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\IdeaProjects\Coev\"/>
    </mc:Choice>
  </mc:AlternateContent>
  <xr:revisionPtr revIDLastSave="0" documentId="13_ncr:1_{EC35F22D-D05A-4D02-A4E7-7EDCFE153051}" xr6:coauthVersionLast="36" xr6:coauthVersionMax="36" xr10:uidLastSave="{00000000-0000-0000-0000-000000000000}"/>
  <bookViews>
    <workbookView xWindow="0" yWindow="0" windowWidth="12490" windowHeight="8470" activeTab="2" xr2:uid="{900E7EF6-DDC3-45D6-85F1-4507F56C0A46}"/>
  </bookViews>
  <sheets>
    <sheet name="Fixed Generation" sheetId="1" r:id="rId1"/>
    <sheet name="Abbreviation of Fixed Gen." sheetId="2" r:id="rId2"/>
    <sheet name="Plateau Calculator" sheetId="3" r:id="rId3"/>
    <sheet name="Abbreviation of Plateau Cal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" i="3" l="1"/>
  <c r="P5" i="3"/>
  <c r="P4" i="3"/>
  <c r="P3" i="3"/>
  <c r="P11" i="3"/>
  <c r="P10" i="3"/>
  <c r="P9" i="3"/>
  <c r="P8" i="3"/>
  <c r="O11" i="3"/>
  <c r="O10" i="3"/>
  <c r="O9" i="3"/>
  <c r="O8" i="3"/>
  <c r="O6" i="3"/>
  <c r="O5" i="3"/>
  <c r="O4" i="3"/>
  <c r="O3" i="3"/>
  <c r="S3" i="1" l="1"/>
  <c r="S4" i="1"/>
  <c r="S5" i="1"/>
  <c r="S6" i="1"/>
  <c r="AC372" i="3"/>
  <c r="AC373" i="3"/>
  <c r="AC374" i="3"/>
  <c r="AC375" i="3"/>
  <c r="T2" i="4" l="1"/>
  <c r="AY4" i="3"/>
  <c r="AY5" i="3"/>
  <c r="AY6" i="3"/>
  <c r="AX6" i="3" s="1"/>
  <c r="AY7" i="3"/>
  <c r="AX7" i="3" s="1"/>
  <c r="AY8" i="3"/>
  <c r="AX8" i="3" s="1"/>
  <c r="AY9" i="3"/>
  <c r="AX9" i="3" s="1"/>
  <c r="AY10" i="3"/>
  <c r="AX10" i="3" s="1"/>
  <c r="AY11" i="3"/>
  <c r="AX11" i="3" s="1"/>
  <c r="AY12" i="3"/>
  <c r="AY13" i="3"/>
  <c r="AX13" i="3" s="1"/>
  <c r="AY14" i="3"/>
  <c r="AX14" i="3" s="1"/>
  <c r="AY15" i="3"/>
  <c r="AX15" i="3" s="1"/>
  <c r="AY16" i="3"/>
  <c r="AX16" i="3" s="1"/>
  <c r="AY17" i="3"/>
  <c r="AX17" i="3" s="1"/>
  <c r="AY18" i="3"/>
  <c r="AX18" i="3" s="1"/>
  <c r="AY19" i="3"/>
  <c r="AX19" i="3" s="1"/>
  <c r="AY20" i="3"/>
  <c r="AY21" i="3"/>
  <c r="AX21" i="3" s="1"/>
  <c r="AY22" i="3"/>
  <c r="AX22" i="3" s="1"/>
  <c r="AY23" i="3"/>
  <c r="AX23" i="3" s="1"/>
  <c r="AY24" i="3"/>
  <c r="AX24" i="3" s="1"/>
  <c r="AY25" i="3"/>
  <c r="AX25" i="3" s="1"/>
  <c r="AY26" i="3"/>
  <c r="AX26" i="3" s="1"/>
  <c r="AY27" i="3"/>
  <c r="AX27" i="3" s="1"/>
  <c r="AY28" i="3"/>
  <c r="AY29" i="3"/>
  <c r="AX29" i="3" s="1"/>
  <c r="AY30" i="3"/>
  <c r="AX30" i="3" s="1"/>
  <c r="AY31" i="3"/>
  <c r="AX31" i="3" s="1"/>
  <c r="AY32" i="3"/>
  <c r="AX32" i="3" s="1"/>
  <c r="AY33" i="3"/>
  <c r="AX33" i="3" s="1"/>
  <c r="AY34" i="3"/>
  <c r="AX34" i="3" s="1"/>
  <c r="AY35" i="3"/>
  <c r="AX35" i="3" s="1"/>
  <c r="AY36" i="3"/>
  <c r="AY37" i="3"/>
  <c r="AX37" i="3" s="1"/>
  <c r="AY38" i="3"/>
  <c r="AX38" i="3" s="1"/>
  <c r="AY39" i="3"/>
  <c r="AX39" i="3" s="1"/>
  <c r="AY40" i="3"/>
  <c r="AX40" i="3" s="1"/>
  <c r="AY41" i="3"/>
  <c r="AX41" i="3" s="1"/>
  <c r="AY42" i="3"/>
  <c r="AX42" i="3" s="1"/>
  <c r="AY44" i="3"/>
  <c r="AY45" i="3"/>
  <c r="AX45" i="3" s="1"/>
  <c r="AY46" i="3"/>
  <c r="AY47" i="3"/>
  <c r="AX47" i="3" s="1"/>
  <c r="AY48" i="3"/>
  <c r="AX48" i="3" s="1"/>
  <c r="AY49" i="3"/>
  <c r="AX49" i="3" s="1"/>
  <c r="AY50" i="3"/>
  <c r="AX50" i="3" s="1"/>
  <c r="AY51" i="3"/>
  <c r="AX51" i="3" s="1"/>
  <c r="AY52" i="3"/>
  <c r="AX52" i="3" s="1"/>
  <c r="AY53" i="3"/>
  <c r="AX53" i="3" s="1"/>
  <c r="AY54" i="3"/>
  <c r="AX54" i="3" s="1"/>
  <c r="AY55" i="3"/>
  <c r="AX55" i="3" s="1"/>
  <c r="AY56" i="3"/>
  <c r="AX56" i="3" s="1"/>
  <c r="AY57" i="3"/>
  <c r="AX57" i="3" s="1"/>
  <c r="AY58" i="3"/>
  <c r="AX58" i="3" s="1"/>
  <c r="AY59" i="3"/>
  <c r="AX59" i="3" s="1"/>
  <c r="AY60" i="3"/>
  <c r="AX60" i="3" s="1"/>
  <c r="AY61" i="3"/>
  <c r="AX61" i="3" s="1"/>
  <c r="AY62" i="3"/>
  <c r="AX62" i="3" s="1"/>
  <c r="AY63" i="3"/>
  <c r="AX63" i="3" s="1"/>
  <c r="AY64" i="3"/>
  <c r="AX64" i="3" s="1"/>
  <c r="AY65" i="3"/>
  <c r="AX65" i="3" s="1"/>
  <c r="AY66" i="3"/>
  <c r="AX66" i="3" s="1"/>
  <c r="AY67" i="3"/>
  <c r="AX67" i="3" s="1"/>
  <c r="AY68" i="3"/>
  <c r="AX68" i="3" s="1"/>
  <c r="AY69" i="3"/>
  <c r="AX69" i="3" s="1"/>
  <c r="AY70" i="3"/>
  <c r="AX70" i="3" s="1"/>
  <c r="AY71" i="3"/>
  <c r="AX71" i="3" s="1"/>
  <c r="AY72" i="3"/>
  <c r="AX72" i="3" s="1"/>
  <c r="AY73" i="3"/>
  <c r="AX73" i="3" s="1"/>
  <c r="AY74" i="3"/>
  <c r="AX74" i="3" s="1"/>
  <c r="AY75" i="3"/>
  <c r="AX75" i="3" s="1"/>
  <c r="AY76" i="3"/>
  <c r="AX76" i="3" s="1"/>
  <c r="AY77" i="3"/>
  <c r="AX77" i="3" s="1"/>
  <c r="AY78" i="3"/>
  <c r="AX78" i="3" s="1"/>
  <c r="AY79" i="3"/>
  <c r="AX79" i="3" s="1"/>
  <c r="AY80" i="3"/>
  <c r="AX80" i="3" s="1"/>
  <c r="AY81" i="3"/>
  <c r="AX81" i="3" s="1"/>
  <c r="AY82" i="3"/>
  <c r="AX82" i="3" s="1"/>
  <c r="AY83" i="3"/>
  <c r="AX83" i="3" s="1"/>
  <c r="AY85" i="3"/>
  <c r="AY86" i="3"/>
  <c r="AX86" i="3" s="1"/>
  <c r="AY87" i="3"/>
  <c r="AY88" i="3"/>
  <c r="AX88" i="3" s="1"/>
  <c r="AY89" i="3"/>
  <c r="AX89" i="3" s="1"/>
  <c r="AY90" i="3"/>
  <c r="AX90" i="3" s="1"/>
  <c r="AY91" i="3"/>
  <c r="AX91" i="3" s="1"/>
  <c r="AY92" i="3"/>
  <c r="AX92" i="3" s="1"/>
  <c r="AY93" i="3"/>
  <c r="AX93" i="3" s="1"/>
  <c r="AY94" i="3"/>
  <c r="AX94" i="3" s="1"/>
  <c r="AY95" i="3"/>
  <c r="AX95" i="3" s="1"/>
  <c r="AY96" i="3"/>
  <c r="AX96" i="3" s="1"/>
  <c r="AY97" i="3"/>
  <c r="AX97" i="3" s="1"/>
  <c r="AY98" i="3"/>
  <c r="AX98" i="3" s="1"/>
  <c r="AY99" i="3"/>
  <c r="AX99" i="3" s="1"/>
  <c r="AY100" i="3"/>
  <c r="AX100" i="3" s="1"/>
  <c r="AY101" i="3"/>
  <c r="AX101" i="3" s="1"/>
  <c r="AY102" i="3"/>
  <c r="AX102" i="3" s="1"/>
  <c r="AY103" i="3"/>
  <c r="AX103" i="3" s="1"/>
  <c r="AY104" i="3"/>
  <c r="AX104" i="3" s="1"/>
  <c r="AY105" i="3"/>
  <c r="AX105" i="3" s="1"/>
  <c r="AY106" i="3"/>
  <c r="AX106" i="3" s="1"/>
  <c r="AY107" i="3"/>
  <c r="AX107" i="3" s="1"/>
  <c r="AY108" i="3"/>
  <c r="AX108" i="3" s="1"/>
  <c r="AY109" i="3"/>
  <c r="AX109" i="3" s="1"/>
  <c r="AY110" i="3"/>
  <c r="AX110" i="3" s="1"/>
  <c r="AY111" i="3"/>
  <c r="AX111" i="3" s="1"/>
  <c r="AY112" i="3"/>
  <c r="AX112" i="3" s="1"/>
  <c r="AY113" i="3"/>
  <c r="AX113" i="3" s="1"/>
  <c r="AY114" i="3"/>
  <c r="AY115" i="3"/>
  <c r="AX115" i="3" s="1"/>
  <c r="AY116" i="3"/>
  <c r="AX116" i="3" s="1"/>
  <c r="AY117" i="3"/>
  <c r="AX117" i="3" s="1"/>
  <c r="AY118" i="3"/>
  <c r="AX118" i="3" s="1"/>
  <c r="AY119" i="3"/>
  <c r="AX119" i="3" s="1"/>
  <c r="AY120" i="3"/>
  <c r="AX120" i="3" s="1"/>
  <c r="AY121" i="3"/>
  <c r="AX121" i="3" s="1"/>
  <c r="AY122" i="3"/>
  <c r="AX122" i="3" s="1"/>
  <c r="AY123" i="3"/>
  <c r="AX123" i="3" s="1"/>
  <c r="AY124" i="3"/>
  <c r="AX124" i="3" s="1"/>
  <c r="AY126" i="3"/>
  <c r="AY127" i="3"/>
  <c r="AX127" i="3" s="1"/>
  <c r="AY128" i="3"/>
  <c r="AX128" i="3" s="1"/>
  <c r="AY129" i="3"/>
  <c r="AX129" i="3" s="1"/>
  <c r="AY130" i="3"/>
  <c r="AX130" i="3" s="1"/>
  <c r="AY131" i="3"/>
  <c r="AX131" i="3" s="1"/>
  <c r="AY132" i="3"/>
  <c r="AX132" i="3" s="1"/>
  <c r="AY133" i="3"/>
  <c r="AX133" i="3" s="1"/>
  <c r="AY134" i="3"/>
  <c r="AX134" i="3" s="1"/>
  <c r="AY135" i="3"/>
  <c r="AX135" i="3" s="1"/>
  <c r="AY136" i="3"/>
  <c r="AX136" i="3" s="1"/>
  <c r="AY137" i="3"/>
  <c r="AX137" i="3" s="1"/>
  <c r="AY138" i="3"/>
  <c r="AX138" i="3" s="1"/>
  <c r="AY139" i="3"/>
  <c r="AX139" i="3" s="1"/>
  <c r="AY140" i="3"/>
  <c r="AX140" i="3" s="1"/>
  <c r="AY141" i="3"/>
  <c r="AX141" i="3" s="1"/>
  <c r="AY142" i="3"/>
  <c r="AX142" i="3" s="1"/>
  <c r="AY143" i="3"/>
  <c r="AX143" i="3" s="1"/>
  <c r="AY144" i="3"/>
  <c r="AX144" i="3" s="1"/>
  <c r="AY145" i="3"/>
  <c r="AX145" i="3" s="1"/>
  <c r="AY146" i="3"/>
  <c r="AX146" i="3" s="1"/>
  <c r="AY147" i="3"/>
  <c r="AX147" i="3" s="1"/>
  <c r="AY148" i="3"/>
  <c r="AX148" i="3" s="1"/>
  <c r="AY149" i="3"/>
  <c r="AX149" i="3" s="1"/>
  <c r="AY150" i="3"/>
  <c r="AX150" i="3" s="1"/>
  <c r="AY151" i="3"/>
  <c r="AX151" i="3" s="1"/>
  <c r="AY152" i="3"/>
  <c r="AX152" i="3" s="1"/>
  <c r="AY153" i="3"/>
  <c r="AX153" i="3" s="1"/>
  <c r="AY154" i="3"/>
  <c r="AX154" i="3" s="1"/>
  <c r="AY155" i="3"/>
  <c r="AX155" i="3" s="1"/>
  <c r="AY156" i="3"/>
  <c r="AX156" i="3" s="1"/>
  <c r="AY157" i="3"/>
  <c r="AX157" i="3" s="1"/>
  <c r="AY158" i="3"/>
  <c r="AX158" i="3" s="1"/>
  <c r="AY159" i="3"/>
  <c r="AX159" i="3" s="1"/>
  <c r="AY160" i="3"/>
  <c r="AX160" i="3" s="1"/>
  <c r="AY161" i="3"/>
  <c r="AX161" i="3" s="1"/>
  <c r="AY162" i="3"/>
  <c r="AX162" i="3" s="1"/>
  <c r="AY163" i="3"/>
  <c r="AX163" i="3" s="1"/>
  <c r="AY164" i="3"/>
  <c r="AX164" i="3" s="1"/>
  <c r="AY165" i="3"/>
  <c r="AX165" i="3" s="1"/>
  <c r="AY167" i="3"/>
  <c r="AY168" i="3"/>
  <c r="AY169" i="3"/>
  <c r="AX169" i="3" s="1"/>
  <c r="AY170" i="3"/>
  <c r="AX170" i="3" s="1"/>
  <c r="AY171" i="3"/>
  <c r="AX171" i="3" s="1"/>
  <c r="AY172" i="3"/>
  <c r="AX172" i="3" s="1"/>
  <c r="AY173" i="3"/>
  <c r="AX173" i="3" s="1"/>
  <c r="AY174" i="3"/>
  <c r="AX174" i="3" s="1"/>
  <c r="AY175" i="3"/>
  <c r="AX175" i="3" s="1"/>
  <c r="AY176" i="3"/>
  <c r="AY177" i="3"/>
  <c r="AX177" i="3" s="1"/>
  <c r="AY178" i="3"/>
  <c r="AX178" i="3" s="1"/>
  <c r="AY179" i="3"/>
  <c r="AX179" i="3" s="1"/>
  <c r="AY180" i="3"/>
  <c r="AX180" i="3" s="1"/>
  <c r="AY181" i="3"/>
  <c r="AX181" i="3" s="1"/>
  <c r="AY182" i="3"/>
  <c r="AX182" i="3" s="1"/>
  <c r="AY183" i="3"/>
  <c r="AX183" i="3" s="1"/>
  <c r="AY184" i="3"/>
  <c r="AY185" i="3"/>
  <c r="AX185" i="3" s="1"/>
  <c r="AY186" i="3"/>
  <c r="AX186" i="3" s="1"/>
  <c r="AY187" i="3"/>
  <c r="AX187" i="3" s="1"/>
  <c r="AY188" i="3"/>
  <c r="AX188" i="3" s="1"/>
  <c r="AY189" i="3"/>
  <c r="AX189" i="3" s="1"/>
  <c r="AY190" i="3"/>
  <c r="AX190" i="3" s="1"/>
  <c r="AY191" i="3"/>
  <c r="AX191" i="3" s="1"/>
  <c r="AY192" i="3"/>
  <c r="AX192" i="3" s="1"/>
  <c r="AY193" i="3"/>
  <c r="AX193" i="3" s="1"/>
  <c r="AY194" i="3"/>
  <c r="AX194" i="3" s="1"/>
  <c r="AY195" i="3"/>
  <c r="AX195" i="3" s="1"/>
  <c r="AY196" i="3"/>
  <c r="AX196" i="3" s="1"/>
  <c r="AY197" i="3"/>
  <c r="AX197" i="3" s="1"/>
  <c r="AY198" i="3"/>
  <c r="AX198" i="3" s="1"/>
  <c r="AY199" i="3"/>
  <c r="AX199" i="3" s="1"/>
  <c r="AY200" i="3"/>
  <c r="AX200" i="3" s="1"/>
  <c r="AY201" i="3"/>
  <c r="AX201" i="3" s="1"/>
  <c r="AY202" i="3"/>
  <c r="AX202" i="3" s="1"/>
  <c r="AY203" i="3"/>
  <c r="AX203" i="3" s="1"/>
  <c r="AY204" i="3"/>
  <c r="AX204" i="3" s="1"/>
  <c r="AY205" i="3"/>
  <c r="AX205" i="3" s="1"/>
  <c r="AY206" i="3"/>
  <c r="AX206" i="3" s="1"/>
  <c r="AY208" i="3"/>
  <c r="AY209" i="3"/>
  <c r="AX209" i="3" s="1"/>
  <c r="AY210" i="3"/>
  <c r="AX210" i="3" s="1"/>
  <c r="AY211" i="3"/>
  <c r="AX211" i="3" s="1"/>
  <c r="AY212" i="3"/>
  <c r="AX212" i="3" s="1"/>
  <c r="AY213" i="3"/>
  <c r="AX213" i="3" s="1"/>
  <c r="AY214" i="3"/>
  <c r="AX214" i="3" s="1"/>
  <c r="AY215" i="3"/>
  <c r="AX215" i="3" s="1"/>
  <c r="AY216" i="3"/>
  <c r="AX216" i="3" s="1"/>
  <c r="AY217" i="3"/>
  <c r="AY218" i="3"/>
  <c r="AX218" i="3" s="1"/>
  <c r="AY219" i="3"/>
  <c r="AX219" i="3" s="1"/>
  <c r="AY220" i="3"/>
  <c r="AX220" i="3" s="1"/>
  <c r="AY221" i="3"/>
  <c r="AX221" i="3" s="1"/>
  <c r="AY222" i="3"/>
  <c r="AX222" i="3" s="1"/>
  <c r="AY223" i="3"/>
  <c r="AX223" i="3" s="1"/>
  <c r="AY224" i="3"/>
  <c r="AX224" i="3" s="1"/>
  <c r="AY225" i="3"/>
  <c r="AX225" i="3" s="1"/>
  <c r="AY226" i="3"/>
  <c r="AX226" i="3" s="1"/>
  <c r="AY227" i="3"/>
  <c r="AX227" i="3" s="1"/>
  <c r="AY228" i="3"/>
  <c r="AX228" i="3" s="1"/>
  <c r="AY229" i="3"/>
  <c r="AX229" i="3" s="1"/>
  <c r="AY230" i="3"/>
  <c r="AX230" i="3" s="1"/>
  <c r="AY231" i="3"/>
  <c r="AX231" i="3" s="1"/>
  <c r="AY232" i="3"/>
  <c r="AX232" i="3" s="1"/>
  <c r="AY233" i="3"/>
  <c r="AX233" i="3" s="1"/>
  <c r="AY234" i="3"/>
  <c r="AX234" i="3" s="1"/>
  <c r="AY235" i="3"/>
  <c r="AX235" i="3" s="1"/>
  <c r="AY236" i="3"/>
  <c r="AX236" i="3" s="1"/>
  <c r="AY237" i="3"/>
  <c r="AX237" i="3" s="1"/>
  <c r="AY238" i="3"/>
  <c r="AX238" i="3" s="1"/>
  <c r="AY239" i="3"/>
  <c r="AX239" i="3" s="1"/>
  <c r="AY240" i="3"/>
  <c r="AX240" i="3" s="1"/>
  <c r="AY241" i="3"/>
  <c r="AX241" i="3" s="1"/>
  <c r="AY242" i="3"/>
  <c r="AX242" i="3" s="1"/>
  <c r="AY243" i="3"/>
  <c r="AX243" i="3" s="1"/>
  <c r="AY244" i="3"/>
  <c r="AX244" i="3" s="1"/>
  <c r="AY245" i="3"/>
  <c r="AX245" i="3" s="1"/>
  <c r="AY246" i="3"/>
  <c r="AX246" i="3" s="1"/>
  <c r="AY247" i="3"/>
  <c r="AX247" i="3" s="1"/>
  <c r="AY249" i="3"/>
  <c r="AY250" i="3"/>
  <c r="AX250" i="3" s="1"/>
  <c r="AY251" i="3"/>
  <c r="AX251" i="3" s="1"/>
  <c r="AY252" i="3"/>
  <c r="AX252" i="3" s="1"/>
  <c r="AY253" i="3"/>
  <c r="AX253" i="3" s="1"/>
  <c r="AY254" i="3"/>
  <c r="AX254" i="3" s="1"/>
  <c r="AY255" i="3"/>
  <c r="AX255" i="3" s="1"/>
  <c r="AY256" i="3"/>
  <c r="AX256" i="3" s="1"/>
  <c r="AY257" i="3"/>
  <c r="AX257" i="3" s="1"/>
  <c r="AY258" i="3"/>
  <c r="AX258" i="3" s="1"/>
  <c r="AY259" i="3"/>
  <c r="AX259" i="3" s="1"/>
  <c r="AY260" i="3"/>
  <c r="AX260" i="3" s="1"/>
  <c r="AY261" i="3"/>
  <c r="AX261" i="3" s="1"/>
  <c r="AY262" i="3"/>
  <c r="AX262" i="3" s="1"/>
  <c r="AY263" i="3"/>
  <c r="AX263" i="3" s="1"/>
  <c r="AY264" i="3"/>
  <c r="AX264" i="3" s="1"/>
  <c r="AY265" i="3"/>
  <c r="AX265" i="3" s="1"/>
  <c r="AY266" i="3"/>
  <c r="AX266" i="3" s="1"/>
  <c r="AY267" i="3"/>
  <c r="AX267" i="3" s="1"/>
  <c r="AY268" i="3"/>
  <c r="AX268" i="3" s="1"/>
  <c r="AY269" i="3"/>
  <c r="AX269" i="3" s="1"/>
  <c r="AY270" i="3"/>
  <c r="AX270" i="3" s="1"/>
  <c r="AY271" i="3"/>
  <c r="AX271" i="3" s="1"/>
  <c r="AY272" i="3"/>
  <c r="AX272" i="3" s="1"/>
  <c r="AY273" i="3"/>
  <c r="AX273" i="3" s="1"/>
  <c r="AY274" i="3"/>
  <c r="AX274" i="3" s="1"/>
  <c r="AY275" i="3"/>
  <c r="AX275" i="3" s="1"/>
  <c r="AY276" i="3"/>
  <c r="AX276" i="3" s="1"/>
  <c r="AY277" i="3"/>
  <c r="AX277" i="3" s="1"/>
  <c r="AY278" i="3"/>
  <c r="AX278" i="3" s="1"/>
  <c r="AY279" i="3"/>
  <c r="AX279" i="3" s="1"/>
  <c r="AY280" i="3"/>
  <c r="AX280" i="3" s="1"/>
  <c r="AY281" i="3"/>
  <c r="AX281" i="3" s="1"/>
  <c r="AY282" i="3"/>
  <c r="AX282" i="3" s="1"/>
  <c r="AY283" i="3"/>
  <c r="AX283" i="3" s="1"/>
  <c r="AY284" i="3"/>
  <c r="AX284" i="3" s="1"/>
  <c r="AY285" i="3"/>
  <c r="AX285" i="3" s="1"/>
  <c r="AY286" i="3"/>
  <c r="AX286" i="3" s="1"/>
  <c r="AY287" i="3"/>
  <c r="AX287" i="3" s="1"/>
  <c r="AY288" i="3"/>
  <c r="AX288" i="3" s="1"/>
  <c r="AY290" i="3"/>
  <c r="AX290" i="3" s="1"/>
  <c r="AY291" i="3"/>
  <c r="AX291" i="3" s="1"/>
  <c r="AY292" i="3"/>
  <c r="AX292" i="3" s="1"/>
  <c r="AY293" i="3"/>
  <c r="AX293" i="3" s="1"/>
  <c r="AY294" i="3"/>
  <c r="AX294" i="3" s="1"/>
  <c r="AY295" i="3"/>
  <c r="AX295" i="3" s="1"/>
  <c r="AY296" i="3"/>
  <c r="AX296" i="3" s="1"/>
  <c r="AY297" i="3"/>
  <c r="AX297" i="3" s="1"/>
  <c r="AY298" i="3"/>
  <c r="AX298" i="3" s="1"/>
  <c r="AY299" i="3"/>
  <c r="AX299" i="3" s="1"/>
  <c r="AY300" i="3"/>
  <c r="AX300" i="3" s="1"/>
  <c r="AY301" i="3"/>
  <c r="AX301" i="3" s="1"/>
  <c r="AY302" i="3"/>
  <c r="AX302" i="3" s="1"/>
  <c r="AY303" i="3"/>
  <c r="AX303" i="3" s="1"/>
  <c r="AY304" i="3"/>
  <c r="AX304" i="3" s="1"/>
  <c r="AY305" i="3"/>
  <c r="AX305" i="3" s="1"/>
  <c r="AY306" i="3"/>
  <c r="AX306" i="3" s="1"/>
  <c r="AY307" i="3"/>
  <c r="AX307" i="3" s="1"/>
  <c r="AY308" i="3"/>
  <c r="AX308" i="3" s="1"/>
  <c r="AY309" i="3"/>
  <c r="AX309" i="3" s="1"/>
  <c r="AY310" i="3"/>
  <c r="AX310" i="3" s="1"/>
  <c r="AY311" i="3"/>
  <c r="AX311" i="3" s="1"/>
  <c r="AY312" i="3"/>
  <c r="AX312" i="3" s="1"/>
  <c r="AY313" i="3"/>
  <c r="AX313" i="3" s="1"/>
  <c r="AY314" i="3"/>
  <c r="AX314" i="3" s="1"/>
  <c r="AY315" i="3"/>
  <c r="AX315" i="3" s="1"/>
  <c r="AY316" i="3"/>
  <c r="AX316" i="3" s="1"/>
  <c r="AY317" i="3"/>
  <c r="AX317" i="3" s="1"/>
  <c r="AY318" i="3"/>
  <c r="AX318" i="3" s="1"/>
  <c r="AY319" i="3"/>
  <c r="AX319" i="3" s="1"/>
  <c r="AY320" i="3"/>
  <c r="AX320" i="3" s="1"/>
  <c r="AY321" i="3"/>
  <c r="AX321" i="3" s="1"/>
  <c r="AY322" i="3"/>
  <c r="AX322" i="3" s="1"/>
  <c r="AY323" i="3"/>
  <c r="AX323" i="3" s="1"/>
  <c r="AY324" i="3"/>
  <c r="AX324" i="3" s="1"/>
  <c r="AY325" i="3"/>
  <c r="AX325" i="3" s="1"/>
  <c r="AY326" i="3"/>
  <c r="AX326" i="3" s="1"/>
  <c r="AY327" i="3"/>
  <c r="AX327" i="3" s="1"/>
  <c r="AY328" i="3"/>
  <c r="AX328" i="3" s="1"/>
  <c r="AY329" i="3"/>
  <c r="AX329" i="3" s="1"/>
  <c r="AY331" i="3"/>
  <c r="AY332" i="3"/>
  <c r="AX332" i="3" s="1"/>
  <c r="AY333" i="3"/>
  <c r="AX333" i="3" s="1"/>
  <c r="AY334" i="3"/>
  <c r="AX334" i="3" s="1"/>
  <c r="AY335" i="3"/>
  <c r="AX335" i="3" s="1"/>
  <c r="AY336" i="3"/>
  <c r="AX336" i="3" s="1"/>
  <c r="AY337" i="3"/>
  <c r="AX337" i="3" s="1"/>
  <c r="AY338" i="3"/>
  <c r="AX338" i="3" s="1"/>
  <c r="AY339" i="3"/>
  <c r="AX339" i="3" s="1"/>
  <c r="AY340" i="3"/>
  <c r="AX340" i="3" s="1"/>
  <c r="AY341" i="3"/>
  <c r="AX341" i="3" s="1"/>
  <c r="AY342" i="3"/>
  <c r="AX342" i="3" s="1"/>
  <c r="AY343" i="3"/>
  <c r="AX343" i="3" s="1"/>
  <c r="AY344" i="3"/>
  <c r="AX344" i="3" s="1"/>
  <c r="AY345" i="3"/>
  <c r="AX345" i="3" s="1"/>
  <c r="AY346" i="3"/>
  <c r="AX346" i="3" s="1"/>
  <c r="AY347" i="3"/>
  <c r="AX347" i="3" s="1"/>
  <c r="AY348" i="3"/>
  <c r="AX348" i="3" s="1"/>
  <c r="AY349" i="3"/>
  <c r="AX349" i="3" s="1"/>
  <c r="AY350" i="3"/>
  <c r="AX350" i="3" s="1"/>
  <c r="AY351" i="3"/>
  <c r="AX351" i="3" s="1"/>
  <c r="AY352" i="3"/>
  <c r="AX352" i="3" s="1"/>
  <c r="AY353" i="3"/>
  <c r="AX353" i="3" s="1"/>
  <c r="AY354" i="3"/>
  <c r="AX354" i="3" s="1"/>
  <c r="AY355" i="3"/>
  <c r="AX355" i="3" s="1"/>
  <c r="AY356" i="3"/>
  <c r="AX356" i="3" s="1"/>
  <c r="AY357" i="3"/>
  <c r="AX357" i="3" s="1"/>
  <c r="AY358" i="3"/>
  <c r="AX358" i="3" s="1"/>
  <c r="AY359" i="3"/>
  <c r="AX359" i="3" s="1"/>
  <c r="AY360" i="3"/>
  <c r="AX360" i="3" s="1"/>
  <c r="AY361" i="3"/>
  <c r="AX361" i="3" s="1"/>
  <c r="AY362" i="3"/>
  <c r="AX362" i="3" s="1"/>
  <c r="AY363" i="3"/>
  <c r="AX363" i="3" s="1"/>
  <c r="AY364" i="3"/>
  <c r="AX364" i="3" s="1"/>
  <c r="AY365" i="3"/>
  <c r="AX365" i="3" s="1"/>
  <c r="AY366" i="3"/>
  <c r="AX366" i="3" s="1"/>
  <c r="AY367" i="3"/>
  <c r="AX367" i="3" s="1"/>
  <c r="AY368" i="3"/>
  <c r="AX368" i="3" s="1"/>
  <c r="AY369" i="3"/>
  <c r="AX369" i="3" s="1"/>
  <c r="AY370" i="3"/>
  <c r="AX370" i="3" s="1"/>
  <c r="AY372" i="3"/>
  <c r="AY373" i="3"/>
  <c r="AX373" i="3" s="1"/>
  <c r="AY374" i="3"/>
  <c r="AX374" i="3" s="1"/>
  <c r="AY375" i="3"/>
  <c r="AY376" i="3"/>
  <c r="AX376" i="3" s="1"/>
  <c r="AY377" i="3"/>
  <c r="AX377" i="3" s="1"/>
  <c r="AY378" i="3"/>
  <c r="AX378" i="3" s="1"/>
  <c r="AY379" i="3"/>
  <c r="AX379" i="3" s="1"/>
  <c r="AY380" i="3"/>
  <c r="AX380" i="3" s="1"/>
  <c r="AY381" i="3"/>
  <c r="AX381" i="3" s="1"/>
  <c r="AY382" i="3"/>
  <c r="AX382" i="3" s="1"/>
  <c r="AY383" i="3"/>
  <c r="AX383" i="3" s="1"/>
  <c r="AY384" i="3"/>
  <c r="AX384" i="3" s="1"/>
  <c r="AY385" i="3"/>
  <c r="AX385" i="3" s="1"/>
  <c r="AY386" i="3"/>
  <c r="AX386" i="3" s="1"/>
  <c r="AY387" i="3"/>
  <c r="AX387" i="3" s="1"/>
  <c r="AY388" i="3"/>
  <c r="AX388" i="3" s="1"/>
  <c r="AY389" i="3"/>
  <c r="AX389" i="3" s="1"/>
  <c r="AY390" i="3"/>
  <c r="AX390" i="3" s="1"/>
  <c r="AY391" i="3"/>
  <c r="AX391" i="3" s="1"/>
  <c r="AY392" i="3"/>
  <c r="AX392" i="3" s="1"/>
  <c r="AY393" i="3"/>
  <c r="AX393" i="3" s="1"/>
  <c r="AY394" i="3"/>
  <c r="AX394" i="3" s="1"/>
  <c r="AY395" i="3"/>
  <c r="AX395" i="3" s="1"/>
  <c r="AY396" i="3"/>
  <c r="AX396" i="3" s="1"/>
  <c r="AY397" i="3"/>
  <c r="AX397" i="3" s="1"/>
  <c r="AY398" i="3"/>
  <c r="AX398" i="3" s="1"/>
  <c r="AY399" i="3"/>
  <c r="AX399" i="3" s="1"/>
  <c r="AY400" i="3"/>
  <c r="AX400" i="3" s="1"/>
  <c r="AY401" i="3"/>
  <c r="AX401" i="3" s="1"/>
  <c r="AY402" i="3"/>
  <c r="AX402" i="3" s="1"/>
  <c r="AY403" i="3"/>
  <c r="AX403" i="3" s="1"/>
  <c r="AY404" i="3"/>
  <c r="AX404" i="3" s="1"/>
  <c r="AY405" i="3"/>
  <c r="AX405" i="3" s="1"/>
  <c r="AY406" i="3"/>
  <c r="AX406" i="3" s="1"/>
  <c r="AY407" i="3"/>
  <c r="AX407" i="3" s="1"/>
  <c r="AY408" i="3"/>
  <c r="AX408" i="3" s="1"/>
  <c r="AY409" i="3"/>
  <c r="AX409" i="3" s="1"/>
  <c r="AY410" i="3"/>
  <c r="AX410" i="3" s="1"/>
  <c r="AY411" i="3"/>
  <c r="AX411" i="3" s="1"/>
  <c r="AY413" i="3"/>
  <c r="AY414" i="3"/>
  <c r="AX414" i="3" s="1"/>
  <c r="AY415" i="3"/>
  <c r="AX415" i="3" s="1"/>
  <c r="AY416" i="3"/>
  <c r="AX416" i="3" s="1"/>
  <c r="AY417" i="3"/>
  <c r="AX417" i="3" s="1"/>
  <c r="AY418" i="3"/>
  <c r="AX418" i="3" s="1"/>
  <c r="AY419" i="3"/>
  <c r="AX419" i="3" s="1"/>
  <c r="AY420" i="3"/>
  <c r="AX420" i="3" s="1"/>
  <c r="AY421" i="3"/>
  <c r="AX421" i="3" s="1"/>
  <c r="AY422" i="3"/>
  <c r="AX422" i="3" s="1"/>
  <c r="AY423" i="3"/>
  <c r="AX423" i="3" s="1"/>
  <c r="AY424" i="3"/>
  <c r="AX424" i="3" s="1"/>
  <c r="AY425" i="3"/>
  <c r="AX425" i="3" s="1"/>
  <c r="AY426" i="3"/>
  <c r="AX426" i="3" s="1"/>
  <c r="AY427" i="3"/>
  <c r="AX427" i="3" s="1"/>
  <c r="AY428" i="3"/>
  <c r="AX428" i="3" s="1"/>
  <c r="AY429" i="3"/>
  <c r="AX429" i="3" s="1"/>
  <c r="AY430" i="3"/>
  <c r="AX430" i="3" s="1"/>
  <c r="AY431" i="3"/>
  <c r="AX431" i="3" s="1"/>
  <c r="AY432" i="3"/>
  <c r="AX432" i="3" s="1"/>
  <c r="AY433" i="3"/>
  <c r="AX433" i="3" s="1"/>
  <c r="AY434" i="3"/>
  <c r="AX434" i="3" s="1"/>
  <c r="AY435" i="3"/>
  <c r="AX435" i="3" s="1"/>
  <c r="AY436" i="3"/>
  <c r="AX436" i="3" s="1"/>
  <c r="AY437" i="3"/>
  <c r="AX437" i="3" s="1"/>
  <c r="AY438" i="3"/>
  <c r="AX438" i="3" s="1"/>
  <c r="AY439" i="3"/>
  <c r="AX439" i="3" s="1"/>
  <c r="AY440" i="3"/>
  <c r="AX440" i="3" s="1"/>
  <c r="AY441" i="3"/>
  <c r="AX441" i="3" s="1"/>
  <c r="AY442" i="3"/>
  <c r="AX442" i="3" s="1"/>
  <c r="AY443" i="3"/>
  <c r="AX443" i="3" s="1"/>
  <c r="AY444" i="3"/>
  <c r="AX444" i="3" s="1"/>
  <c r="AY445" i="3"/>
  <c r="AX445" i="3" s="1"/>
  <c r="AY446" i="3"/>
  <c r="AX446" i="3" s="1"/>
  <c r="AY447" i="3"/>
  <c r="AX447" i="3" s="1"/>
  <c r="AY448" i="3"/>
  <c r="AX448" i="3" s="1"/>
  <c r="AY449" i="3"/>
  <c r="AX449" i="3" s="1"/>
  <c r="AY450" i="3"/>
  <c r="AX450" i="3" s="1"/>
  <c r="AY451" i="3"/>
  <c r="AX451" i="3" s="1"/>
  <c r="AY452" i="3"/>
  <c r="AX452" i="3" s="1"/>
  <c r="AY454" i="3"/>
  <c r="AX454" i="3" s="1"/>
  <c r="AY455" i="3"/>
  <c r="AX455" i="3" s="1"/>
  <c r="AY456" i="3"/>
  <c r="AX456" i="3" s="1"/>
  <c r="AY457" i="3"/>
  <c r="AX457" i="3" s="1"/>
  <c r="AY458" i="3"/>
  <c r="AX458" i="3" s="1"/>
  <c r="AY459" i="3"/>
  <c r="AX459" i="3" s="1"/>
  <c r="AY460" i="3"/>
  <c r="AX460" i="3" s="1"/>
  <c r="AY461" i="3"/>
  <c r="AX461" i="3" s="1"/>
  <c r="AY462" i="3"/>
  <c r="AX462" i="3" s="1"/>
  <c r="AY463" i="3"/>
  <c r="AX463" i="3" s="1"/>
  <c r="AY464" i="3"/>
  <c r="AX464" i="3" s="1"/>
  <c r="AY465" i="3"/>
  <c r="AX465" i="3" s="1"/>
  <c r="AY466" i="3"/>
  <c r="AX466" i="3" s="1"/>
  <c r="AY467" i="3"/>
  <c r="AX467" i="3" s="1"/>
  <c r="AY468" i="3"/>
  <c r="AX468" i="3" s="1"/>
  <c r="AY469" i="3"/>
  <c r="AX469" i="3" s="1"/>
  <c r="AY470" i="3"/>
  <c r="AX470" i="3" s="1"/>
  <c r="AY471" i="3"/>
  <c r="AX471" i="3" s="1"/>
  <c r="AY472" i="3"/>
  <c r="AX472" i="3" s="1"/>
  <c r="AY473" i="3"/>
  <c r="AX473" i="3" s="1"/>
  <c r="AY474" i="3"/>
  <c r="AX474" i="3" s="1"/>
  <c r="AY475" i="3"/>
  <c r="AX475" i="3" s="1"/>
  <c r="AY476" i="3"/>
  <c r="AX476" i="3" s="1"/>
  <c r="AY477" i="3"/>
  <c r="AX477" i="3" s="1"/>
  <c r="AY478" i="3"/>
  <c r="AX478" i="3" s="1"/>
  <c r="AY479" i="3"/>
  <c r="AX479" i="3" s="1"/>
  <c r="AY480" i="3"/>
  <c r="AX480" i="3" s="1"/>
  <c r="AY481" i="3"/>
  <c r="AX481" i="3" s="1"/>
  <c r="AY482" i="3"/>
  <c r="AX482" i="3" s="1"/>
  <c r="AY483" i="3"/>
  <c r="AX483" i="3" s="1"/>
  <c r="AY484" i="3"/>
  <c r="AX484" i="3" s="1"/>
  <c r="AY485" i="3"/>
  <c r="AX485" i="3" s="1"/>
  <c r="AY486" i="3"/>
  <c r="AX486" i="3" s="1"/>
  <c r="AY487" i="3"/>
  <c r="AX487" i="3" s="1"/>
  <c r="AY488" i="3"/>
  <c r="AX488" i="3" s="1"/>
  <c r="AY489" i="3"/>
  <c r="AX489" i="3" s="1"/>
  <c r="AY490" i="3"/>
  <c r="AX490" i="3" s="1"/>
  <c r="AY491" i="3"/>
  <c r="AX491" i="3" s="1"/>
  <c r="AY492" i="3"/>
  <c r="AX492" i="3" s="1"/>
  <c r="AY493" i="3"/>
  <c r="AX493" i="3" s="1"/>
  <c r="AY495" i="3"/>
  <c r="AX495" i="3" s="1"/>
  <c r="AY496" i="3"/>
  <c r="AX496" i="3" s="1"/>
  <c r="AY497" i="3"/>
  <c r="AX497" i="3" s="1"/>
  <c r="AY498" i="3"/>
  <c r="AX498" i="3" s="1"/>
  <c r="AY499" i="3"/>
  <c r="AX499" i="3" s="1"/>
  <c r="AY500" i="3"/>
  <c r="AX500" i="3" s="1"/>
  <c r="AY501" i="3"/>
  <c r="AX501" i="3" s="1"/>
  <c r="AY502" i="3"/>
  <c r="AX502" i="3" s="1"/>
  <c r="AY503" i="3"/>
  <c r="AX503" i="3" s="1"/>
  <c r="AY504" i="3"/>
  <c r="AX504" i="3" s="1"/>
  <c r="AY505" i="3"/>
  <c r="AX505" i="3" s="1"/>
  <c r="AY506" i="3"/>
  <c r="AX506" i="3" s="1"/>
  <c r="AY507" i="3"/>
  <c r="AX507" i="3" s="1"/>
  <c r="AY508" i="3"/>
  <c r="AX508" i="3" s="1"/>
  <c r="AY509" i="3"/>
  <c r="AX509" i="3" s="1"/>
  <c r="AY510" i="3"/>
  <c r="AX510" i="3" s="1"/>
  <c r="AY511" i="3"/>
  <c r="AX511" i="3" s="1"/>
  <c r="AY512" i="3"/>
  <c r="AX512" i="3" s="1"/>
  <c r="AY513" i="3"/>
  <c r="AX513" i="3" s="1"/>
  <c r="AY514" i="3"/>
  <c r="AX514" i="3" s="1"/>
  <c r="AY515" i="3"/>
  <c r="AX515" i="3" s="1"/>
  <c r="AY516" i="3"/>
  <c r="AX516" i="3" s="1"/>
  <c r="AY517" i="3"/>
  <c r="AX517" i="3" s="1"/>
  <c r="AY518" i="3"/>
  <c r="AX518" i="3" s="1"/>
  <c r="AY519" i="3"/>
  <c r="AX519" i="3" s="1"/>
  <c r="AY520" i="3"/>
  <c r="AX520" i="3" s="1"/>
  <c r="AY521" i="3"/>
  <c r="AX521" i="3" s="1"/>
  <c r="AY522" i="3"/>
  <c r="AX522" i="3" s="1"/>
  <c r="AY523" i="3"/>
  <c r="AX523" i="3" s="1"/>
  <c r="AY524" i="3"/>
  <c r="AX524" i="3" s="1"/>
  <c r="AY525" i="3"/>
  <c r="AX525" i="3" s="1"/>
  <c r="AY526" i="3"/>
  <c r="AX526" i="3" s="1"/>
  <c r="AY527" i="3"/>
  <c r="AX527" i="3" s="1"/>
  <c r="AY528" i="3"/>
  <c r="AX528" i="3" s="1"/>
  <c r="AY529" i="3"/>
  <c r="AY530" i="3"/>
  <c r="AX530" i="3" s="1"/>
  <c r="AY531" i="3"/>
  <c r="AX531" i="3" s="1"/>
  <c r="AY532" i="3"/>
  <c r="AY533" i="3"/>
  <c r="AX533" i="3" s="1"/>
  <c r="AY534" i="3"/>
  <c r="AX534" i="3" s="1"/>
  <c r="AY3" i="3"/>
  <c r="AX3" i="3" s="1"/>
  <c r="AX532" i="3"/>
  <c r="AX529" i="3"/>
  <c r="BA498" i="3"/>
  <c r="CO16" i="3" s="1"/>
  <c r="V16" i="4" s="1"/>
  <c r="BA497" i="3"/>
  <c r="CN16" i="3" s="1"/>
  <c r="U16" i="4" s="1"/>
  <c r="BA496" i="3"/>
  <c r="CL16" i="3" s="1"/>
  <c r="S16" i="4" s="1"/>
  <c r="BA495" i="3"/>
  <c r="CM16" i="3" s="1"/>
  <c r="T16" i="4" s="1"/>
  <c r="BA457" i="3"/>
  <c r="CO15" i="3" s="1"/>
  <c r="V15" i="4" s="1"/>
  <c r="BA456" i="3"/>
  <c r="CN15" i="3" s="1"/>
  <c r="U15" i="4" s="1"/>
  <c r="BA455" i="3"/>
  <c r="CL15" i="3" s="1"/>
  <c r="S15" i="4" s="1"/>
  <c r="BA454" i="3"/>
  <c r="CM15" i="3" s="1"/>
  <c r="T15" i="4" s="1"/>
  <c r="BA416" i="3"/>
  <c r="CO14" i="3" s="1"/>
  <c r="V14" i="4" s="1"/>
  <c r="BA415" i="3"/>
  <c r="CN14" i="3" s="1"/>
  <c r="U14" i="4" s="1"/>
  <c r="BA414" i="3"/>
  <c r="CL14" i="3" s="1"/>
  <c r="S14" i="4" s="1"/>
  <c r="BA413" i="3"/>
  <c r="CM14" i="3" s="1"/>
  <c r="T14" i="4" s="1"/>
  <c r="BA375" i="3"/>
  <c r="CO13" i="3" s="1"/>
  <c r="V13" i="4" s="1"/>
  <c r="BA374" i="3"/>
  <c r="CN13" i="3" s="1"/>
  <c r="U13" i="4" s="1"/>
  <c r="BA373" i="3"/>
  <c r="CL13" i="3" s="1"/>
  <c r="S13" i="4" s="1"/>
  <c r="BA372" i="3"/>
  <c r="CM13" i="3" s="1"/>
  <c r="T13" i="4" s="1"/>
  <c r="BA334" i="3"/>
  <c r="CO12" i="3" s="1"/>
  <c r="V12" i="4" s="1"/>
  <c r="BA333" i="3"/>
  <c r="CN12" i="3" s="1"/>
  <c r="U12" i="4" s="1"/>
  <c r="BA332" i="3"/>
  <c r="CL12" i="3" s="1"/>
  <c r="S12" i="4" s="1"/>
  <c r="BA331" i="3"/>
  <c r="CM12" i="3" s="1"/>
  <c r="T12" i="4" s="1"/>
  <c r="BA293" i="3"/>
  <c r="CO11" i="3" s="1"/>
  <c r="V11" i="4" s="1"/>
  <c r="BA292" i="3"/>
  <c r="CN11" i="3" s="1"/>
  <c r="U11" i="4" s="1"/>
  <c r="BA291" i="3"/>
  <c r="CL11" i="3" s="1"/>
  <c r="S11" i="4" s="1"/>
  <c r="BA290" i="3"/>
  <c r="CM11" i="3" s="1"/>
  <c r="T11" i="4" s="1"/>
  <c r="BA252" i="3"/>
  <c r="CO10" i="3" s="1"/>
  <c r="V10" i="4" s="1"/>
  <c r="BA251" i="3"/>
  <c r="CN10" i="3" s="1"/>
  <c r="U10" i="4" s="1"/>
  <c r="BA250" i="3"/>
  <c r="CL10" i="3" s="1"/>
  <c r="S10" i="4" s="1"/>
  <c r="BA249" i="3"/>
  <c r="CM10" i="3" s="1"/>
  <c r="T10" i="4" s="1"/>
  <c r="AX217" i="3"/>
  <c r="BA211" i="3"/>
  <c r="CO9" i="3" s="1"/>
  <c r="V9" i="4" s="1"/>
  <c r="BA210" i="3"/>
  <c r="CN9" i="3" s="1"/>
  <c r="U9" i="4" s="1"/>
  <c r="BA209" i="3"/>
  <c r="CL9" i="3" s="1"/>
  <c r="S9" i="4" s="1"/>
  <c r="BA208" i="3"/>
  <c r="CM9" i="3" s="1"/>
  <c r="T9" i="4" s="1"/>
  <c r="AX184" i="3"/>
  <c r="AX176" i="3"/>
  <c r="BA170" i="3"/>
  <c r="CO8" i="3" s="1"/>
  <c r="V8" i="4" s="1"/>
  <c r="BA169" i="3"/>
  <c r="CN8" i="3" s="1"/>
  <c r="U8" i="4" s="1"/>
  <c r="BA168" i="3"/>
  <c r="CL8" i="3" s="1"/>
  <c r="S8" i="4" s="1"/>
  <c r="AX168" i="3"/>
  <c r="BA167" i="3"/>
  <c r="CM8" i="3" s="1"/>
  <c r="T8" i="4" s="1"/>
  <c r="BA129" i="3"/>
  <c r="CO7" i="3" s="1"/>
  <c r="V7" i="4" s="1"/>
  <c r="BA128" i="3"/>
  <c r="CN7" i="3" s="1"/>
  <c r="U7" i="4" s="1"/>
  <c r="BA127" i="3"/>
  <c r="CL7" i="3" s="1"/>
  <c r="S7" i="4" s="1"/>
  <c r="BA126" i="3"/>
  <c r="CM7" i="3" s="1"/>
  <c r="T7" i="4" s="1"/>
  <c r="AX114" i="3"/>
  <c r="BA88" i="3"/>
  <c r="CO6" i="3" s="1"/>
  <c r="V6" i="4" s="1"/>
  <c r="BA87" i="3"/>
  <c r="CN6" i="3" s="1"/>
  <c r="U6" i="4" s="1"/>
  <c r="BA86" i="3"/>
  <c r="CL6" i="3" s="1"/>
  <c r="S6" i="4" s="1"/>
  <c r="BA85" i="3"/>
  <c r="CM6" i="3" s="1"/>
  <c r="T6" i="4" s="1"/>
  <c r="BA47" i="3"/>
  <c r="CO5" i="3" s="1"/>
  <c r="V5" i="4" s="1"/>
  <c r="BA46" i="3"/>
  <c r="CN5" i="3" s="1"/>
  <c r="U5" i="4" s="1"/>
  <c r="BA45" i="3"/>
  <c r="CL5" i="3" s="1"/>
  <c r="S5" i="4" s="1"/>
  <c r="BA44" i="3"/>
  <c r="CM5" i="3" s="1"/>
  <c r="T5" i="4" s="1"/>
  <c r="AX36" i="3"/>
  <c r="AX28" i="3"/>
  <c r="AX20" i="3"/>
  <c r="AX12" i="3"/>
  <c r="BA6" i="3"/>
  <c r="CO4" i="3" s="1"/>
  <c r="V4" i="4" s="1"/>
  <c r="BA5" i="3"/>
  <c r="CN4" i="3" s="1"/>
  <c r="U4" i="4" s="1"/>
  <c r="BA4" i="3"/>
  <c r="CL4" i="3" s="1"/>
  <c r="S4" i="4" s="1"/>
  <c r="AX4" i="3"/>
  <c r="BA3" i="3"/>
  <c r="CM4" i="3" s="1"/>
  <c r="T4" i="4" s="1"/>
  <c r="S3" i="2"/>
  <c r="T3" i="2"/>
  <c r="U3" i="2"/>
  <c r="V3" i="2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BC167" i="3" l="1"/>
  <c r="EM8" i="3" s="1"/>
  <c r="T42" i="4" s="1"/>
  <c r="AX249" i="3"/>
  <c r="BB249" i="3" s="1"/>
  <c r="DN10" i="3" s="1"/>
  <c r="T27" i="4" s="1"/>
  <c r="BC249" i="3"/>
  <c r="EM10" i="3" s="1"/>
  <c r="T44" i="4" s="1"/>
  <c r="BC211" i="3"/>
  <c r="EO9" i="3" s="1"/>
  <c r="V43" i="4" s="1"/>
  <c r="AX208" i="3"/>
  <c r="BB208" i="3" s="1"/>
  <c r="DN9" i="3" s="1"/>
  <c r="T26" i="4" s="1"/>
  <c r="BC129" i="3"/>
  <c r="EO7" i="3" s="1"/>
  <c r="V41" i="4" s="1"/>
  <c r="AX126" i="3"/>
  <c r="BB128" i="3" s="1"/>
  <c r="DO7" i="3" s="1"/>
  <c r="U24" i="4" s="1"/>
  <c r="BC85" i="3"/>
  <c r="EM6" i="3" s="1"/>
  <c r="T40" i="4" s="1"/>
  <c r="BC46" i="3"/>
  <c r="EN5" i="3" s="1"/>
  <c r="U39" i="4" s="1"/>
  <c r="BC374" i="3"/>
  <c r="EN13" i="3" s="1"/>
  <c r="U47" i="4" s="1"/>
  <c r="BC331" i="3"/>
  <c r="EM12" i="3" s="1"/>
  <c r="T46" i="4" s="1"/>
  <c r="BC334" i="3"/>
  <c r="EO12" i="3" s="1"/>
  <c r="V46" i="4" s="1"/>
  <c r="BC293" i="3"/>
  <c r="EO11" i="3" s="1"/>
  <c r="V45" i="4" s="1"/>
  <c r="BC170" i="3"/>
  <c r="EO8" i="3" s="1"/>
  <c r="V42" i="4" s="1"/>
  <c r="AX85" i="3"/>
  <c r="BC88" i="3"/>
  <c r="EO6" i="3" s="1"/>
  <c r="V40" i="4" s="1"/>
  <c r="AX44" i="3"/>
  <c r="BC3" i="3"/>
  <c r="EM4" i="3" s="1"/>
  <c r="T38" i="4" s="1"/>
  <c r="BC47" i="3"/>
  <c r="EO5" i="3" s="1"/>
  <c r="V39" i="4" s="1"/>
  <c r="AX167" i="3"/>
  <c r="BB167" i="3" s="1"/>
  <c r="DN8" i="3" s="1"/>
  <c r="T25" i="4" s="1"/>
  <c r="AX331" i="3"/>
  <c r="BB331" i="3" s="1"/>
  <c r="DN12" i="3" s="1"/>
  <c r="T29" i="4" s="1"/>
  <c r="AX375" i="3"/>
  <c r="BB454" i="3"/>
  <c r="DN15" i="3" s="1"/>
  <c r="T32" i="4" s="1"/>
  <c r="BC495" i="3"/>
  <c r="EM16" i="3" s="1"/>
  <c r="T50" i="4" s="1"/>
  <c r="BC5" i="3"/>
  <c r="EN4" i="3" s="1"/>
  <c r="U38" i="4" s="1"/>
  <c r="BC44" i="3"/>
  <c r="EM5" i="3" s="1"/>
  <c r="T39" i="4" s="1"/>
  <c r="BC87" i="3"/>
  <c r="EN6" i="3" s="1"/>
  <c r="U40" i="4" s="1"/>
  <c r="BC126" i="3"/>
  <c r="EM7" i="3" s="1"/>
  <c r="T41" i="4" s="1"/>
  <c r="BC208" i="3"/>
  <c r="EM9" i="3" s="1"/>
  <c r="T43" i="4" s="1"/>
  <c r="BC252" i="3"/>
  <c r="EO10" i="3" s="1"/>
  <c r="V44" i="4" s="1"/>
  <c r="BC290" i="3"/>
  <c r="EM11" i="3" s="1"/>
  <c r="T45" i="4" s="1"/>
  <c r="BC6" i="3"/>
  <c r="EO4" i="3" s="1"/>
  <c r="V38" i="4" s="1"/>
  <c r="BB290" i="3"/>
  <c r="DN11" i="3" s="1"/>
  <c r="T28" i="4" s="1"/>
  <c r="BC416" i="3"/>
  <c r="EO14" i="3" s="1"/>
  <c r="V48" i="4" s="1"/>
  <c r="BB498" i="3"/>
  <c r="DP16" i="3" s="1"/>
  <c r="V33" i="4" s="1"/>
  <c r="BB497" i="3"/>
  <c r="DO16" i="3" s="1"/>
  <c r="U33" i="4" s="1"/>
  <c r="BB496" i="3"/>
  <c r="DM16" i="3" s="1"/>
  <c r="S33" i="4" s="1"/>
  <c r="BC4" i="3"/>
  <c r="EL4" i="3" s="1"/>
  <c r="S38" i="4" s="1"/>
  <c r="BC45" i="3"/>
  <c r="EL5" i="3" s="1"/>
  <c r="S39" i="4" s="1"/>
  <c r="BC86" i="3"/>
  <c r="EL6" i="3" s="1"/>
  <c r="S40" i="4" s="1"/>
  <c r="BC127" i="3"/>
  <c r="EL7" i="3" s="1"/>
  <c r="S41" i="4" s="1"/>
  <c r="BC168" i="3"/>
  <c r="EL8" i="3" s="1"/>
  <c r="S42" i="4" s="1"/>
  <c r="BC209" i="3"/>
  <c r="EL9" i="3" s="1"/>
  <c r="S43" i="4" s="1"/>
  <c r="BC250" i="3"/>
  <c r="EL10" i="3" s="1"/>
  <c r="S44" i="4" s="1"/>
  <c r="BC291" i="3"/>
  <c r="EL11" i="3" s="1"/>
  <c r="S45" i="4" s="1"/>
  <c r="BB292" i="3"/>
  <c r="DO11" i="3" s="1"/>
  <c r="U28" i="4" s="1"/>
  <c r="BC332" i="3"/>
  <c r="EL12" i="3" s="1"/>
  <c r="S46" i="4" s="1"/>
  <c r="BB457" i="3"/>
  <c r="DP15" i="3" s="1"/>
  <c r="V32" i="4" s="1"/>
  <c r="BC454" i="3"/>
  <c r="EM15" i="3" s="1"/>
  <c r="T49" i="4" s="1"/>
  <c r="BB455" i="3"/>
  <c r="DM15" i="3" s="1"/>
  <c r="S32" i="4" s="1"/>
  <c r="BB456" i="3"/>
  <c r="DO15" i="3" s="1"/>
  <c r="U32" i="4" s="1"/>
  <c r="BC457" i="3"/>
  <c r="EO15" i="3" s="1"/>
  <c r="V49" i="4" s="1"/>
  <c r="BC498" i="3"/>
  <c r="EO16" i="3" s="1"/>
  <c r="V50" i="4" s="1"/>
  <c r="BC497" i="3"/>
  <c r="EN16" i="3" s="1"/>
  <c r="U50" i="4" s="1"/>
  <c r="BC496" i="3"/>
  <c r="EL16" i="3" s="1"/>
  <c r="S50" i="4" s="1"/>
  <c r="BB291" i="3"/>
  <c r="DM11" i="3" s="1"/>
  <c r="S28" i="4" s="1"/>
  <c r="BC373" i="3"/>
  <c r="EL13" i="3" s="1"/>
  <c r="S47" i="4" s="1"/>
  <c r="AX5" i="3"/>
  <c r="BB4" i="3" s="1"/>
  <c r="DM4" i="3" s="1"/>
  <c r="S21" i="4" s="1"/>
  <c r="AX46" i="3"/>
  <c r="AX87" i="3"/>
  <c r="BC128" i="3"/>
  <c r="EN7" i="3" s="1"/>
  <c r="U41" i="4" s="1"/>
  <c r="BC169" i="3"/>
  <c r="EN8" i="3" s="1"/>
  <c r="U42" i="4" s="1"/>
  <c r="BC210" i="3"/>
  <c r="EN9" i="3" s="1"/>
  <c r="U43" i="4" s="1"/>
  <c r="BC251" i="3"/>
  <c r="EN10" i="3" s="1"/>
  <c r="U44" i="4" s="1"/>
  <c r="BC292" i="3"/>
  <c r="EN11" i="3" s="1"/>
  <c r="U45" i="4" s="1"/>
  <c r="BB293" i="3"/>
  <c r="DP11" i="3" s="1"/>
  <c r="V28" i="4" s="1"/>
  <c r="BC333" i="3"/>
  <c r="EN12" i="3" s="1"/>
  <c r="U46" i="4" s="1"/>
  <c r="AX413" i="3"/>
  <c r="BC413" i="3"/>
  <c r="EM14" i="3" s="1"/>
  <c r="T48" i="4" s="1"/>
  <c r="BC456" i="3"/>
  <c r="EN15" i="3" s="1"/>
  <c r="U49" i="4" s="1"/>
  <c r="BC455" i="3"/>
  <c r="EL15" i="3" s="1"/>
  <c r="S49" i="4" s="1"/>
  <c r="AX372" i="3"/>
  <c r="BC372" i="3"/>
  <c r="EM13" i="3" s="1"/>
  <c r="T47" i="4" s="1"/>
  <c r="BC375" i="3"/>
  <c r="EO13" i="3" s="1"/>
  <c r="V47" i="4" s="1"/>
  <c r="BC415" i="3"/>
  <c r="EN14" i="3" s="1"/>
  <c r="U48" i="4" s="1"/>
  <c r="BC414" i="3"/>
  <c r="EL14" i="3" s="1"/>
  <c r="S48" i="4" s="1"/>
  <c r="BB495" i="3"/>
  <c r="DN16" i="3" s="1"/>
  <c r="T33" i="4" s="1"/>
  <c r="E2" i="4"/>
  <c r="J2" i="4"/>
  <c r="O2" i="4"/>
  <c r="Y2" i="4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S16" i="3"/>
  <c r="A16" i="4" s="1"/>
  <c r="BS15" i="3"/>
  <c r="A15" i="4" s="1"/>
  <c r="BS14" i="3"/>
  <c r="A14" i="4" s="1"/>
  <c r="BS13" i="3"/>
  <c r="A13" i="4" s="1"/>
  <c r="BS12" i="3"/>
  <c r="A12" i="4" s="1"/>
  <c r="BS11" i="3"/>
  <c r="A11" i="4" s="1"/>
  <c r="BS10" i="3"/>
  <c r="A10" i="4" s="1"/>
  <c r="BS9" i="3"/>
  <c r="A9" i="4" s="1"/>
  <c r="BS8" i="3"/>
  <c r="A8" i="4" s="1"/>
  <c r="BS7" i="3"/>
  <c r="A7" i="4" s="1"/>
  <c r="BS6" i="3"/>
  <c r="A6" i="4" s="1"/>
  <c r="BS5" i="3"/>
  <c r="A5" i="4" s="1"/>
  <c r="BS4" i="3"/>
  <c r="A4" i="4" s="1"/>
  <c r="BK4" i="3"/>
  <c r="BJ4" i="3" s="1"/>
  <c r="BK5" i="3"/>
  <c r="BJ5" i="3" s="1"/>
  <c r="BK6" i="3"/>
  <c r="BJ6" i="3" s="1"/>
  <c r="BK7" i="3"/>
  <c r="BK8" i="3"/>
  <c r="BJ8" i="3" s="1"/>
  <c r="BK9" i="3"/>
  <c r="BJ9" i="3" s="1"/>
  <c r="BK10" i="3"/>
  <c r="BJ10" i="3" s="1"/>
  <c r="BK11" i="3"/>
  <c r="BJ11" i="3" s="1"/>
  <c r="BK12" i="3"/>
  <c r="BJ12" i="3" s="1"/>
  <c r="BK13" i="3"/>
  <c r="BJ13" i="3" s="1"/>
  <c r="BK14" i="3"/>
  <c r="BJ14" i="3" s="1"/>
  <c r="BK15" i="3"/>
  <c r="BJ15" i="3" s="1"/>
  <c r="BK16" i="3"/>
  <c r="BJ16" i="3" s="1"/>
  <c r="BK17" i="3"/>
  <c r="BJ17" i="3" s="1"/>
  <c r="BK18" i="3"/>
  <c r="BJ18" i="3" s="1"/>
  <c r="BK19" i="3"/>
  <c r="BJ19" i="3" s="1"/>
  <c r="BK20" i="3"/>
  <c r="BJ20" i="3" s="1"/>
  <c r="BK21" i="3"/>
  <c r="BJ21" i="3" s="1"/>
  <c r="BK22" i="3"/>
  <c r="BJ22" i="3" s="1"/>
  <c r="BK23" i="3"/>
  <c r="BJ23" i="3" s="1"/>
  <c r="BK24" i="3"/>
  <c r="BJ24" i="3" s="1"/>
  <c r="BK25" i="3"/>
  <c r="BJ25" i="3" s="1"/>
  <c r="BK26" i="3"/>
  <c r="BJ26" i="3" s="1"/>
  <c r="BK27" i="3"/>
  <c r="BJ27" i="3" s="1"/>
  <c r="BK28" i="3"/>
  <c r="BJ28" i="3" s="1"/>
  <c r="BK29" i="3"/>
  <c r="BJ29" i="3" s="1"/>
  <c r="BK30" i="3"/>
  <c r="BJ30" i="3" s="1"/>
  <c r="BK31" i="3"/>
  <c r="BJ31" i="3" s="1"/>
  <c r="BK32" i="3"/>
  <c r="BJ32" i="3" s="1"/>
  <c r="BK33" i="3"/>
  <c r="BJ33" i="3" s="1"/>
  <c r="BK34" i="3"/>
  <c r="BJ34" i="3" s="1"/>
  <c r="BK35" i="3"/>
  <c r="BJ35" i="3" s="1"/>
  <c r="BK36" i="3"/>
  <c r="BJ36" i="3" s="1"/>
  <c r="BK37" i="3"/>
  <c r="BJ37" i="3" s="1"/>
  <c r="BK38" i="3"/>
  <c r="BJ38" i="3" s="1"/>
  <c r="BK39" i="3"/>
  <c r="BJ39" i="3" s="1"/>
  <c r="BK40" i="3"/>
  <c r="BJ40" i="3" s="1"/>
  <c r="BK41" i="3"/>
  <c r="BJ41" i="3" s="1"/>
  <c r="BK42" i="3"/>
  <c r="BJ42" i="3" s="1"/>
  <c r="BK44" i="3"/>
  <c r="BJ44" i="3" s="1"/>
  <c r="BK45" i="3"/>
  <c r="BJ45" i="3" s="1"/>
  <c r="BK46" i="3"/>
  <c r="BJ46" i="3" s="1"/>
  <c r="BK47" i="3"/>
  <c r="BK48" i="3"/>
  <c r="BJ48" i="3" s="1"/>
  <c r="BK49" i="3"/>
  <c r="BJ49" i="3" s="1"/>
  <c r="BK50" i="3"/>
  <c r="BJ50" i="3" s="1"/>
  <c r="BK51" i="3"/>
  <c r="BJ51" i="3" s="1"/>
  <c r="BK52" i="3"/>
  <c r="BJ52" i="3" s="1"/>
  <c r="BK53" i="3"/>
  <c r="BJ53" i="3" s="1"/>
  <c r="BK54" i="3"/>
  <c r="BJ54" i="3" s="1"/>
  <c r="BK55" i="3"/>
  <c r="BJ55" i="3" s="1"/>
  <c r="BK56" i="3"/>
  <c r="BJ56" i="3" s="1"/>
  <c r="BK57" i="3"/>
  <c r="BJ57" i="3" s="1"/>
  <c r="BK58" i="3"/>
  <c r="BJ58" i="3" s="1"/>
  <c r="BK59" i="3"/>
  <c r="BJ59" i="3" s="1"/>
  <c r="BK60" i="3"/>
  <c r="BJ60" i="3" s="1"/>
  <c r="BK61" i="3"/>
  <c r="BJ61" i="3" s="1"/>
  <c r="BK62" i="3"/>
  <c r="BJ62" i="3" s="1"/>
  <c r="BK63" i="3"/>
  <c r="BJ63" i="3" s="1"/>
  <c r="BK64" i="3"/>
  <c r="BJ64" i="3" s="1"/>
  <c r="BK65" i="3"/>
  <c r="BJ65" i="3" s="1"/>
  <c r="BK66" i="3"/>
  <c r="BJ66" i="3" s="1"/>
  <c r="BK67" i="3"/>
  <c r="BJ67" i="3" s="1"/>
  <c r="BK68" i="3"/>
  <c r="BJ68" i="3" s="1"/>
  <c r="BK69" i="3"/>
  <c r="BJ69" i="3" s="1"/>
  <c r="BK70" i="3"/>
  <c r="BJ70" i="3" s="1"/>
  <c r="BK71" i="3"/>
  <c r="BJ71" i="3" s="1"/>
  <c r="BK72" i="3"/>
  <c r="BJ72" i="3" s="1"/>
  <c r="BK73" i="3"/>
  <c r="BJ73" i="3" s="1"/>
  <c r="BK74" i="3"/>
  <c r="BJ74" i="3" s="1"/>
  <c r="BK75" i="3"/>
  <c r="BJ75" i="3" s="1"/>
  <c r="BK76" i="3"/>
  <c r="BJ76" i="3" s="1"/>
  <c r="BK77" i="3"/>
  <c r="BJ77" i="3" s="1"/>
  <c r="BK78" i="3"/>
  <c r="BJ78" i="3" s="1"/>
  <c r="BK79" i="3"/>
  <c r="BJ79" i="3" s="1"/>
  <c r="BK80" i="3"/>
  <c r="BJ80" i="3" s="1"/>
  <c r="BK81" i="3"/>
  <c r="BJ81" i="3" s="1"/>
  <c r="BK82" i="3"/>
  <c r="BJ82" i="3" s="1"/>
  <c r="BK83" i="3"/>
  <c r="BJ83" i="3" s="1"/>
  <c r="BK85" i="3"/>
  <c r="BJ85" i="3" s="1"/>
  <c r="BK86" i="3"/>
  <c r="BJ86" i="3" s="1"/>
  <c r="BK87" i="3"/>
  <c r="BK88" i="3"/>
  <c r="BJ88" i="3" s="1"/>
  <c r="BK89" i="3"/>
  <c r="BJ89" i="3" s="1"/>
  <c r="BK90" i="3"/>
  <c r="BJ90" i="3" s="1"/>
  <c r="BK91" i="3"/>
  <c r="BJ91" i="3" s="1"/>
  <c r="BK92" i="3"/>
  <c r="BJ92" i="3" s="1"/>
  <c r="BK93" i="3"/>
  <c r="BJ93" i="3" s="1"/>
  <c r="BK94" i="3"/>
  <c r="BJ94" i="3" s="1"/>
  <c r="BK95" i="3"/>
  <c r="BJ95" i="3" s="1"/>
  <c r="BK96" i="3"/>
  <c r="BJ96" i="3" s="1"/>
  <c r="BK97" i="3"/>
  <c r="BJ97" i="3" s="1"/>
  <c r="BK98" i="3"/>
  <c r="BJ98" i="3" s="1"/>
  <c r="BK99" i="3"/>
  <c r="BJ99" i="3" s="1"/>
  <c r="BK100" i="3"/>
  <c r="BJ100" i="3" s="1"/>
  <c r="BK101" i="3"/>
  <c r="BJ101" i="3" s="1"/>
  <c r="BK102" i="3"/>
  <c r="BJ102" i="3" s="1"/>
  <c r="BK103" i="3"/>
  <c r="BJ103" i="3" s="1"/>
  <c r="BK104" i="3"/>
  <c r="BJ104" i="3" s="1"/>
  <c r="BK105" i="3"/>
  <c r="BJ105" i="3" s="1"/>
  <c r="BK106" i="3"/>
  <c r="BJ106" i="3" s="1"/>
  <c r="BK107" i="3"/>
  <c r="BJ107" i="3" s="1"/>
  <c r="BK108" i="3"/>
  <c r="BJ108" i="3" s="1"/>
  <c r="BK109" i="3"/>
  <c r="BJ109" i="3" s="1"/>
  <c r="BK110" i="3"/>
  <c r="BJ110" i="3" s="1"/>
  <c r="BK111" i="3"/>
  <c r="BJ111" i="3" s="1"/>
  <c r="BK112" i="3"/>
  <c r="BJ112" i="3" s="1"/>
  <c r="BK113" i="3"/>
  <c r="BJ113" i="3" s="1"/>
  <c r="BK114" i="3"/>
  <c r="BJ114" i="3" s="1"/>
  <c r="BK115" i="3"/>
  <c r="BJ115" i="3" s="1"/>
  <c r="BK116" i="3"/>
  <c r="BJ116" i="3" s="1"/>
  <c r="BK117" i="3"/>
  <c r="BJ117" i="3" s="1"/>
  <c r="BK118" i="3"/>
  <c r="BJ118" i="3" s="1"/>
  <c r="BK119" i="3"/>
  <c r="BJ119" i="3" s="1"/>
  <c r="BK120" i="3"/>
  <c r="BJ120" i="3" s="1"/>
  <c r="BK121" i="3"/>
  <c r="BJ121" i="3" s="1"/>
  <c r="BK122" i="3"/>
  <c r="BJ122" i="3" s="1"/>
  <c r="BK123" i="3"/>
  <c r="BJ123" i="3" s="1"/>
  <c r="BK124" i="3"/>
  <c r="BJ124" i="3" s="1"/>
  <c r="BK126" i="3"/>
  <c r="BJ126" i="3" s="1"/>
  <c r="BK127" i="3"/>
  <c r="BJ127" i="3" s="1"/>
  <c r="BK128" i="3"/>
  <c r="BJ128" i="3" s="1"/>
  <c r="BK129" i="3"/>
  <c r="BJ129" i="3" s="1"/>
  <c r="BK130" i="3"/>
  <c r="BJ130" i="3" s="1"/>
  <c r="BK131" i="3"/>
  <c r="BJ131" i="3" s="1"/>
  <c r="BK132" i="3"/>
  <c r="BJ132" i="3" s="1"/>
  <c r="BK133" i="3"/>
  <c r="BJ133" i="3" s="1"/>
  <c r="BK134" i="3"/>
  <c r="BJ134" i="3" s="1"/>
  <c r="BK135" i="3"/>
  <c r="BJ135" i="3" s="1"/>
  <c r="BK136" i="3"/>
  <c r="BJ136" i="3" s="1"/>
  <c r="BK137" i="3"/>
  <c r="BJ137" i="3" s="1"/>
  <c r="BK138" i="3"/>
  <c r="BJ138" i="3" s="1"/>
  <c r="BK139" i="3"/>
  <c r="BJ139" i="3" s="1"/>
  <c r="BK140" i="3"/>
  <c r="BJ140" i="3" s="1"/>
  <c r="BK141" i="3"/>
  <c r="BJ141" i="3" s="1"/>
  <c r="BK142" i="3"/>
  <c r="BJ142" i="3" s="1"/>
  <c r="BK143" i="3"/>
  <c r="BJ143" i="3" s="1"/>
  <c r="BK144" i="3"/>
  <c r="BJ144" i="3" s="1"/>
  <c r="BK145" i="3"/>
  <c r="BJ145" i="3" s="1"/>
  <c r="BK146" i="3"/>
  <c r="BJ146" i="3" s="1"/>
  <c r="BK147" i="3"/>
  <c r="BJ147" i="3" s="1"/>
  <c r="BK148" i="3"/>
  <c r="BJ148" i="3" s="1"/>
  <c r="BK149" i="3"/>
  <c r="BJ149" i="3" s="1"/>
  <c r="BK150" i="3"/>
  <c r="BJ150" i="3" s="1"/>
  <c r="BK151" i="3"/>
  <c r="BJ151" i="3" s="1"/>
  <c r="BK152" i="3"/>
  <c r="BJ152" i="3" s="1"/>
  <c r="BK153" i="3"/>
  <c r="BJ153" i="3" s="1"/>
  <c r="BK154" i="3"/>
  <c r="BJ154" i="3" s="1"/>
  <c r="BK155" i="3"/>
  <c r="BJ155" i="3" s="1"/>
  <c r="BK156" i="3"/>
  <c r="BJ156" i="3" s="1"/>
  <c r="BK157" i="3"/>
  <c r="BJ157" i="3" s="1"/>
  <c r="BK158" i="3"/>
  <c r="BJ158" i="3" s="1"/>
  <c r="BK159" i="3"/>
  <c r="BJ159" i="3" s="1"/>
  <c r="BK160" i="3"/>
  <c r="BJ160" i="3" s="1"/>
  <c r="BK161" i="3"/>
  <c r="BJ161" i="3" s="1"/>
  <c r="BK162" i="3"/>
  <c r="BJ162" i="3" s="1"/>
  <c r="BK163" i="3"/>
  <c r="BJ163" i="3" s="1"/>
  <c r="BK164" i="3"/>
  <c r="BJ164" i="3" s="1"/>
  <c r="BK165" i="3"/>
  <c r="BJ165" i="3" s="1"/>
  <c r="BK167" i="3"/>
  <c r="BJ167" i="3" s="1"/>
  <c r="BK168" i="3"/>
  <c r="BK169" i="3"/>
  <c r="BK170" i="3"/>
  <c r="BJ170" i="3" s="1"/>
  <c r="BK171" i="3"/>
  <c r="BJ171" i="3" s="1"/>
  <c r="BK172" i="3"/>
  <c r="BJ172" i="3" s="1"/>
  <c r="BK173" i="3"/>
  <c r="BJ173" i="3" s="1"/>
  <c r="BK174" i="3"/>
  <c r="BJ174" i="3" s="1"/>
  <c r="BK175" i="3"/>
  <c r="BJ175" i="3" s="1"/>
  <c r="BK176" i="3"/>
  <c r="BJ176" i="3" s="1"/>
  <c r="BK177" i="3"/>
  <c r="BJ177" i="3" s="1"/>
  <c r="BK178" i="3"/>
  <c r="BJ178" i="3" s="1"/>
  <c r="BK179" i="3"/>
  <c r="BJ179" i="3" s="1"/>
  <c r="BK180" i="3"/>
  <c r="BJ180" i="3" s="1"/>
  <c r="BK181" i="3"/>
  <c r="BJ181" i="3" s="1"/>
  <c r="BK182" i="3"/>
  <c r="BJ182" i="3" s="1"/>
  <c r="BK183" i="3"/>
  <c r="BJ183" i="3" s="1"/>
  <c r="BK184" i="3"/>
  <c r="BJ184" i="3" s="1"/>
  <c r="BK185" i="3"/>
  <c r="BJ185" i="3" s="1"/>
  <c r="BK186" i="3"/>
  <c r="BJ186" i="3" s="1"/>
  <c r="BK187" i="3"/>
  <c r="BJ187" i="3" s="1"/>
  <c r="BK188" i="3"/>
  <c r="BJ188" i="3" s="1"/>
  <c r="BK189" i="3"/>
  <c r="BJ189" i="3" s="1"/>
  <c r="BK190" i="3"/>
  <c r="BJ190" i="3" s="1"/>
  <c r="BK191" i="3"/>
  <c r="BJ191" i="3" s="1"/>
  <c r="BK192" i="3"/>
  <c r="BJ192" i="3" s="1"/>
  <c r="BK193" i="3"/>
  <c r="BJ193" i="3" s="1"/>
  <c r="BK194" i="3"/>
  <c r="BJ194" i="3" s="1"/>
  <c r="BK195" i="3"/>
  <c r="BJ195" i="3" s="1"/>
  <c r="BK196" i="3"/>
  <c r="BJ196" i="3" s="1"/>
  <c r="BK197" i="3"/>
  <c r="BJ197" i="3" s="1"/>
  <c r="BK198" i="3"/>
  <c r="BJ198" i="3" s="1"/>
  <c r="BK199" i="3"/>
  <c r="BJ199" i="3" s="1"/>
  <c r="BK200" i="3"/>
  <c r="BJ200" i="3" s="1"/>
  <c r="BK201" i="3"/>
  <c r="BJ201" i="3" s="1"/>
  <c r="BK202" i="3"/>
  <c r="BJ202" i="3" s="1"/>
  <c r="BK203" i="3"/>
  <c r="BJ203" i="3" s="1"/>
  <c r="BK204" i="3"/>
  <c r="BJ204" i="3" s="1"/>
  <c r="BK205" i="3"/>
  <c r="BJ205" i="3" s="1"/>
  <c r="BK206" i="3"/>
  <c r="BJ206" i="3" s="1"/>
  <c r="BK208" i="3"/>
  <c r="BJ208" i="3" s="1"/>
  <c r="BK209" i="3"/>
  <c r="BK210" i="3"/>
  <c r="BK211" i="3"/>
  <c r="BK212" i="3"/>
  <c r="BJ212" i="3" s="1"/>
  <c r="BK213" i="3"/>
  <c r="BJ213" i="3" s="1"/>
  <c r="BK214" i="3"/>
  <c r="BJ214" i="3" s="1"/>
  <c r="BK215" i="3"/>
  <c r="BJ215" i="3" s="1"/>
  <c r="BK216" i="3"/>
  <c r="BJ216" i="3" s="1"/>
  <c r="BK217" i="3"/>
  <c r="BJ217" i="3" s="1"/>
  <c r="BK218" i="3"/>
  <c r="BJ218" i="3" s="1"/>
  <c r="BK219" i="3"/>
  <c r="BJ219" i="3" s="1"/>
  <c r="BK220" i="3"/>
  <c r="BJ220" i="3" s="1"/>
  <c r="BK221" i="3"/>
  <c r="BJ221" i="3" s="1"/>
  <c r="BK222" i="3"/>
  <c r="BJ222" i="3" s="1"/>
  <c r="BK223" i="3"/>
  <c r="BJ223" i="3" s="1"/>
  <c r="BK224" i="3"/>
  <c r="BJ224" i="3" s="1"/>
  <c r="BK225" i="3"/>
  <c r="BJ225" i="3" s="1"/>
  <c r="BK226" i="3"/>
  <c r="BJ226" i="3" s="1"/>
  <c r="BK227" i="3"/>
  <c r="BJ227" i="3" s="1"/>
  <c r="BK228" i="3"/>
  <c r="BJ228" i="3" s="1"/>
  <c r="BK229" i="3"/>
  <c r="BJ229" i="3" s="1"/>
  <c r="BK230" i="3"/>
  <c r="BJ230" i="3" s="1"/>
  <c r="BK231" i="3"/>
  <c r="BJ231" i="3" s="1"/>
  <c r="BK232" i="3"/>
  <c r="BJ232" i="3" s="1"/>
  <c r="BK233" i="3"/>
  <c r="BJ233" i="3" s="1"/>
  <c r="BK234" i="3"/>
  <c r="BJ234" i="3" s="1"/>
  <c r="BK235" i="3"/>
  <c r="BJ235" i="3" s="1"/>
  <c r="BK236" i="3"/>
  <c r="BJ236" i="3" s="1"/>
  <c r="BK237" i="3"/>
  <c r="BJ237" i="3" s="1"/>
  <c r="BK238" i="3"/>
  <c r="BJ238" i="3" s="1"/>
  <c r="BK239" i="3"/>
  <c r="BJ239" i="3" s="1"/>
  <c r="BK240" i="3"/>
  <c r="BJ240" i="3" s="1"/>
  <c r="BK241" i="3"/>
  <c r="BJ241" i="3" s="1"/>
  <c r="BK242" i="3"/>
  <c r="BJ242" i="3" s="1"/>
  <c r="BK243" i="3"/>
  <c r="BJ243" i="3" s="1"/>
  <c r="BK244" i="3"/>
  <c r="BJ244" i="3" s="1"/>
  <c r="BK245" i="3"/>
  <c r="BJ245" i="3" s="1"/>
  <c r="BK246" i="3"/>
  <c r="BJ246" i="3" s="1"/>
  <c r="BK247" i="3"/>
  <c r="BJ247" i="3" s="1"/>
  <c r="BK249" i="3"/>
  <c r="BJ249" i="3" s="1"/>
  <c r="BK250" i="3"/>
  <c r="BK251" i="3"/>
  <c r="BJ251" i="3" s="1"/>
  <c r="BK252" i="3"/>
  <c r="BJ252" i="3" s="1"/>
  <c r="BK253" i="3"/>
  <c r="BJ253" i="3" s="1"/>
  <c r="BK254" i="3"/>
  <c r="BJ254" i="3" s="1"/>
  <c r="BK255" i="3"/>
  <c r="BJ255" i="3" s="1"/>
  <c r="BK256" i="3"/>
  <c r="BJ256" i="3" s="1"/>
  <c r="BK257" i="3"/>
  <c r="BJ257" i="3" s="1"/>
  <c r="BK258" i="3"/>
  <c r="BJ258" i="3" s="1"/>
  <c r="BK259" i="3"/>
  <c r="BJ259" i="3" s="1"/>
  <c r="BK260" i="3"/>
  <c r="BJ260" i="3" s="1"/>
  <c r="BK261" i="3"/>
  <c r="BJ261" i="3" s="1"/>
  <c r="BK262" i="3"/>
  <c r="BJ262" i="3" s="1"/>
  <c r="BK263" i="3"/>
  <c r="BJ263" i="3" s="1"/>
  <c r="BK264" i="3"/>
  <c r="BJ264" i="3" s="1"/>
  <c r="BK265" i="3"/>
  <c r="BJ265" i="3" s="1"/>
  <c r="BK266" i="3"/>
  <c r="BJ266" i="3" s="1"/>
  <c r="BK267" i="3"/>
  <c r="BJ267" i="3" s="1"/>
  <c r="BK268" i="3"/>
  <c r="BJ268" i="3" s="1"/>
  <c r="BK269" i="3"/>
  <c r="BJ269" i="3" s="1"/>
  <c r="BK270" i="3"/>
  <c r="BJ270" i="3" s="1"/>
  <c r="BK271" i="3"/>
  <c r="BJ271" i="3" s="1"/>
  <c r="BK272" i="3"/>
  <c r="BJ272" i="3" s="1"/>
  <c r="BK273" i="3"/>
  <c r="BJ273" i="3" s="1"/>
  <c r="BK274" i="3"/>
  <c r="BJ274" i="3" s="1"/>
  <c r="BK275" i="3"/>
  <c r="BJ275" i="3" s="1"/>
  <c r="BK276" i="3"/>
  <c r="BJ276" i="3" s="1"/>
  <c r="BK277" i="3"/>
  <c r="BJ277" i="3" s="1"/>
  <c r="BK278" i="3"/>
  <c r="BJ278" i="3" s="1"/>
  <c r="BK279" i="3"/>
  <c r="BJ279" i="3" s="1"/>
  <c r="BK280" i="3"/>
  <c r="BJ280" i="3" s="1"/>
  <c r="BK281" i="3"/>
  <c r="BJ281" i="3" s="1"/>
  <c r="BK282" i="3"/>
  <c r="BJ282" i="3" s="1"/>
  <c r="BK283" i="3"/>
  <c r="BJ283" i="3" s="1"/>
  <c r="BK284" i="3"/>
  <c r="BJ284" i="3" s="1"/>
  <c r="BK285" i="3"/>
  <c r="BJ285" i="3" s="1"/>
  <c r="BK286" i="3"/>
  <c r="BJ286" i="3" s="1"/>
  <c r="BK287" i="3"/>
  <c r="BJ287" i="3" s="1"/>
  <c r="BK288" i="3"/>
  <c r="BJ288" i="3" s="1"/>
  <c r="BK290" i="3"/>
  <c r="BK291" i="3"/>
  <c r="BK292" i="3"/>
  <c r="BJ292" i="3" s="1"/>
  <c r="BK293" i="3"/>
  <c r="BJ293" i="3" s="1"/>
  <c r="BK294" i="3"/>
  <c r="BJ294" i="3" s="1"/>
  <c r="BK295" i="3"/>
  <c r="BJ295" i="3" s="1"/>
  <c r="BK296" i="3"/>
  <c r="BJ296" i="3" s="1"/>
  <c r="BK297" i="3"/>
  <c r="BJ297" i="3" s="1"/>
  <c r="BK298" i="3"/>
  <c r="BJ298" i="3" s="1"/>
  <c r="BK299" i="3"/>
  <c r="BJ299" i="3" s="1"/>
  <c r="BK300" i="3"/>
  <c r="BJ300" i="3" s="1"/>
  <c r="BK301" i="3"/>
  <c r="BJ301" i="3" s="1"/>
  <c r="BK302" i="3"/>
  <c r="BJ302" i="3" s="1"/>
  <c r="BK303" i="3"/>
  <c r="BJ303" i="3" s="1"/>
  <c r="BK304" i="3"/>
  <c r="BJ304" i="3" s="1"/>
  <c r="BK305" i="3"/>
  <c r="BJ305" i="3" s="1"/>
  <c r="BK306" i="3"/>
  <c r="BJ306" i="3" s="1"/>
  <c r="BK307" i="3"/>
  <c r="BJ307" i="3" s="1"/>
  <c r="BK308" i="3"/>
  <c r="BJ308" i="3" s="1"/>
  <c r="BK309" i="3"/>
  <c r="BJ309" i="3" s="1"/>
  <c r="BK310" i="3"/>
  <c r="BJ310" i="3" s="1"/>
  <c r="BK311" i="3"/>
  <c r="BJ311" i="3" s="1"/>
  <c r="BK312" i="3"/>
  <c r="BJ312" i="3" s="1"/>
  <c r="BK313" i="3"/>
  <c r="BJ313" i="3" s="1"/>
  <c r="BK314" i="3"/>
  <c r="BJ314" i="3" s="1"/>
  <c r="BK315" i="3"/>
  <c r="BJ315" i="3" s="1"/>
  <c r="BK316" i="3"/>
  <c r="BJ316" i="3" s="1"/>
  <c r="BK317" i="3"/>
  <c r="BJ317" i="3" s="1"/>
  <c r="BK318" i="3"/>
  <c r="BJ318" i="3" s="1"/>
  <c r="BK319" i="3"/>
  <c r="BJ319" i="3" s="1"/>
  <c r="BK320" i="3"/>
  <c r="BJ320" i="3" s="1"/>
  <c r="BK321" i="3"/>
  <c r="BJ321" i="3" s="1"/>
  <c r="BK322" i="3"/>
  <c r="BJ322" i="3" s="1"/>
  <c r="BK323" i="3"/>
  <c r="BJ323" i="3" s="1"/>
  <c r="BK324" i="3"/>
  <c r="BJ324" i="3" s="1"/>
  <c r="BK325" i="3"/>
  <c r="BJ325" i="3" s="1"/>
  <c r="BK326" i="3"/>
  <c r="BJ326" i="3" s="1"/>
  <c r="BK327" i="3"/>
  <c r="BJ327" i="3" s="1"/>
  <c r="BK328" i="3"/>
  <c r="BJ328" i="3" s="1"/>
  <c r="BK329" i="3"/>
  <c r="BJ329" i="3" s="1"/>
  <c r="BK331" i="3"/>
  <c r="BK332" i="3"/>
  <c r="BK333" i="3"/>
  <c r="BJ333" i="3" s="1"/>
  <c r="BK334" i="3"/>
  <c r="BJ334" i="3" s="1"/>
  <c r="BK335" i="3"/>
  <c r="BJ335" i="3" s="1"/>
  <c r="BK336" i="3"/>
  <c r="BJ336" i="3" s="1"/>
  <c r="BK337" i="3"/>
  <c r="BJ337" i="3" s="1"/>
  <c r="BK338" i="3"/>
  <c r="BJ338" i="3" s="1"/>
  <c r="BK339" i="3"/>
  <c r="BJ339" i="3" s="1"/>
  <c r="BK340" i="3"/>
  <c r="BJ340" i="3" s="1"/>
  <c r="BK341" i="3"/>
  <c r="BJ341" i="3" s="1"/>
  <c r="BK342" i="3"/>
  <c r="BJ342" i="3" s="1"/>
  <c r="BK343" i="3"/>
  <c r="BJ343" i="3" s="1"/>
  <c r="BK344" i="3"/>
  <c r="BJ344" i="3" s="1"/>
  <c r="BK345" i="3"/>
  <c r="BJ345" i="3" s="1"/>
  <c r="BK346" i="3"/>
  <c r="BJ346" i="3" s="1"/>
  <c r="BK347" i="3"/>
  <c r="BJ347" i="3" s="1"/>
  <c r="BK348" i="3"/>
  <c r="BJ348" i="3" s="1"/>
  <c r="BK349" i="3"/>
  <c r="BJ349" i="3" s="1"/>
  <c r="BK350" i="3"/>
  <c r="BJ350" i="3" s="1"/>
  <c r="BK351" i="3"/>
  <c r="BJ351" i="3" s="1"/>
  <c r="BK352" i="3"/>
  <c r="BJ352" i="3" s="1"/>
  <c r="BK353" i="3"/>
  <c r="BJ353" i="3" s="1"/>
  <c r="BK354" i="3"/>
  <c r="BJ354" i="3" s="1"/>
  <c r="BK355" i="3"/>
  <c r="BJ355" i="3" s="1"/>
  <c r="BK356" i="3"/>
  <c r="BJ356" i="3" s="1"/>
  <c r="BK357" i="3"/>
  <c r="BJ357" i="3" s="1"/>
  <c r="BK358" i="3"/>
  <c r="BJ358" i="3" s="1"/>
  <c r="BK359" i="3"/>
  <c r="BJ359" i="3" s="1"/>
  <c r="BK360" i="3"/>
  <c r="BJ360" i="3" s="1"/>
  <c r="BK361" i="3"/>
  <c r="BJ361" i="3" s="1"/>
  <c r="BK362" i="3"/>
  <c r="BJ362" i="3" s="1"/>
  <c r="BK363" i="3"/>
  <c r="BJ363" i="3" s="1"/>
  <c r="BK364" i="3"/>
  <c r="BJ364" i="3" s="1"/>
  <c r="BK365" i="3"/>
  <c r="BJ365" i="3" s="1"/>
  <c r="BK366" i="3"/>
  <c r="BJ366" i="3" s="1"/>
  <c r="BK367" i="3"/>
  <c r="BJ367" i="3" s="1"/>
  <c r="BK368" i="3"/>
  <c r="BJ368" i="3" s="1"/>
  <c r="BK369" i="3"/>
  <c r="BJ369" i="3" s="1"/>
  <c r="BK370" i="3"/>
  <c r="BJ370" i="3" s="1"/>
  <c r="BK372" i="3"/>
  <c r="BJ372" i="3" s="1"/>
  <c r="BK373" i="3"/>
  <c r="BJ373" i="3" s="1"/>
  <c r="BK374" i="3"/>
  <c r="BJ374" i="3" s="1"/>
  <c r="BK375" i="3"/>
  <c r="BJ375" i="3" s="1"/>
  <c r="BK376" i="3"/>
  <c r="BJ376" i="3" s="1"/>
  <c r="BK377" i="3"/>
  <c r="BJ377" i="3" s="1"/>
  <c r="BK378" i="3"/>
  <c r="BJ378" i="3" s="1"/>
  <c r="BK379" i="3"/>
  <c r="BJ379" i="3" s="1"/>
  <c r="BK380" i="3"/>
  <c r="BJ380" i="3" s="1"/>
  <c r="BK381" i="3"/>
  <c r="BJ381" i="3" s="1"/>
  <c r="BK382" i="3"/>
  <c r="BJ382" i="3" s="1"/>
  <c r="BK383" i="3"/>
  <c r="BJ383" i="3" s="1"/>
  <c r="BK384" i="3"/>
  <c r="BJ384" i="3" s="1"/>
  <c r="BK385" i="3"/>
  <c r="BJ385" i="3" s="1"/>
  <c r="BK386" i="3"/>
  <c r="BJ386" i="3" s="1"/>
  <c r="BK387" i="3"/>
  <c r="BJ387" i="3" s="1"/>
  <c r="BK388" i="3"/>
  <c r="BJ388" i="3" s="1"/>
  <c r="BK389" i="3"/>
  <c r="BJ389" i="3" s="1"/>
  <c r="BK390" i="3"/>
  <c r="BJ390" i="3" s="1"/>
  <c r="BK391" i="3"/>
  <c r="BJ391" i="3" s="1"/>
  <c r="BK392" i="3"/>
  <c r="BJ392" i="3" s="1"/>
  <c r="BK393" i="3"/>
  <c r="BJ393" i="3" s="1"/>
  <c r="BK394" i="3"/>
  <c r="BJ394" i="3" s="1"/>
  <c r="BK395" i="3"/>
  <c r="BJ395" i="3" s="1"/>
  <c r="BK396" i="3"/>
  <c r="BJ396" i="3" s="1"/>
  <c r="BK397" i="3"/>
  <c r="BJ397" i="3" s="1"/>
  <c r="BK398" i="3"/>
  <c r="BJ398" i="3" s="1"/>
  <c r="BK399" i="3"/>
  <c r="BJ399" i="3" s="1"/>
  <c r="BK400" i="3"/>
  <c r="BJ400" i="3" s="1"/>
  <c r="BK401" i="3"/>
  <c r="BJ401" i="3" s="1"/>
  <c r="BK402" i="3"/>
  <c r="BJ402" i="3" s="1"/>
  <c r="BK403" i="3"/>
  <c r="BJ403" i="3" s="1"/>
  <c r="BK404" i="3"/>
  <c r="BJ404" i="3" s="1"/>
  <c r="BK405" i="3"/>
  <c r="BJ405" i="3" s="1"/>
  <c r="BK406" i="3"/>
  <c r="BJ406" i="3" s="1"/>
  <c r="BK407" i="3"/>
  <c r="BJ407" i="3" s="1"/>
  <c r="BK408" i="3"/>
  <c r="BJ408" i="3" s="1"/>
  <c r="BK409" i="3"/>
  <c r="BJ409" i="3" s="1"/>
  <c r="BK410" i="3"/>
  <c r="BJ410" i="3" s="1"/>
  <c r="BK411" i="3"/>
  <c r="BJ411" i="3" s="1"/>
  <c r="BK413" i="3"/>
  <c r="BJ413" i="3" s="1"/>
  <c r="BK414" i="3"/>
  <c r="BK415" i="3"/>
  <c r="BJ415" i="3" s="1"/>
  <c r="BK416" i="3"/>
  <c r="BJ416" i="3" s="1"/>
  <c r="BK417" i="3"/>
  <c r="BJ417" i="3" s="1"/>
  <c r="BK418" i="3"/>
  <c r="BJ418" i="3" s="1"/>
  <c r="BK419" i="3"/>
  <c r="BJ419" i="3" s="1"/>
  <c r="BK420" i="3"/>
  <c r="BJ420" i="3" s="1"/>
  <c r="BK421" i="3"/>
  <c r="BJ421" i="3" s="1"/>
  <c r="BK422" i="3"/>
  <c r="BJ422" i="3" s="1"/>
  <c r="BK423" i="3"/>
  <c r="BJ423" i="3" s="1"/>
  <c r="BK424" i="3"/>
  <c r="BJ424" i="3" s="1"/>
  <c r="BK425" i="3"/>
  <c r="BJ425" i="3" s="1"/>
  <c r="BK426" i="3"/>
  <c r="BJ426" i="3" s="1"/>
  <c r="BK427" i="3"/>
  <c r="BJ427" i="3" s="1"/>
  <c r="BK428" i="3"/>
  <c r="BJ428" i="3" s="1"/>
  <c r="BK429" i="3"/>
  <c r="BJ429" i="3" s="1"/>
  <c r="BK430" i="3"/>
  <c r="BJ430" i="3" s="1"/>
  <c r="BK431" i="3"/>
  <c r="BJ431" i="3" s="1"/>
  <c r="BK432" i="3"/>
  <c r="BJ432" i="3" s="1"/>
  <c r="BK433" i="3"/>
  <c r="BJ433" i="3" s="1"/>
  <c r="BK434" i="3"/>
  <c r="BJ434" i="3" s="1"/>
  <c r="BK435" i="3"/>
  <c r="BJ435" i="3" s="1"/>
  <c r="BK436" i="3"/>
  <c r="BJ436" i="3" s="1"/>
  <c r="BK437" i="3"/>
  <c r="BJ437" i="3" s="1"/>
  <c r="BK438" i="3"/>
  <c r="BJ438" i="3" s="1"/>
  <c r="BK439" i="3"/>
  <c r="BJ439" i="3" s="1"/>
  <c r="BK440" i="3"/>
  <c r="BJ440" i="3" s="1"/>
  <c r="BK441" i="3"/>
  <c r="BJ441" i="3" s="1"/>
  <c r="BK442" i="3"/>
  <c r="BJ442" i="3" s="1"/>
  <c r="BK443" i="3"/>
  <c r="BJ443" i="3" s="1"/>
  <c r="BK444" i="3"/>
  <c r="BJ444" i="3" s="1"/>
  <c r="BK445" i="3"/>
  <c r="BJ445" i="3" s="1"/>
  <c r="BK446" i="3"/>
  <c r="BJ446" i="3" s="1"/>
  <c r="BK447" i="3"/>
  <c r="BJ447" i="3" s="1"/>
  <c r="BK448" i="3"/>
  <c r="BJ448" i="3" s="1"/>
  <c r="BK449" i="3"/>
  <c r="BJ449" i="3" s="1"/>
  <c r="BK450" i="3"/>
  <c r="BJ450" i="3" s="1"/>
  <c r="BK451" i="3"/>
  <c r="BJ451" i="3" s="1"/>
  <c r="BK452" i="3"/>
  <c r="BJ452" i="3" s="1"/>
  <c r="BK454" i="3"/>
  <c r="BJ454" i="3" s="1"/>
  <c r="BK455" i="3"/>
  <c r="BJ455" i="3" s="1"/>
  <c r="BK456" i="3"/>
  <c r="BJ456" i="3" s="1"/>
  <c r="BK457" i="3"/>
  <c r="BJ457" i="3" s="1"/>
  <c r="BK458" i="3"/>
  <c r="BJ458" i="3" s="1"/>
  <c r="BK459" i="3"/>
  <c r="BJ459" i="3" s="1"/>
  <c r="BK460" i="3"/>
  <c r="BJ460" i="3" s="1"/>
  <c r="BK461" i="3"/>
  <c r="BJ461" i="3" s="1"/>
  <c r="BK462" i="3"/>
  <c r="BJ462" i="3" s="1"/>
  <c r="BK463" i="3"/>
  <c r="BJ463" i="3" s="1"/>
  <c r="BK464" i="3"/>
  <c r="BJ464" i="3" s="1"/>
  <c r="BK465" i="3"/>
  <c r="BJ465" i="3" s="1"/>
  <c r="BK466" i="3"/>
  <c r="BJ466" i="3" s="1"/>
  <c r="BK467" i="3"/>
  <c r="BJ467" i="3" s="1"/>
  <c r="BK468" i="3"/>
  <c r="BJ468" i="3" s="1"/>
  <c r="BK469" i="3"/>
  <c r="BJ469" i="3" s="1"/>
  <c r="BK470" i="3"/>
  <c r="BJ470" i="3" s="1"/>
  <c r="BK471" i="3"/>
  <c r="BJ471" i="3" s="1"/>
  <c r="BK472" i="3"/>
  <c r="BJ472" i="3" s="1"/>
  <c r="BK473" i="3"/>
  <c r="BJ473" i="3" s="1"/>
  <c r="BK474" i="3"/>
  <c r="BJ474" i="3" s="1"/>
  <c r="BK475" i="3"/>
  <c r="BJ475" i="3" s="1"/>
  <c r="BK476" i="3"/>
  <c r="BJ476" i="3" s="1"/>
  <c r="BK477" i="3"/>
  <c r="BJ477" i="3" s="1"/>
  <c r="BK478" i="3"/>
  <c r="BJ478" i="3" s="1"/>
  <c r="BK479" i="3"/>
  <c r="BJ479" i="3" s="1"/>
  <c r="BK480" i="3"/>
  <c r="BJ480" i="3" s="1"/>
  <c r="BK481" i="3"/>
  <c r="BJ481" i="3" s="1"/>
  <c r="BK482" i="3"/>
  <c r="BJ482" i="3" s="1"/>
  <c r="BK483" i="3"/>
  <c r="BJ483" i="3" s="1"/>
  <c r="BK484" i="3"/>
  <c r="BJ484" i="3" s="1"/>
  <c r="BK485" i="3"/>
  <c r="BJ485" i="3" s="1"/>
  <c r="BK486" i="3"/>
  <c r="BJ486" i="3" s="1"/>
  <c r="BK487" i="3"/>
  <c r="BJ487" i="3" s="1"/>
  <c r="BK488" i="3"/>
  <c r="BJ488" i="3" s="1"/>
  <c r="BK489" i="3"/>
  <c r="BJ489" i="3" s="1"/>
  <c r="BK490" i="3"/>
  <c r="BJ490" i="3" s="1"/>
  <c r="BK491" i="3"/>
  <c r="BJ491" i="3" s="1"/>
  <c r="BK492" i="3"/>
  <c r="BJ492" i="3" s="1"/>
  <c r="BK493" i="3"/>
  <c r="BJ493" i="3" s="1"/>
  <c r="BK495" i="3"/>
  <c r="BK496" i="3"/>
  <c r="BK497" i="3"/>
  <c r="BJ497" i="3" s="1"/>
  <c r="BK498" i="3"/>
  <c r="BJ498" i="3" s="1"/>
  <c r="BK499" i="3"/>
  <c r="BJ499" i="3" s="1"/>
  <c r="BK500" i="3"/>
  <c r="BJ500" i="3" s="1"/>
  <c r="BK501" i="3"/>
  <c r="BJ501" i="3" s="1"/>
  <c r="BK502" i="3"/>
  <c r="BJ502" i="3" s="1"/>
  <c r="BK503" i="3"/>
  <c r="BJ503" i="3" s="1"/>
  <c r="BK504" i="3"/>
  <c r="BJ504" i="3" s="1"/>
  <c r="BK505" i="3"/>
  <c r="BJ505" i="3" s="1"/>
  <c r="BK506" i="3"/>
  <c r="BJ506" i="3" s="1"/>
  <c r="BK507" i="3"/>
  <c r="BJ507" i="3" s="1"/>
  <c r="BK508" i="3"/>
  <c r="BJ508" i="3" s="1"/>
  <c r="BK509" i="3"/>
  <c r="BJ509" i="3" s="1"/>
  <c r="BK510" i="3"/>
  <c r="BJ510" i="3" s="1"/>
  <c r="BK511" i="3"/>
  <c r="BJ511" i="3" s="1"/>
  <c r="BK512" i="3"/>
  <c r="BJ512" i="3" s="1"/>
  <c r="BK513" i="3"/>
  <c r="BJ513" i="3" s="1"/>
  <c r="BK514" i="3"/>
  <c r="BJ514" i="3" s="1"/>
  <c r="BK515" i="3"/>
  <c r="BJ515" i="3" s="1"/>
  <c r="BK516" i="3"/>
  <c r="BJ516" i="3" s="1"/>
  <c r="BK517" i="3"/>
  <c r="BJ517" i="3" s="1"/>
  <c r="BK518" i="3"/>
  <c r="BJ518" i="3" s="1"/>
  <c r="BK519" i="3"/>
  <c r="BJ519" i="3" s="1"/>
  <c r="BK520" i="3"/>
  <c r="BJ520" i="3" s="1"/>
  <c r="BK521" i="3"/>
  <c r="BJ521" i="3" s="1"/>
  <c r="BK522" i="3"/>
  <c r="BJ522" i="3" s="1"/>
  <c r="BK523" i="3"/>
  <c r="BJ523" i="3" s="1"/>
  <c r="BK524" i="3"/>
  <c r="BJ524" i="3" s="1"/>
  <c r="BK525" i="3"/>
  <c r="BJ525" i="3" s="1"/>
  <c r="BK526" i="3"/>
  <c r="BJ526" i="3" s="1"/>
  <c r="BK527" i="3"/>
  <c r="BJ527" i="3" s="1"/>
  <c r="BK528" i="3"/>
  <c r="BJ528" i="3" s="1"/>
  <c r="BK529" i="3"/>
  <c r="BJ529" i="3" s="1"/>
  <c r="BK530" i="3"/>
  <c r="BJ530" i="3" s="1"/>
  <c r="BK531" i="3"/>
  <c r="BJ531" i="3" s="1"/>
  <c r="BK532" i="3"/>
  <c r="BJ532" i="3" s="1"/>
  <c r="BK533" i="3"/>
  <c r="BJ533" i="3" s="1"/>
  <c r="BK534" i="3"/>
  <c r="BJ534" i="3" s="1"/>
  <c r="BK3" i="3"/>
  <c r="BM498" i="3"/>
  <c r="CU16" i="3" s="1"/>
  <c r="AA16" i="4" s="1"/>
  <c r="BM497" i="3"/>
  <c r="CT16" i="3" s="1"/>
  <c r="Z16" i="4" s="1"/>
  <c r="BM496" i="3"/>
  <c r="CR16" i="3" s="1"/>
  <c r="X16" i="4" s="1"/>
  <c r="BM495" i="3"/>
  <c r="CS16" i="3" s="1"/>
  <c r="Y16" i="4" s="1"/>
  <c r="BM457" i="3"/>
  <c r="CU15" i="3" s="1"/>
  <c r="AA15" i="4" s="1"/>
  <c r="BM456" i="3"/>
  <c r="CT15" i="3" s="1"/>
  <c r="Z15" i="4" s="1"/>
  <c r="BM455" i="3"/>
  <c r="CR15" i="3" s="1"/>
  <c r="X15" i="4" s="1"/>
  <c r="BM454" i="3"/>
  <c r="CS15" i="3" s="1"/>
  <c r="Y15" i="4" s="1"/>
  <c r="BM416" i="3"/>
  <c r="CU14" i="3" s="1"/>
  <c r="AA14" i="4" s="1"/>
  <c r="BM415" i="3"/>
  <c r="CT14" i="3" s="1"/>
  <c r="Z14" i="4" s="1"/>
  <c r="BM414" i="3"/>
  <c r="CR14" i="3" s="1"/>
  <c r="X14" i="4" s="1"/>
  <c r="BM413" i="3"/>
  <c r="CS14" i="3" s="1"/>
  <c r="Y14" i="4" s="1"/>
  <c r="BM375" i="3"/>
  <c r="CU13" i="3" s="1"/>
  <c r="AA13" i="4" s="1"/>
  <c r="BM374" i="3"/>
  <c r="CT13" i="3" s="1"/>
  <c r="Z13" i="4" s="1"/>
  <c r="BM373" i="3"/>
  <c r="CR13" i="3" s="1"/>
  <c r="X13" i="4" s="1"/>
  <c r="BM372" i="3"/>
  <c r="CS13" i="3" s="1"/>
  <c r="Y13" i="4" s="1"/>
  <c r="BM334" i="3"/>
  <c r="CU12" i="3" s="1"/>
  <c r="AA12" i="4" s="1"/>
  <c r="BM333" i="3"/>
  <c r="CT12" i="3" s="1"/>
  <c r="Z12" i="4" s="1"/>
  <c r="BM332" i="3"/>
  <c r="CR12" i="3" s="1"/>
  <c r="X12" i="4" s="1"/>
  <c r="BM331" i="3"/>
  <c r="CS12" i="3" s="1"/>
  <c r="Y12" i="4" s="1"/>
  <c r="BM293" i="3"/>
  <c r="CU11" i="3" s="1"/>
  <c r="AA11" i="4" s="1"/>
  <c r="BM292" i="3"/>
  <c r="CT11" i="3" s="1"/>
  <c r="Z11" i="4" s="1"/>
  <c r="BM291" i="3"/>
  <c r="CR11" i="3" s="1"/>
  <c r="X11" i="4" s="1"/>
  <c r="BM290" i="3"/>
  <c r="CS11" i="3" s="1"/>
  <c r="Y11" i="4" s="1"/>
  <c r="BM252" i="3"/>
  <c r="CU10" i="3" s="1"/>
  <c r="AA10" i="4" s="1"/>
  <c r="BM251" i="3"/>
  <c r="CT10" i="3" s="1"/>
  <c r="Z10" i="4" s="1"/>
  <c r="BM250" i="3"/>
  <c r="CR10" i="3" s="1"/>
  <c r="X10" i="4" s="1"/>
  <c r="BM249" i="3"/>
  <c r="CS10" i="3" s="1"/>
  <c r="Y10" i="4" s="1"/>
  <c r="BM211" i="3"/>
  <c r="CU9" i="3" s="1"/>
  <c r="AA9" i="4" s="1"/>
  <c r="BM210" i="3"/>
  <c r="CT9" i="3" s="1"/>
  <c r="Z9" i="4" s="1"/>
  <c r="BM209" i="3"/>
  <c r="CR9" i="3" s="1"/>
  <c r="X9" i="4" s="1"/>
  <c r="BM208" i="3"/>
  <c r="CS9" i="3" s="1"/>
  <c r="Y9" i="4" s="1"/>
  <c r="BM170" i="3"/>
  <c r="CU8" i="3" s="1"/>
  <c r="AA8" i="4" s="1"/>
  <c r="BM169" i="3"/>
  <c r="CT8" i="3" s="1"/>
  <c r="Z8" i="4" s="1"/>
  <c r="BM168" i="3"/>
  <c r="CR8" i="3" s="1"/>
  <c r="X8" i="4" s="1"/>
  <c r="BM167" i="3"/>
  <c r="CS8" i="3" s="1"/>
  <c r="Y8" i="4" s="1"/>
  <c r="BM129" i="3"/>
  <c r="CU7" i="3" s="1"/>
  <c r="AA7" i="4" s="1"/>
  <c r="BM128" i="3"/>
  <c r="CT7" i="3" s="1"/>
  <c r="Z7" i="4" s="1"/>
  <c r="BM127" i="3"/>
  <c r="CR7" i="3" s="1"/>
  <c r="X7" i="4" s="1"/>
  <c r="BM126" i="3"/>
  <c r="CS7" i="3" s="1"/>
  <c r="Y7" i="4" s="1"/>
  <c r="BM88" i="3"/>
  <c r="CU6" i="3" s="1"/>
  <c r="AA6" i="4" s="1"/>
  <c r="BM87" i="3"/>
  <c r="CT6" i="3" s="1"/>
  <c r="Z6" i="4" s="1"/>
  <c r="BM86" i="3"/>
  <c r="CR6" i="3" s="1"/>
  <c r="X6" i="4" s="1"/>
  <c r="BM85" i="3"/>
  <c r="CS6" i="3" s="1"/>
  <c r="Y6" i="4" s="1"/>
  <c r="BM47" i="3"/>
  <c r="CU5" i="3" s="1"/>
  <c r="AA5" i="4" s="1"/>
  <c r="BM46" i="3"/>
  <c r="CT5" i="3" s="1"/>
  <c r="Z5" i="4" s="1"/>
  <c r="BM45" i="3"/>
  <c r="CR5" i="3" s="1"/>
  <c r="X5" i="4" s="1"/>
  <c r="BM44" i="3"/>
  <c r="CS5" i="3" s="1"/>
  <c r="Y5" i="4" s="1"/>
  <c r="BM6" i="3"/>
  <c r="CU4" i="3" s="1"/>
  <c r="AA4" i="4" s="1"/>
  <c r="BM5" i="3"/>
  <c r="CT4" i="3" s="1"/>
  <c r="Z4" i="4" s="1"/>
  <c r="BM4" i="3"/>
  <c r="CR4" i="3" s="1"/>
  <c r="X4" i="4" s="1"/>
  <c r="BM3" i="3"/>
  <c r="CS4" i="3" s="1"/>
  <c r="Y4" i="4" s="1"/>
  <c r="AM534" i="3"/>
  <c r="AL534" i="3" s="1"/>
  <c r="AM4" i="3"/>
  <c r="AL4" i="3" s="1"/>
  <c r="AM5" i="3"/>
  <c r="AL5" i="3" s="1"/>
  <c r="AM6" i="3"/>
  <c r="AL6" i="3" s="1"/>
  <c r="AM7" i="3"/>
  <c r="AL7" i="3" s="1"/>
  <c r="AM8" i="3"/>
  <c r="AL8" i="3" s="1"/>
  <c r="AM9" i="3"/>
  <c r="AL9" i="3" s="1"/>
  <c r="AM10" i="3"/>
  <c r="AL10" i="3" s="1"/>
  <c r="AM11" i="3"/>
  <c r="AL11" i="3" s="1"/>
  <c r="AM12" i="3"/>
  <c r="AL12" i="3" s="1"/>
  <c r="AM13" i="3"/>
  <c r="AL13" i="3" s="1"/>
  <c r="AM14" i="3"/>
  <c r="AL14" i="3" s="1"/>
  <c r="AM15" i="3"/>
  <c r="AL15" i="3" s="1"/>
  <c r="AM16" i="3"/>
  <c r="AL16" i="3" s="1"/>
  <c r="AM17" i="3"/>
  <c r="AL17" i="3" s="1"/>
  <c r="AM18" i="3"/>
  <c r="AL18" i="3" s="1"/>
  <c r="AM19" i="3"/>
  <c r="AL19" i="3" s="1"/>
  <c r="AM20" i="3"/>
  <c r="AL20" i="3" s="1"/>
  <c r="AM21" i="3"/>
  <c r="AL21" i="3" s="1"/>
  <c r="AM22" i="3"/>
  <c r="AL22" i="3" s="1"/>
  <c r="AM23" i="3"/>
  <c r="AL23" i="3" s="1"/>
  <c r="AM24" i="3"/>
  <c r="AL24" i="3" s="1"/>
  <c r="AM25" i="3"/>
  <c r="AL25" i="3" s="1"/>
  <c r="AM26" i="3"/>
  <c r="AL26" i="3" s="1"/>
  <c r="AM27" i="3"/>
  <c r="AL27" i="3" s="1"/>
  <c r="AM28" i="3"/>
  <c r="AL28" i="3" s="1"/>
  <c r="AM29" i="3"/>
  <c r="AL29" i="3" s="1"/>
  <c r="AM30" i="3"/>
  <c r="AL30" i="3" s="1"/>
  <c r="AM31" i="3"/>
  <c r="AL31" i="3" s="1"/>
  <c r="AM32" i="3"/>
  <c r="AL32" i="3" s="1"/>
  <c r="AM33" i="3"/>
  <c r="AL33" i="3" s="1"/>
  <c r="AM34" i="3"/>
  <c r="AL34" i="3" s="1"/>
  <c r="AM35" i="3"/>
  <c r="AL35" i="3" s="1"/>
  <c r="AM36" i="3"/>
  <c r="AL36" i="3" s="1"/>
  <c r="AM37" i="3"/>
  <c r="AL37" i="3" s="1"/>
  <c r="AM38" i="3"/>
  <c r="AL38" i="3" s="1"/>
  <c r="AM39" i="3"/>
  <c r="AL39" i="3" s="1"/>
  <c r="AM40" i="3"/>
  <c r="AL40" i="3" s="1"/>
  <c r="AM41" i="3"/>
  <c r="AL41" i="3" s="1"/>
  <c r="AM42" i="3"/>
  <c r="AL42" i="3" s="1"/>
  <c r="AM44" i="3"/>
  <c r="AM45" i="3"/>
  <c r="AL45" i="3" s="1"/>
  <c r="AM46" i="3"/>
  <c r="AL46" i="3" s="1"/>
  <c r="AM47" i="3"/>
  <c r="AL47" i="3" s="1"/>
  <c r="AM48" i="3"/>
  <c r="AL48" i="3" s="1"/>
  <c r="AM49" i="3"/>
  <c r="AL49" i="3" s="1"/>
  <c r="AM50" i="3"/>
  <c r="AL50" i="3" s="1"/>
  <c r="AM51" i="3"/>
  <c r="AL51" i="3" s="1"/>
  <c r="AM52" i="3"/>
  <c r="AL52" i="3" s="1"/>
  <c r="AM53" i="3"/>
  <c r="AL53" i="3" s="1"/>
  <c r="AM54" i="3"/>
  <c r="AL54" i="3" s="1"/>
  <c r="AM55" i="3"/>
  <c r="AL55" i="3" s="1"/>
  <c r="AM56" i="3"/>
  <c r="AL56" i="3" s="1"/>
  <c r="AM57" i="3"/>
  <c r="AL57" i="3" s="1"/>
  <c r="AM58" i="3"/>
  <c r="AL58" i="3" s="1"/>
  <c r="AM59" i="3"/>
  <c r="AL59" i="3" s="1"/>
  <c r="AM60" i="3"/>
  <c r="AL60" i="3" s="1"/>
  <c r="AM61" i="3"/>
  <c r="AL61" i="3" s="1"/>
  <c r="AM62" i="3"/>
  <c r="AL62" i="3" s="1"/>
  <c r="AM63" i="3"/>
  <c r="AL63" i="3" s="1"/>
  <c r="AM64" i="3"/>
  <c r="AL64" i="3" s="1"/>
  <c r="AM65" i="3"/>
  <c r="AL65" i="3" s="1"/>
  <c r="AM66" i="3"/>
  <c r="AL66" i="3" s="1"/>
  <c r="AM67" i="3"/>
  <c r="AL67" i="3" s="1"/>
  <c r="AM68" i="3"/>
  <c r="AL68" i="3" s="1"/>
  <c r="AM69" i="3"/>
  <c r="AL69" i="3" s="1"/>
  <c r="AM70" i="3"/>
  <c r="AL70" i="3" s="1"/>
  <c r="AM71" i="3"/>
  <c r="AL71" i="3" s="1"/>
  <c r="AM72" i="3"/>
  <c r="AL72" i="3" s="1"/>
  <c r="AM73" i="3"/>
  <c r="AL73" i="3" s="1"/>
  <c r="AM74" i="3"/>
  <c r="AL74" i="3" s="1"/>
  <c r="AM75" i="3"/>
  <c r="AL75" i="3" s="1"/>
  <c r="AM76" i="3"/>
  <c r="AL76" i="3" s="1"/>
  <c r="AM77" i="3"/>
  <c r="AL77" i="3" s="1"/>
  <c r="AM78" i="3"/>
  <c r="AL78" i="3" s="1"/>
  <c r="AM79" i="3"/>
  <c r="AL79" i="3" s="1"/>
  <c r="AM80" i="3"/>
  <c r="AL80" i="3" s="1"/>
  <c r="AM81" i="3"/>
  <c r="AL81" i="3" s="1"/>
  <c r="AM82" i="3"/>
  <c r="AL82" i="3" s="1"/>
  <c r="AM83" i="3"/>
  <c r="AL83" i="3" s="1"/>
  <c r="AM85" i="3"/>
  <c r="AL85" i="3" s="1"/>
  <c r="AM86" i="3"/>
  <c r="AL86" i="3" s="1"/>
  <c r="AM87" i="3"/>
  <c r="AL87" i="3" s="1"/>
  <c r="AM88" i="3"/>
  <c r="AL88" i="3" s="1"/>
  <c r="AM89" i="3"/>
  <c r="AL89" i="3" s="1"/>
  <c r="AM90" i="3"/>
  <c r="AL90" i="3" s="1"/>
  <c r="AM91" i="3"/>
  <c r="AL91" i="3" s="1"/>
  <c r="AM92" i="3"/>
  <c r="AL92" i="3" s="1"/>
  <c r="AM93" i="3"/>
  <c r="AL93" i="3" s="1"/>
  <c r="AM94" i="3"/>
  <c r="AL94" i="3" s="1"/>
  <c r="AM95" i="3"/>
  <c r="AL95" i="3" s="1"/>
  <c r="AM96" i="3"/>
  <c r="AL96" i="3" s="1"/>
  <c r="AM97" i="3"/>
  <c r="AL97" i="3" s="1"/>
  <c r="AM98" i="3"/>
  <c r="AL98" i="3" s="1"/>
  <c r="AM99" i="3"/>
  <c r="AL99" i="3" s="1"/>
  <c r="AM100" i="3"/>
  <c r="AL100" i="3" s="1"/>
  <c r="AM101" i="3"/>
  <c r="AL101" i="3" s="1"/>
  <c r="AM102" i="3"/>
  <c r="AL102" i="3" s="1"/>
  <c r="AM103" i="3"/>
  <c r="AL103" i="3" s="1"/>
  <c r="AM104" i="3"/>
  <c r="AL104" i="3" s="1"/>
  <c r="AM105" i="3"/>
  <c r="AL105" i="3" s="1"/>
  <c r="AM106" i="3"/>
  <c r="AL106" i="3" s="1"/>
  <c r="AM107" i="3"/>
  <c r="AL107" i="3" s="1"/>
  <c r="AM108" i="3"/>
  <c r="AL108" i="3" s="1"/>
  <c r="AM109" i="3"/>
  <c r="AL109" i="3" s="1"/>
  <c r="AM110" i="3"/>
  <c r="AL110" i="3" s="1"/>
  <c r="AM111" i="3"/>
  <c r="AL111" i="3" s="1"/>
  <c r="AM112" i="3"/>
  <c r="AL112" i="3" s="1"/>
  <c r="AM113" i="3"/>
  <c r="AL113" i="3" s="1"/>
  <c r="AM114" i="3"/>
  <c r="AL114" i="3" s="1"/>
  <c r="AM115" i="3"/>
  <c r="AL115" i="3" s="1"/>
  <c r="AM116" i="3"/>
  <c r="AL116" i="3" s="1"/>
  <c r="AM117" i="3"/>
  <c r="AL117" i="3" s="1"/>
  <c r="AM118" i="3"/>
  <c r="AL118" i="3" s="1"/>
  <c r="AM119" i="3"/>
  <c r="AL119" i="3" s="1"/>
  <c r="AM120" i="3"/>
  <c r="AL120" i="3" s="1"/>
  <c r="AM121" i="3"/>
  <c r="AL121" i="3" s="1"/>
  <c r="AM122" i="3"/>
  <c r="AL122" i="3" s="1"/>
  <c r="AM123" i="3"/>
  <c r="AL123" i="3" s="1"/>
  <c r="AM124" i="3"/>
  <c r="AL124" i="3" s="1"/>
  <c r="AM126" i="3"/>
  <c r="AL126" i="3" s="1"/>
  <c r="AM127" i="3"/>
  <c r="AL127" i="3" s="1"/>
  <c r="AM128" i="3"/>
  <c r="AL128" i="3" s="1"/>
  <c r="AM129" i="3"/>
  <c r="AL129" i="3" s="1"/>
  <c r="AM130" i="3"/>
  <c r="AL130" i="3" s="1"/>
  <c r="AM131" i="3"/>
  <c r="AL131" i="3" s="1"/>
  <c r="AM132" i="3"/>
  <c r="AL132" i="3" s="1"/>
  <c r="AM133" i="3"/>
  <c r="AL133" i="3" s="1"/>
  <c r="AM134" i="3"/>
  <c r="AL134" i="3" s="1"/>
  <c r="AM135" i="3"/>
  <c r="AL135" i="3" s="1"/>
  <c r="AM136" i="3"/>
  <c r="AL136" i="3" s="1"/>
  <c r="AM137" i="3"/>
  <c r="AL137" i="3" s="1"/>
  <c r="AM138" i="3"/>
  <c r="AL138" i="3" s="1"/>
  <c r="AM139" i="3"/>
  <c r="AL139" i="3" s="1"/>
  <c r="AM140" i="3"/>
  <c r="AL140" i="3" s="1"/>
  <c r="AM141" i="3"/>
  <c r="AL141" i="3" s="1"/>
  <c r="AM142" i="3"/>
  <c r="AL142" i="3" s="1"/>
  <c r="AM143" i="3"/>
  <c r="AL143" i="3" s="1"/>
  <c r="AM144" i="3"/>
  <c r="AL144" i="3" s="1"/>
  <c r="AM145" i="3"/>
  <c r="AL145" i="3" s="1"/>
  <c r="AM146" i="3"/>
  <c r="AL146" i="3" s="1"/>
  <c r="AM147" i="3"/>
  <c r="AL147" i="3" s="1"/>
  <c r="AM148" i="3"/>
  <c r="AL148" i="3" s="1"/>
  <c r="AM149" i="3"/>
  <c r="AL149" i="3" s="1"/>
  <c r="AM150" i="3"/>
  <c r="AL150" i="3" s="1"/>
  <c r="AM151" i="3"/>
  <c r="AL151" i="3" s="1"/>
  <c r="AM152" i="3"/>
  <c r="AL152" i="3" s="1"/>
  <c r="AM153" i="3"/>
  <c r="AL153" i="3" s="1"/>
  <c r="AM154" i="3"/>
  <c r="AL154" i="3" s="1"/>
  <c r="AM155" i="3"/>
  <c r="AL155" i="3" s="1"/>
  <c r="AM156" i="3"/>
  <c r="AL156" i="3" s="1"/>
  <c r="AM157" i="3"/>
  <c r="AL157" i="3" s="1"/>
  <c r="AM158" i="3"/>
  <c r="AL158" i="3" s="1"/>
  <c r="AM159" i="3"/>
  <c r="AL159" i="3" s="1"/>
  <c r="AM160" i="3"/>
  <c r="AL160" i="3" s="1"/>
  <c r="AM161" i="3"/>
  <c r="AL161" i="3" s="1"/>
  <c r="AM162" i="3"/>
  <c r="AL162" i="3" s="1"/>
  <c r="AM163" i="3"/>
  <c r="AL163" i="3" s="1"/>
  <c r="AM164" i="3"/>
  <c r="AL164" i="3" s="1"/>
  <c r="AM165" i="3"/>
  <c r="AL165" i="3" s="1"/>
  <c r="AM167" i="3"/>
  <c r="AL167" i="3" s="1"/>
  <c r="AM168" i="3"/>
  <c r="AL168" i="3" s="1"/>
  <c r="AM169" i="3"/>
  <c r="AL169" i="3" s="1"/>
  <c r="AM170" i="3"/>
  <c r="AL170" i="3" s="1"/>
  <c r="AM171" i="3"/>
  <c r="AL171" i="3" s="1"/>
  <c r="AM172" i="3"/>
  <c r="AL172" i="3" s="1"/>
  <c r="AM173" i="3"/>
  <c r="AL173" i="3" s="1"/>
  <c r="AM174" i="3"/>
  <c r="AL174" i="3" s="1"/>
  <c r="AM175" i="3"/>
  <c r="AL175" i="3" s="1"/>
  <c r="AM176" i="3"/>
  <c r="AL176" i="3" s="1"/>
  <c r="AM177" i="3"/>
  <c r="AL177" i="3" s="1"/>
  <c r="AM178" i="3"/>
  <c r="AL178" i="3" s="1"/>
  <c r="AM179" i="3"/>
  <c r="AL179" i="3" s="1"/>
  <c r="AM180" i="3"/>
  <c r="AL180" i="3" s="1"/>
  <c r="AM181" i="3"/>
  <c r="AL181" i="3" s="1"/>
  <c r="AM182" i="3"/>
  <c r="AL182" i="3" s="1"/>
  <c r="AM183" i="3"/>
  <c r="AL183" i="3" s="1"/>
  <c r="AM184" i="3"/>
  <c r="AL184" i="3" s="1"/>
  <c r="AM185" i="3"/>
  <c r="AL185" i="3" s="1"/>
  <c r="AM186" i="3"/>
  <c r="AL186" i="3" s="1"/>
  <c r="AM187" i="3"/>
  <c r="AL187" i="3" s="1"/>
  <c r="AM188" i="3"/>
  <c r="AL188" i="3" s="1"/>
  <c r="AM189" i="3"/>
  <c r="AL189" i="3" s="1"/>
  <c r="AM190" i="3"/>
  <c r="AL190" i="3" s="1"/>
  <c r="AM191" i="3"/>
  <c r="AL191" i="3" s="1"/>
  <c r="AM192" i="3"/>
  <c r="AL192" i="3" s="1"/>
  <c r="AM193" i="3"/>
  <c r="AL193" i="3" s="1"/>
  <c r="AM194" i="3"/>
  <c r="AL194" i="3" s="1"/>
  <c r="AM195" i="3"/>
  <c r="AL195" i="3" s="1"/>
  <c r="AM196" i="3"/>
  <c r="AL196" i="3" s="1"/>
  <c r="AM197" i="3"/>
  <c r="AL197" i="3" s="1"/>
  <c r="AM198" i="3"/>
  <c r="AL198" i="3" s="1"/>
  <c r="AM199" i="3"/>
  <c r="AL199" i="3" s="1"/>
  <c r="AM200" i="3"/>
  <c r="AL200" i="3" s="1"/>
  <c r="AM201" i="3"/>
  <c r="AL201" i="3" s="1"/>
  <c r="AM202" i="3"/>
  <c r="AL202" i="3" s="1"/>
  <c r="AM203" i="3"/>
  <c r="AL203" i="3" s="1"/>
  <c r="AM204" i="3"/>
  <c r="AL204" i="3" s="1"/>
  <c r="AM205" i="3"/>
  <c r="AL205" i="3" s="1"/>
  <c r="AM206" i="3"/>
  <c r="AL206" i="3" s="1"/>
  <c r="AM208" i="3"/>
  <c r="AM209" i="3"/>
  <c r="AL209" i="3" s="1"/>
  <c r="AM210" i="3"/>
  <c r="AL210" i="3" s="1"/>
  <c r="AM211" i="3"/>
  <c r="AL211" i="3" s="1"/>
  <c r="AM212" i="3"/>
  <c r="AL212" i="3" s="1"/>
  <c r="AM213" i="3"/>
  <c r="AL213" i="3" s="1"/>
  <c r="AM214" i="3"/>
  <c r="AL214" i="3" s="1"/>
  <c r="AM215" i="3"/>
  <c r="AL215" i="3" s="1"/>
  <c r="AM216" i="3"/>
  <c r="AL216" i="3" s="1"/>
  <c r="AM217" i="3"/>
  <c r="AL217" i="3" s="1"/>
  <c r="AM218" i="3"/>
  <c r="AL218" i="3" s="1"/>
  <c r="AM219" i="3"/>
  <c r="AL219" i="3" s="1"/>
  <c r="AM220" i="3"/>
  <c r="AL220" i="3" s="1"/>
  <c r="AM221" i="3"/>
  <c r="AL221" i="3" s="1"/>
  <c r="AM222" i="3"/>
  <c r="AL222" i="3" s="1"/>
  <c r="AM223" i="3"/>
  <c r="AL223" i="3" s="1"/>
  <c r="AM224" i="3"/>
  <c r="AL224" i="3" s="1"/>
  <c r="AM225" i="3"/>
  <c r="AL225" i="3" s="1"/>
  <c r="AM226" i="3"/>
  <c r="AL226" i="3" s="1"/>
  <c r="AM227" i="3"/>
  <c r="AL227" i="3" s="1"/>
  <c r="AM228" i="3"/>
  <c r="AL228" i="3" s="1"/>
  <c r="AM229" i="3"/>
  <c r="AL229" i="3" s="1"/>
  <c r="AM230" i="3"/>
  <c r="AL230" i="3" s="1"/>
  <c r="AM231" i="3"/>
  <c r="AL231" i="3" s="1"/>
  <c r="AM232" i="3"/>
  <c r="AL232" i="3" s="1"/>
  <c r="AM233" i="3"/>
  <c r="AL233" i="3" s="1"/>
  <c r="AM234" i="3"/>
  <c r="AL234" i="3" s="1"/>
  <c r="AM235" i="3"/>
  <c r="AL235" i="3" s="1"/>
  <c r="AM236" i="3"/>
  <c r="AL236" i="3" s="1"/>
  <c r="AM237" i="3"/>
  <c r="AL237" i="3" s="1"/>
  <c r="AM238" i="3"/>
  <c r="AL238" i="3" s="1"/>
  <c r="AM239" i="3"/>
  <c r="AL239" i="3" s="1"/>
  <c r="AM240" i="3"/>
  <c r="AL240" i="3" s="1"/>
  <c r="AM241" i="3"/>
  <c r="AL241" i="3" s="1"/>
  <c r="AM242" i="3"/>
  <c r="AL242" i="3" s="1"/>
  <c r="AM243" i="3"/>
  <c r="AL243" i="3" s="1"/>
  <c r="AM244" i="3"/>
  <c r="AL244" i="3" s="1"/>
  <c r="AM245" i="3"/>
  <c r="AL245" i="3" s="1"/>
  <c r="AM246" i="3"/>
  <c r="AL246" i="3" s="1"/>
  <c r="AM247" i="3"/>
  <c r="AL247" i="3" s="1"/>
  <c r="AM249" i="3"/>
  <c r="AL249" i="3" s="1"/>
  <c r="AM250" i="3"/>
  <c r="AL250" i="3" s="1"/>
  <c r="AM251" i="3"/>
  <c r="AL251" i="3" s="1"/>
  <c r="AM252" i="3"/>
  <c r="AL252" i="3" s="1"/>
  <c r="AM253" i="3"/>
  <c r="AL253" i="3" s="1"/>
  <c r="AM254" i="3"/>
  <c r="AL254" i="3" s="1"/>
  <c r="AM255" i="3"/>
  <c r="AL255" i="3" s="1"/>
  <c r="AM256" i="3"/>
  <c r="AL256" i="3" s="1"/>
  <c r="AM257" i="3"/>
  <c r="AL257" i="3" s="1"/>
  <c r="AM258" i="3"/>
  <c r="AL258" i="3" s="1"/>
  <c r="AM259" i="3"/>
  <c r="AL259" i="3" s="1"/>
  <c r="AM260" i="3"/>
  <c r="AL260" i="3" s="1"/>
  <c r="AM261" i="3"/>
  <c r="AL261" i="3" s="1"/>
  <c r="AM262" i="3"/>
  <c r="AL262" i="3" s="1"/>
  <c r="AM263" i="3"/>
  <c r="AL263" i="3" s="1"/>
  <c r="AM264" i="3"/>
  <c r="AL264" i="3" s="1"/>
  <c r="AM265" i="3"/>
  <c r="AL265" i="3" s="1"/>
  <c r="AM266" i="3"/>
  <c r="AL266" i="3" s="1"/>
  <c r="AM267" i="3"/>
  <c r="AL267" i="3" s="1"/>
  <c r="AM268" i="3"/>
  <c r="AL268" i="3" s="1"/>
  <c r="AM269" i="3"/>
  <c r="AL269" i="3" s="1"/>
  <c r="AM270" i="3"/>
  <c r="AL270" i="3" s="1"/>
  <c r="AM271" i="3"/>
  <c r="AL271" i="3" s="1"/>
  <c r="AM272" i="3"/>
  <c r="AL272" i="3" s="1"/>
  <c r="AM273" i="3"/>
  <c r="AL273" i="3" s="1"/>
  <c r="AM274" i="3"/>
  <c r="AL274" i="3" s="1"/>
  <c r="AM275" i="3"/>
  <c r="AL275" i="3" s="1"/>
  <c r="AM276" i="3"/>
  <c r="AL276" i="3" s="1"/>
  <c r="AM277" i="3"/>
  <c r="AL277" i="3" s="1"/>
  <c r="AM278" i="3"/>
  <c r="AL278" i="3" s="1"/>
  <c r="AM279" i="3"/>
  <c r="AL279" i="3" s="1"/>
  <c r="AM280" i="3"/>
  <c r="AL280" i="3" s="1"/>
  <c r="AM281" i="3"/>
  <c r="AL281" i="3" s="1"/>
  <c r="AM282" i="3"/>
  <c r="AL282" i="3" s="1"/>
  <c r="AM283" i="3"/>
  <c r="AL283" i="3" s="1"/>
  <c r="AM284" i="3"/>
  <c r="AL284" i="3" s="1"/>
  <c r="AM285" i="3"/>
  <c r="AL285" i="3" s="1"/>
  <c r="AM286" i="3"/>
  <c r="AL286" i="3" s="1"/>
  <c r="AM287" i="3"/>
  <c r="AL287" i="3" s="1"/>
  <c r="AM288" i="3"/>
  <c r="AL288" i="3" s="1"/>
  <c r="AM290" i="3"/>
  <c r="AL290" i="3" s="1"/>
  <c r="AM291" i="3"/>
  <c r="AL291" i="3" s="1"/>
  <c r="AM292" i="3"/>
  <c r="AL292" i="3" s="1"/>
  <c r="AM293" i="3"/>
  <c r="AM294" i="3"/>
  <c r="AL294" i="3" s="1"/>
  <c r="AM295" i="3"/>
  <c r="AL295" i="3" s="1"/>
  <c r="AM296" i="3"/>
  <c r="AL296" i="3" s="1"/>
  <c r="AM297" i="3"/>
  <c r="AL297" i="3" s="1"/>
  <c r="AM298" i="3"/>
  <c r="AL298" i="3" s="1"/>
  <c r="AM299" i="3"/>
  <c r="AL299" i="3" s="1"/>
  <c r="AM300" i="3"/>
  <c r="AL300" i="3" s="1"/>
  <c r="AM301" i="3"/>
  <c r="AL301" i="3" s="1"/>
  <c r="AM302" i="3"/>
  <c r="AL302" i="3" s="1"/>
  <c r="AM303" i="3"/>
  <c r="AL303" i="3" s="1"/>
  <c r="AM304" i="3"/>
  <c r="AL304" i="3" s="1"/>
  <c r="AM305" i="3"/>
  <c r="AL305" i="3" s="1"/>
  <c r="AM306" i="3"/>
  <c r="AL306" i="3" s="1"/>
  <c r="AM307" i="3"/>
  <c r="AL307" i="3" s="1"/>
  <c r="AM308" i="3"/>
  <c r="AL308" i="3" s="1"/>
  <c r="AM309" i="3"/>
  <c r="AL309" i="3" s="1"/>
  <c r="AM310" i="3"/>
  <c r="AL310" i="3" s="1"/>
  <c r="AM311" i="3"/>
  <c r="AL311" i="3" s="1"/>
  <c r="AM312" i="3"/>
  <c r="AL312" i="3" s="1"/>
  <c r="AM313" i="3"/>
  <c r="AL313" i="3" s="1"/>
  <c r="AM314" i="3"/>
  <c r="AL314" i="3" s="1"/>
  <c r="AM315" i="3"/>
  <c r="AL315" i="3" s="1"/>
  <c r="AM316" i="3"/>
  <c r="AL316" i="3" s="1"/>
  <c r="AM317" i="3"/>
  <c r="AL317" i="3" s="1"/>
  <c r="AM318" i="3"/>
  <c r="AL318" i="3" s="1"/>
  <c r="AM319" i="3"/>
  <c r="AL319" i="3" s="1"/>
  <c r="AM320" i="3"/>
  <c r="AL320" i="3" s="1"/>
  <c r="AM321" i="3"/>
  <c r="AL321" i="3" s="1"/>
  <c r="AM322" i="3"/>
  <c r="AL322" i="3" s="1"/>
  <c r="AM323" i="3"/>
  <c r="AL323" i="3" s="1"/>
  <c r="AM324" i="3"/>
  <c r="AL324" i="3" s="1"/>
  <c r="AM325" i="3"/>
  <c r="AL325" i="3" s="1"/>
  <c r="AM326" i="3"/>
  <c r="AL326" i="3" s="1"/>
  <c r="AM327" i="3"/>
  <c r="AL327" i="3" s="1"/>
  <c r="AM328" i="3"/>
  <c r="AL328" i="3" s="1"/>
  <c r="AM329" i="3"/>
  <c r="AL329" i="3" s="1"/>
  <c r="AM331" i="3"/>
  <c r="AM332" i="3"/>
  <c r="AL332" i="3" s="1"/>
  <c r="AM333" i="3"/>
  <c r="AL333" i="3" s="1"/>
  <c r="AM334" i="3"/>
  <c r="AL334" i="3" s="1"/>
  <c r="AM335" i="3"/>
  <c r="AL335" i="3" s="1"/>
  <c r="AM336" i="3"/>
  <c r="AL336" i="3" s="1"/>
  <c r="AM337" i="3"/>
  <c r="AL337" i="3" s="1"/>
  <c r="AM338" i="3"/>
  <c r="AL338" i="3" s="1"/>
  <c r="AM339" i="3"/>
  <c r="AL339" i="3" s="1"/>
  <c r="AM340" i="3"/>
  <c r="AL340" i="3" s="1"/>
  <c r="AM341" i="3"/>
  <c r="AL341" i="3" s="1"/>
  <c r="AM342" i="3"/>
  <c r="AL342" i="3" s="1"/>
  <c r="AM343" i="3"/>
  <c r="AL343" i="3" s="1"/>
  <c r="AM344" i="3"/>
  <c r="AL344" i="3" s="1"/>
  <c r="AM345" i="3"/>
  <c r="AL345" i="3" s="1"/>
  <c r="AM346" i="3"/>
  <c r="AL346" i="3" s="1"/>
  <c r="AM347" i="3"/>
  <c r="AL347" i="3" s="1"/>
  <c r="AM348" i="3"/>
  <c r="AL348" i="3" s="1"/>
  <c r="AM349" i="3"/>
  <c r="AL349" i="3" s="1"/>
  <c r="AM350" i="3"/>
  <c r="AL350" i="3" s="1"/>
  <c r="AM351" i="3"/>
  <c r="AL351" i="3" s="1"/>
  <c r="AM352" i="3"/>
  <c r="AL352" i="3" s="1"/>
  <c r="AM353" i="3"/>
  <c r="AL353" i="3" s="1"/>
  <c r="AM354" i="3"/>
  <c r="AL354" i="3" s="1"/>
  <c r="AM355" i="3"/>
  <c r="AL355" i="3" s="1"/>
  <c r="AM356" i="3"/>
  <c r="AL356" i="3" s="1"/>
  <c r="AM357" i="3"/>
  <c r="AL357" i="3" s="1"/>
  <c r="AM358" i="3"/>
  <c r="AL358" i="3" s="1"/>
  <c r="AM359" i="3"/>
  <c r="AL359" i="3" s="1"/>
  <c r="AM360" i="3"/>
  <c r="AL360" i="3" s="1"/>
  <c r="AM361" i="3"/>
  <c r="AL361" i="3" s="1"/>
  <c r="AM362" i="3"/>
  <c r="AL362" i="3" s="1"/>
  <c r="AM363" i="3"/>
  <c r="AL363" i="3" s="1"/>
  <c r="AM364" i="3"/>
  <c r="AL364" i="3" s="1"/>
  <c r="AM365" i="3"/>
  <c r="AL365" i="3" s="1"/>
  <c r="AM366" i="3"/>
  <c r="AL366" i="3" s="1"/>
  <c r="AM367" i="3"/>
  <c r="AL367" i="3" s="1"/>
  <c r="AM368" i="3"/>
  <c r="AL368" i="3" s="1"/>
  <c r="AM369" i="3"/>
  <c r="AL369" i="3" s="1"/>
  <c r="AM370" i="3"/>
  <c r="AL370" i="3" s="1"/>
  <c r="AM372" i="3"/>
  <c r="AL372" i="3" s="1"/>
  <c r="AM373" i="3"/>
  <c r="AL373" i="3" s="1"/>
  <c r="AM374" i="3"/>
  <c r="AM375" i="3"/>
  <c r="AL375" i="3" s="1"/>
  <c r="AM376" i="3"/>
  <c r="AL376" i="3" s="1"/>
  <c r="AM377" i="3"/>
  <c r="AL377" i="3" s="1"/>
  <c r="AM378" i="3"/>
  <c r="AL378" i="3" s="1"/>
  <c r="AM379" i="3"/>
  <c r="AL379" i="3" s="1"/>
  <c r="AM380" i="3"/>
  <c r="AL380" i="3" s="1"/>
  <c r="AM381" i="3"/>
  <c r="AL381" i="3" s="1"/>
  <c r="AM382" i="3"/>
  <c r="AL382" i="3" s="1"/>
  <c r="AM383" i="3"/>
  <c r="AL383" i="3" s="1"/>
  <c r="AM384" i="3"/>
  <c r="AL384" i="3" s="1"/>
  <c r="AM385" i="3"/>
  <c r="AL385" i="3" s="1"/>
  <c r="AM386" i="3"/>
  <c r="AL386" i="3" s="1"/>
  <c r="AM387" i="3"/>
  <c r="AL387" i="3" s="1"/>
  <c r="AM388" i="3"/>
  <c r="AL388" i="3" s="1"/>
  <c r="AM389" i="3"/>
  <c r="AL389" i="3" s="1"/>
  <c r="AM390" i="3"/>
  <c r="AL390" i="3" s="1"/>
  <c r="AM391" i="3"/>
  <c r="AL391" i="3" s="1"/>
  <c r="AM392" i="3"/>
  <c r="AL392" i="3" s="1"/>
  <c r="AM393" i="3"/>
  <c r="AL393" i="3" s="1"/>
  <c r="AM394" i="3"/>
  <c r="AL394" i="3" s="1"/>
  <c r="AM395" i="3"/>
  <c r="AL395" i="3" s="1"/>
  <c r="AM396" i="3"/>
  <c r="AL396" i="3" s="1"/>
  <c r="AM397" i="3"/>
  <c r="AL397" i="3" s="1"/>
  <c r="AM398" i="3"/>
  <c r="AL398" i="3" s="1"/>
  <c r="AM399" i="3"/>
  <c r="AL399" i="3" s="1"/>
  <c r="AM400" i="3"/>
  <c r="AL400" i="3" s="1"/>
  <c r="AM401" i="3"/>
  <c r="AL401" i="3" s="1"/>
  <c r="AM402" i="3"/>
  <c r="AL402" i="3" s="1"/>
  <c r="AM403" i="3"/>
  <c r="AL403" i="3" s="1"/>
  <c r="AM404" i="3"/>
  <c r="AL404" i="3" s="1"/>
  <c r="AM405" i="3"/>
  <c r="AL405" i="3" s="1"/>
  <c r="AM406" i="3"/>
  <c r="AL406" i="3" s="1"/>
  <c r="AM407" i="3"/>
  <c r="AL407" i="3" s="1"/>
  <c r="AM408" i="3"/>
  <c r="AL408" i="3" s="1"/>
  <c r="AM409" i="3"/>
  <c r="AL409" i="3" s="1"/>
  <c r="AM410" i="3"/>
  <c r="AL410" i="3" s="1"/>
  <c r="AM411" i="3"/>
  <c r="AL411" i="3" s="1"/>
  <c r="AM413" i="3"/>
  <c r="AM414" i="3"/>
  <c r="AL414" i="3" s="1"/>
  <c r="AM415" i="3"/>
  <c r="AL415" i="3" s="1"/>
  <c r="AM416" i="3"/>
  <c r="AL416" i="3" s="1"/>
  <c r="AM417" i="3"/>
  <c r="AL417" i="3" s="1"/>
  <c r="AM418" i="3"/>
  <c r="AL418" i="3" s="1"/>
  <c r="AM419" i="3"/>
  <c r="AL419" i="3" s="1"/>
  <c r="AM420" i="3"/>
  <c r="AL420" i="3" s="1"/>
  <c r="AM421" i="3"/>
  <c r="AL421" i="3" s="1"/>
  <c r="AM422" i="3"/>
  <c r="AL422" i="3" s="1"/>
  <c r="AM423" i="3"/>
  <c r="AL423" i="3" s="1"/>
  <c r="AM424" i="3"/>
  <c r="AL424" i="3" s="1"/>
  <c r="AM425" i="3"/>
  <c r="AL425" i="3" s="1"/>
  <c r="AM426" i="3"/>
  <c r="AL426" i="3" s="1"/>
  <c r="AM427" i="3"/>
  <c r="AL427" i="3" s="1"/>
  <c r="AM428" i="3"/>
  <c r="AL428" i="3" s="1"/>
  <c r="AM429" i="3"/>
  <c r="AL429" i="3" s="1"/>
  <c r="AM430" i="3"/>
  <c r="AL430" i="3" s="1"/>
  <c r="AM431" i="3"/>
  <c r="AL431" i="3" s="1"/>
  <c r="AM432" i="3"/>
  <c r="AL432" i="3" s="1"/>
  <c r="AM433" i="3"/>
  <c r="AL433" i="3" s="1"/>
  <c r="AM434" i="3"/>
  <c r="AL434" i="3" s="1"/>
  <c r="AM435" i="3"/>
  <c r="AL435" i="3" s="1"/>
  <c r="AM436" i="3"/>
  <c r="AL436" i="3" s="1"/>
  <c r="AM437" i="3"/>
  <c r="AL437" i="3" s="1"/>
  <c r="AM438" i="3"/>
  <c r="AL438" i="3" s="1"/>
  <c r="AM439" i="3"/>
  <c r="AL439" i="3" s="1"/>
  <c r="AM440" i="3"/>
  <c r="AL440" i="3" s="1"/>
  <c r="AM441" i="3"/>
  <c r="AL441" i="3" s="1"/>
  <c r="AM442" i="3"/>
  <c r="AL442" i="3" s="1"/>
  <c r="AM443" i="3"/>
  <c r="AL443" i="3" s="1"/>
  <c r="AM444" i="3"/>
  <c r="AL444" i="3" s="1"/>
  <c r="AM445" i="3"/>
  <c r="AL445" i="3" s="1"/>
  <c r="AM446" i="3"/>
  <c r="AL446" i="3" s="1"/>
  <c r="AM447" i="3"/>
  <c r="AL447" i="3" s="1"/>
  <c r="AM448" i="3"/>
  <c r="AL448" i="3" s="1"/>
  <c r="AM449" i="3"/>
  <c r="AM450" i="3"/>
  <c r="AL450" i="3" s="1"/>
  <c r="AM451" i="3"/>
  <c r="AL451" i="3" s="1"/>
  <c r="AM452" i="3"/>
  <c r="AL452" i="3" s="1"/>
  <c r="AM454" i="3"/>
  <c r="AM455" i="3"/>
  <c r="AL455" i="3" s="1"/>
  <c r="AM456" i="3"/>
  <c r="AL456" i="3" s="1"/>
  <c r="AM457" i="3"/>
  <c r="AL457" i="3" s="1"/>
  <c r="AM458" i="3"/>
  <c r="AL458" i="3" s="1"/>
  <c r="AM459" i="3"/>
  <c r="AL459" i="3" s="1"/>
  <c r="AM460" i="3"/>
  <c r="AL460" i="3" s="1"/>
  <c r="AM461" i="3"/>
  <c r="AL461" i="3" s="1"/>
  <c r="AM462" i="3"/>
  <c r="AL462" i="3" s="1"/>
  <c r="AM463" i="3"/>
  <c r="AL463" i="3" s="1"/>
  <c r="AM464" i="3"/>
  <c r="AL464" i="3" s="1"/>
  <c r="AM465" i="3"/>
  <c r="AL465" i="3" s="1"/>
  <c r="AM466" i="3"/>
  <c r="AL466" i="3" s="1"/>
  <c r="AM467" i="3"/>
  <c r="AL467" i="3" s="1"/>
  <c r="AM468" i="3"/>
  <c r="AL468" i="3" s="1"/>
  <c r="AM469" i="3"/>
  <c r="AL469" i="3" s="1"/>
  <c r="AM470" i="3"/>
  <c r="AL470" i="3" s="1"/>
  <c r="AM471" i="3"/>
  <c r="AL471" i="3" s="1"/>
  <c r="AM472" i="3"/>
  <c r="AL472" i="3" s="1"/>
  <c r="AM473" i="3"/>
  <c r="AL473" i="3" s="1"/>
  <c r="AM474" i="3"/>
  <c r="AL474" i="3" s="1"/>
  <c r="AM475" i="3"/>
  <c r="AL475" i="3" s="1"/>
  <c r="AM476" i="3"/>
  <c r="AL476" i="3" s="1"/>
  <c r="AM477" i="3"/>
  <c r="AL477" i="3" s="1"/>
  <c r="AM478" i="3"/>
  <c r="AL478" i="3" s="1"/>
  <c r="AM479" i="3"/>
  <c r="AL479" i="3" s="1"/>
  <c r="AM480" i="3"/>
  <c r="AL480" i="3" s="1"/>
  <c r="AM481" i="3"/>
  <c r="AL481" i="3" s="1"/>
  <c r="AM482" i="3"/>
  <c r="AL482" i="3" s="1"/>
  <c r="AM483" i="3"/>
  <c r="AL483" i="3" s="1"/>
  <c r="AM484" i="3"/>
  <c r="AL484" i="3" s="1"/>
  <c r="AM485" i="3"/>
  <c r="AL485" i="3" s="1"/>
  <c r="AM486" i="3"/>
  <c r="AL486" i="3" s="1"/>
  <c r="AM487" i="3"/>
  <c r="AL487" i="3" s="1"/>
  <c r="AM488" i="3"/>
  <c r="AL488" i="3" s="1"/>
  <c r="AM489" i="3"/>
  <c r="AL489" i="3" s="1"/>
  <c r="AM490" i="3"/>
  <c r="AL490" i="3" s="1"/>
  <c r="AM491" i="3"/>
  <c r="AL491" i="3" s="1"/>
  <c r="AM492" i="3"/>
  <c r="AL492" i="3" s="1"/>
  <c r="AM493" i="3"/>
  <c r="AL493" i="3" s="1"/>
  <c r="AM495" i="3"/>
  <c r="AM496" i="3"/>
  <c r="AL496" i="3" s="1"/>
  <c r="AM497" i="3"/>
  <c r="AL497" i="3" s="1"/>
  <c r="AM498" i="3"/>
  <c r="AL498" i="3" s="1"/>
  <c r="AM499" i="3"/>
  <c r="AL499" i="3" s="1"/>
  <c r="AM500" i="3"/>
  <c r="AL500" i="3" s="1"/>
  <c r="AM501" i="3"/>
  <c r="AL501" i="3" s="1"/>
  <c r="AM502" i="3"/>
  <c r="AL502" i="3" s="1"/>
  <c r="AM503" i="3"/>
  <c r="AL503" i="3" s="1"/>
  <c r="AM504" i="3"/>
  <c r="AL504" i="3" s="1"/>
  <c r="AM505" i="3"/>
  <c r="AL505" i="3" s="1"/>
  <c r="AM506" i="3"/>
  <c r="AL506" i="3" s="1"/>
  <c r="AM507" i="3"/>
  <c r="AL507" i="3" s="1"/>
  <c r="AM508" i="3"/>
  <c r="AL508" i="3" s="1"/>
  <c r="AM509" i="3"/>
  <c r="AL509" i="3" s="1"/>
  <c r="AM510" i="3"/>
  <c r="AL510" i="3" s="1"/>
  <c r="AM511" i="3"/>
  <c r="AL511" i="3" s="1"/>
  <c r="AM512" i="3"/>
  <c r="AL512" i="3" s="1"/>
  <c r="AM513" i="3"/>
  <c r="AL513" i="3" s="1"/>
  <c r="AM514" i="3"/>
  <c r="AL514" i="3" s="1"/>
  <c r="AM515" i="3"/>
  <c r="AL515" i="3" s="1"/>
  <c r="AM516" i="3"/>
  <c r="AL516" i="3" s="1"/>
  <c r="AM517" i="3"/>
  <c r="AL517" i="3" s="1"/>
  <c r="AM518" i="3"/>
  <c r="AL518" i="3" s="1"/>
  <c r="AM519" i="3"/>
  <c r="AL519" i="3" s="1"/>
  <c r="AM520" i="3"/>
  <c r="AL520" i="3" s="1"/>
  <c r="AM521" i="3"/>
  <c r="AL521" i="3" s="1"/>
  <c r="AM522" i="3"/>
  <c r="AL522" i="3" s="1"/>
  <c r="AM523" i="3"/>
  <c r="AL523" i="3" s="1"/>
  <c r="AM524" i="3"/>
  <c r="AL524" i="3" s="1"/>
  <c r="AM525" i="3"/>
  <c r="AL525" i="3" s="1"/>
  <c r="AM526" i="3"/>
  <c r="AL526" i="3" s="1"/>
  <c r="AM527" i="3"/>
  <c r="AL527" i="3" s="1"/>
  <c r="AM528" i="3"/>
  <c r="AL528" i="3" s="1"/>
  <c r="AM529" i="3"/>
  <c r="AL529" i="3" s="1"/>
  <c r="AM530" i="3"/>
  <c r="AL530" i="3" s="1"/>
  <c r="AM531" i="3"/>
  <c r="AL531" i="3" s="1"/>
  <c r="AM532" i="3"/>
  <c r="AL532" i="3" s="1"/>
  <c r="AM533" i="3"/>
  <c r="AL533" i="3" s="1"/>
  <c r="AM3" i="3"/>
  <c r="AL3" i="3" s="1"/>
  <c r="AO498" i="3"/>
  <c r="CI16" i="3" s="1"/>
  <c r="Q16" i="4" s="1"/>
  <c r="AO497" i="3"/>
  <c r="CH16" i="3" s="1"/>
  <c r="P16" i="4" s="1"/>
  <c r="AO496" i="3"/>
  <c r="CF16" i="3" s="1"/>
  <c r="N16" i="4" s="1"/>
  <c r="AO495" i="3"/>
  <c r="CG16" i="3" s="1"/>
  <c r="O16" i="4" s="1"/>
  <c r="AO457" i="3"/>
  <c r="CI15" i="3" s="1"/>
  <c r="Q15" i="4" s="1"/>
  <c r="AO456" i="3"/>
  <c r="CH15" i="3" s="1"/>
  <c r="P15" i="4" s="1"/>
  <c r="AO455" i="3"/>
  <c r="CF15" i="3" s="1"/>
  <c r="N15" i="4" s="1"/>
  <c r="AO454" i="3"/>
  <c r="CG15" i="3" s="1"/>
  <c r="O15" i="4" s="1"/>
  <c r="AL449" i="3"/>
  <c r="AO416" i="3"/>
  <c r="CI14" i="3" s="1"/>
  <c r="Q14" i="4" s="1"/>
  <c r="AO415" i="3"/>
  <c r="CH14" i="3" s="1"/>
  <c r="P14" i="4" s="1"/>
  <c r="AO414" i="3"/>
  <c r="CF14" i="3" s="1"/>
  <c r="N14" i="4" s="1"/>
  <c r="AO413" i="3"/>
  <c r="CG14" i="3" s="1"/>
  <c r="O14" i="4" s="1"/>
  <c r="AO375" i="3"/>
  <c r="CI13" i="3" s="1"/>
  <c r="Q13" i="4" s="1"/>
  <c r="AO374" i="3"/>
  <c r="CH13" i="3" s="1"/>
  <c r="P13" i="4" s="1"/>
  <c r="AO373" i="3"/>
  <c r="CF13" i="3" s="1"/>
  <c r="N13" i="4" s="1"/>
  <c r="AO372" i="3"/>
  <c r="CG13" i="3" s="1"/>
  <c r="O13" i="4" s="1"/>
  <c r="AO334" i="3"/>
  <c r="CI12" i="3" s="1"/>
  <c r="Q12" i="4" s="1"/>
  <c r="AO333" i="3"/>
  <c r="CH12" i="3" s="1"/>
  <c r="P12" i="4" s="1"/>
  <c r="AO332" i="3"/>
  <c r="CF12" i="3" s="1"/>
  <c r="N12" i="4" s="1"/>
  <c r="AO331" i="3"/>
  <c r="CG12" i="3" s="1"/>
  <c r="O12" i="4" s="1"/>
  <c r="AO293" i="3"/>
  <c r="CI11" i="3" s="1"/>
  <c r="Q11" i="4" s="1"/>
  <c r="AO292" i="3"/>
  <c r="CH11" i="3" s="1"/>
  <c r="P11" i="4" s="1"/>
  <c r="AO291" i="3"/>
  <c r="CF11" i="3" s="1"/>
  <c r="N11" i="4" s="1"/>
  <c r="AO290" i="3"/>
  <c r="CG11" i="3" s="1"/>
  <c r="O11" i="4" s="1"/>
  <c r="AO252" i="3"/>
  <c r="CI10" i="3" s="1"/>
  <c r="Q10" i="4" s="1"/>
  <c r="AO251" i="3"/>
  <c r="CH10" i="3" s="1"/>
  <c r="P10" i="4" s="1"/>
  <c r="AO250" i="3"/>
  <c r="CF10" i="3" s="1"/>
  <c r="N10" i="4" s="1"/>
  <c r="AO249" i="3"/>
  <c r="CG10" i="3" s="1"/>
  <c r="O10" i="4" s="1"/>
  <c r="AO211" i="3"/>
  <c r="CI9" i="3" s="1"/>
  <c r="Q9" i="4" s="1"/>
  <c r="AO210" i="3"/>
  <c r="CH9" i="3" s="1"/>
  <c r="P9" i="4" s="1"/>
  <c r="AO209" i="3"/>
  <c r="CF9" i="3" s="1"/>
  <c r="N9" i="4" s="1"/>
  <c r="AO208" i="3"/>
  <c r="CG9" i="3" s="1"/>
  <c r="O9" i="4" s="1"/>
  <c r="AO170" i="3"/>
  <c r="CI8" i="3" s="1"/>
  <c r="Q8" i="4" s="1"/>
  <c r="AO169" i="3"/>
  <c r="CH8" i="3" s="1"/>
  <c r="P8" i="4" s="1"/>
  <c r="AO168" i="3"/>
  <c r="CF8" i="3" s="1"/>
  <c r="N8" i="4" s="1"/>
  <c r="AO167" i="3"/>
  <c r="CG8" i="3" s="1"/>
  <c r="O8" i="4" s="1"/>
  <c r="AO129" i="3"/>
  <c r="CI7" i="3" s="1"/>
  <c r="Q7" i="4" s="1"/>
  <c r="AO128" i="3"/>
  <c r="CH7" i="3" s="1"/>
  <c r="P7" i="4" s="1"/>
  <c r="AO127" i="3"/>
  <c r="CF7" i="3" s="1"/>
  <c r="N7" i="4" s="1"/>
  <c r="AO126" i="3"/>
  <c r="CG7" i="3" s="1"/>
  <c r="O7" i="4" s="1"/>
  <c r="AO88" i="3"/>
  <c r="CI6" i="3" s="1"/>
  <c r="Q6" i="4" s="1"/>
  <c r="AO87" i="3"/>
  <c r="CH6" i="3" s="1"/>
  <c r="P6" i="4" s="1"/>
  <c r="AO86" i="3"/>
  <c r="CF6" i="3" s="1"/>
  <c r="N6" i="4" s="1"/>
  <c r="AO85" i="3"/>
  <c r="CG6" i="3" s="1"/>
  <c r="O6" i="4" s="1"/>
  <c r="AO47" i="3"/>
  <c r="CI5" i="3" s="1"/>
  <c r="Q5" i="4" s="1"/>
  <c r="AO46" i="3"/>
  <c r="CH5" i="3" s="1"/>
  <c r="P5" i="4" s="1"/>
  <c r="AO45" i="3"/>
  <c r="CF5" i="3" s="1"/>
  <c r="N5" i="4" s="1"/>
  <c r="AO44" i="3"/>
  <c r="CG5" i="3" s="1"/>
  <c r="O5" i="4" s="1"/>
  <c r="AO6" i="3"/>
  <c r="CI4" i="3" s="1"/>
  <c r="Q4" i="4" s="1"/>
  <c r="AO5" i="3"/>
  <c r="CH4" i="3" s="1"/>
  <c r="P4" i="4" s="1"/>
  <c r="AO4" i="3"/>
  <c r="CF4" i="3" s="1"/>
  <c r="N4" i="4" s="1"/>
  <c r="AO3" i="3"/>
  <c r="CG4" i="3" s="1"/>
  <c r="O4" i="4" s="1"/>
  <c r="AA4" i="3"/>
  <c r="Z4" i="3" s="1"/>
  <c r="AA5" i="3"/>
  <c r="Z5" i="3" s="1"/>
  <c r="AA6" i="3"/>
  <c r="Z6" i="3" s="1"/>
  <c r="AA7" i="3"/>
  <c r="Z7" i="3" s="1"/>
  <c r="AA8" i="3"/>
  <c r="Z8" i="3" s="1"/>
  <c r="AA9" i="3"/>
  <c r="Z9" i="3" s="1"/>
  <c r="AA10" i="3"/>
  <c r="Z10" i="3" s="1"/>
  <c r="AA11" i="3"/>
  <c r="Z11" i="3" s="1"/>
  <c r="AA12" i="3"/>
  <c r="Z12" i="3" s="1"/>
  <c r="AA13" i="3"/>
  <c r="Z13" i="3" s="1"/>
  <c r="AA14" i="3"/>
  <c r="Z14" i="3" s="1"/>
  <c r="AA15" i="3"/>
  <c r="Z15" i="3" s="1"/>
  <c r="AA16" i="3"/>
  <c r="Z16" i="3" s="1"/>
  <c r="AA17" i="3"/>
  <c r="Z17" i="3" s="1"/>
  <c r="AA18" i="3"/>
  <c r="Z18" i="3" s="1"/>
  <c r="AA19" i="3"/>
  <c r="Z19" i="3" s="1"/>
  <c r="AA20" i="3"/>
  <c r="Z20" i="3" s="1"/>
  <c r="AA21" i="3"/>
  <c r="Z21" i="3" s="1"/>
  <c r="AA22" i="3"/>
  <c r="Z22" i="3" s="1"/>
  <c r="AA23" i="3"/>
  <c r="Z23" i="3" s="1"/>
  <c r="AA24" i="3"/>
  <c r="Z24" i="3" s="1"/>
  <c r="AA25" i="3"/>
  <c r="Z25" i="3" s="1"/>
  <c r="AA26" i="3"/>
  <c r="Z26" i="3" s="1"/>
  <c r="AA27" i="3"/>
  <c r="Z27" i="3" s="1"/>
  <c r="AA28" i="3"/>
  <c r="Z28" i="3" s="1"/>
  <c r="AA29" i="3"/>
  <c r="Z29" i="3" s="1"/>
  <c r="AA30" i="3"/>
  <c r="Z30" i="3" s="1"/>
  <c r="AA31" i="3"/>
  <c r="Z31" i="3" s="1"/>
  <c r="AA32" i="3"/>
  <c r="Z32" i="3" s="1"/>
  <c r="AA33" i="3"/>
  <c r="Z33" i="3" s="1"/>
  <c r="AA34" i="3"/>
  <c r="Z34" i="3" s="1"/>
  <c r="AA35" i="3"/>
  <c r="Z35" i="3" s="1"/>
  <c r="AA36" i="3"/>
  <c r="Z36" i="3" s="1"/>
  <c r="AA37" i="3"/>
  <c r="Z37" i="3" s="1"/>
  <c r="AA38" i="3"/>
  <c r="Z38" i="3" s="1"/>
  <c r="AA39" i="3"/>
  <c r="Z39" i="3" s="1"/>
  <c r="AA40" i="3"/>
  <c r="Z40" i="3" s="1"/>
  <c r="AA41" i="3"/>
  <c r="Z41" i="3" s="1"/>
  <c r="AA42" i="3"/>
  <c r="Z42" i="3" s="1"/>
  <c r="AA3" i="3"/>
  <c r="Z3" i="3" s="1"/>
  <c r="AA45" i="3"/>
  <c r="Z45" i="3" s="1"/>
  <c r="AA46" i="3"/>
  <c r="Z46" i="3" s="1"/>
  <c r="AA47" i="3"/>
  <c r="Z47" i="3" s="1"/>
  <c r="AA48" i="3"/>
  <c r="Z48" i="3" s="1"/>
  <c r="AA49" i="3"/>
  <c r="Z49" i="3" s="1"/>
  <c r="AA50" i="3"/>
  <c r="Z50" i="3" s="1"/>
  <c r="AA51" i="3"/>
  <c r="Z51" i="3" s="1"/>
  <c r="AA52" i="3"/>
  <c r="Z52" i="3" s="1"/>
  <c r="AA53" i="3"/>
  <c r="Z53" i="3" s="1"/>
  <c r="AA54" i="3"/>
  <c r="Z54" i="3" s="1"/>
  <c r="AA55" i="3"/>
  <c r="Z55" i="3" s="1"/>
  <c r="AA56" i="3"/>
  <c r="Z56" i="3" s="1"/>
  <c r="AA57" i="3"/>
  <c r="Z57" i="3" s="1"/>
  <c r="AA58" i="3"/>
  <c r="Z58" i="3" s="1"/>
  <c r="AA59" i="3"/>
  <c r="Z59" i="3" s="1"/>
  <c r="AA60" i="3"/>
  <c r="Z60" i="3" s="1"/>
  <c r="AA61" i="3"/>
  <c r="Z61" i="3" s="1"/>
  <c r="AA62" i="3"/>
  <c r="Z62" i="3" s="1"/>
  <c r="AA63" i="3"/>
  <c r="Z63" i="3" s="1"/>
  <c r="AA64" i="3"/>
  <c r="Z64" i="3" s="1"/>
  <c r="AA65" i="3"/>
  <c r="Z65" i="3" s="1"/>
  <c r="AA66" i="3"/>
  <c r="Z66" i="3" s="1"/>
  <c r="AA67" i="3"/>
  <c r="Z67" i="3" s="1"/>
  <c r="AA68" i="3"/>
  <c r="Z68" i="3" s="1"/>
  <c r="AA69" i="3"/>
  <c r="Z69" i="3" s="1"/>
  <c r="AA70" i="3"/>
  <c r="Z70" i="3" s="1"/>
  <c r="AA71" i="3"/>
  <c r="Z71" i="3" s="1"/>
  <c r="AA72" i="3"/>
  <c r="Z72" i="3" s="1"/>
  <c r="AA73" i="3"/>
  <c r="Z73" i="3" s="1"/>
  <c r="AA74" i="3"/>
  <c r="Z74" i="3" s="1"/>
  <c r="AA75" i="3"/>
  <c r="Z75" i="3" s="1"/>
  <c r="AA76" i="3"/>
  <c r="Z76" i="3" s="1"/>
  <c r="AA77" i="3"/>
  <c r="Z77" i="3" s="1"/>
  <c r="AA78" i="3"/>
  <c r="Z78" i="3" s="1"/>
  <c r="AA79" i="3"/>
  <c r="Z79" i="3" s="1"/>
  <c r="AA80" i="3"/>
  <c r="Z80" i="3" s="1"/>
  <c r="AA81" i="3"/>
  <c r="Z81" i="3" s="1"/>
  <c r="AA82" i="3"/>
  <c r="Z82" i="3" s="1"/>
  <c r="AA83" i="3"/>
  <c r="Z83" i="3" s="1"/>
  <c r="AA44" i="3"/>
  <c r="Z44" i="3" s="1"/>
  <c r="AC88" i="3"/>
  <c r="CC6" i="3" s="1"/>
  <c r="L6" i="4" s="1"/>
  <c r="AC87" i="3"/>
  <c r="CB6" i="3" s="1"/>
  <c r="K6" i="4" s="1"/>
  <c r="AC86" i="3"/>
  <c r="BZ6" i="3" s="1"/>
  <c r="I6" i="4" s="1"/>
  <c r="AC85" i="3"/>
  <c r="CA6" i="3" s="1"/>
  <c r="J6" i="4" s="1"/>
  <c r="G88" i="3"/>
  <c r="BX6" i="3" s="1"/>
  <c r="G6" i="4" s="1"/>
  <c r="G87" i="3"/>
  <c r="BW6" i="3" s="1"/>
  <c r="F6" i="4" s="1"/>
  <c r="G86" i="3"/>
  <c r="BU6" i="3" s="1"/>
  <c r="D6" i="4" s="1"/>
  <c r="G85" i="3"/>
  <c r="BV6" i="3" s="1"/>
  <c r="E6" i="4" s="1"/>
  <c r="AA86" i="3"/>
  <c r="Z86" i="3" s="1"/>
  <c r="AA87" i="3"/>
  <c r="Z87" i="3" s="1"/>
  <c r="AA88" i="3"/>
  <c r="Z88" i="3" s="1"/>
  <c r="AA89" i="3"/>
  <c r="Z89" i="3" s="1"/>
  <c r="AA90" i="3"/>
  <c r="Z90" i="3" s="1"/>
  <c r="AA91" i="3"/>
  <c r="Z91" i="3" s="1"/>
  <c r="AA92" i="3"/>
  <c r="Z92" i="3" s="1"/>
  <c r="AA93" i="3"/>
  <c r="Z93" i="3" s="1"/>
  <c r="AA94" i="3"/>
  <c r="Z94" i="3" s="1"/>
  <c r="AA95" i="3"/>
  <c r="Z95" i="3" s="1"/>
  <c r="AA96" i="3"/>
  <c r="Z96" i="3" s="1"/>
  <c r="AA97" i="3"/>
  <c r="Z97" i="3" s="1"/>
  <c r="AA98" i="3"/>
  <c r="Z98" i="3" s="1"/>
  <c r="AA99" i="3"/>
  <c r="Z99" i="3" s="1"/>
  <c r="AA100" i="3"/>
  <c r="Z100" i="3" s="1"/>
  <c r="AA101" i="3"/>
  <c r="Z101" i="3" s="1"/>
  <c r="AA102" i="3"/>
  <c r="Z102" i="3" s="1"/>
  <c r="AA103" i="3"/>
  <c r="Z103" i="3" s="1"/>
  <c r="AA104" i="3"/>
  <c r="Z104" i="3" s="1"/>
  <c r="AA105" i="3"/>
  <c r="Z105" i="3" s="1"/>
  <c r="AA106" i="3"/>
  <c r="Z106" i="3" s="1"/>
  <c r="AA107" i="3"/>
  <c r="Z107" i="3" s="1"/>
  <c r="AA108" i="3"/>
  <c r="Z108" i="3" s="1"/>
  <c r="AA109" i="3"/>
  <c r="Z109" i="3" s="1"/>
  <c r="AA110" i="3"/>
  <c r="Z110" i="3" s="1"/>
  <c r="AA111" i="3"/>
  <c r="Z111" i="3" s="1"/>
  <c r="AA112" i="3"/>
  <c r="Z112" i="3" s="1"/>
  <c r="AA113" i="3"/>
  <c r="Z113" i="3" s="1"/>
  <c r="AA114" i="3"/>
  <c r="Z114" i="3" s="1"/>
  <c r="AA115" i="3"/>
  <c r="Z115" i="3" s="1"/>
  <c r="AA116" i="3"/>
  <c r="Z116" i="3" s="1"/>
  <c r="AA117" i="3"/>
  <c r="Z117" i="3" s="1"/>
  <c r="AA118" i="3"/>
  <c r="Z118" i="3" s="1"/>
  <c r="AA119" i="3"/>
  <c r="Z119" i="3" s="1"/>
  <c r="AA120" i="3"/>
  <c r="Z120" i="3" s="1"/>
  <c r="AA121" i="3"/>
  <c r="Z121" i="3" s="1"/>
  <c r="AA122" i="3"/>
  <c r="Z122" i="3" s="1"/>
  <c r="AA123" i="3"/>
  <c r="Z123" i="3" s="1"/>
  <c r="AA124" i="3"/>
  <c r="Z124" i="3" s="1"/>
  <c r="AA85" i="3"/>
  <c r="AA127" i="3"/>
  <c r="Z127" i="3" s="1"/>
  <c r="AA128" i="3"/>
  <c r="Z128" i="3" s="1"/>
  <c r="AA129" i="3"/>
  <c r="Z129" i="3" s="1"/>
  <c r="AA130" i="3"/>
  <c r="Z130" i="3" s="1"/>
  <c r="AA131" i="3"/>
  <c r="Z131" i="3" s="1"/>
  <c r="AA132" i="3"/>
  <c r="Z132" i="3" s="1"/>
  <c r="AA133" i="3"/>
  <c r="Z133" i="3" s="1"/>
  <c r="AA134" i="3"/>
  <c r="Z134" i="3" s="1"/>
  <c r="AA135" i="3"/>
  <c r="Z135" i="3" s="1"/>
  <c r="AA136" i="3"/>
  <c r="Z136" i="3" s="1"/>
  <c r="AA137" i="3"/>
  <c r="Z137" i="3" s="1"/>
  <c r="AA138" i="3"/>
  <c r="Z138" i="3" s="1"/>
  <c r="AA139" i="3"/>
  <c r="Z139" i="3" s="1"/>
  <c r="AA140" i="3"/>
  <c r="Z140" i="3" s="1"/>
  <c r="AA141" i="3"/>
  <c r="Z141" i="3" s="1"/>
  <c r="AA142" i="3"/>
  <c r="Z142" i="3" s="1"/>
  <c r="AA143" i="3"/>
  <c r="Z143" i="3" s="1"/>
  <c r="AA144" i="3"/>
  <c r="Z144" i="3" s="1"/>
  <c r="AA145" i="3"/>
  <c r="Z145" i="3" s="1"/>
  <c r="AA146" i="3"/>
  <c r="Z146" i="3" s="1"/>
  <c r="AA147" i="3"/>
  <c r="Z147" i="3" s="1"/>
  <c r="AA148" i="3"/>
  <c r="Z148" i="3" s="1"/>
  <c r="AA149" i="3"/>
  <c r="Z149" i="3" s="1"/>
  <c r="AA150" i="3"/>
  <c r="Z150" i="3" s="1"/>
  <c r="AA151" i="3"/>
  <c r="Z151" i="3" s="1"/>
  <c r="AA152" i="3"/>
  <c r="Z152" i="3" s="1"/>
  <c r="AA153" i="3"/>
  <c r="Z153" i="3" s="1"/>
  <c r="AA154" i="3"/>
  <c r="Z154" i="3" s="1"/>
  <c r="AA155" i="3"/>
  <c r="Z155" i="3" s="1"/>
  <c r="AA156" i="3"/>
  <c r="Z156" i="3" s="1"/>
  <c r="AA157" i="3"/>
  <c r="Z157" i="3" s="1"/>
  <c r="AA158" i="3"/>
  <c r="Z158" i="3" s="1"/>
  <c r="AA159" i="3"/>
  <c r="Z159" i="3" s="1"/>
  <c r="AA160" i="3"/>
  <c r="Z160" i="3" s="1"/>
  <c r="AA161" i="3"/>
  <c r="Z161" i="3" s="1"/>
  <c r="AA162" i="3"/>
  <c r="Z162" i="3" s="1"/>
  <c r="AA163" i="3"/>
  <c r="Z163" i="3" s="1"/>
  <c r="AA164" i="3"/>
  <c r="Z164" i="3" s="1"/>
  <c r="AA165" i="3"/>
  <c r="Z165" i="3" s="1"/>
  <c r="AA126" i="3"/>
  <c r="Z126" i="3" s="1"/>
  <c r="AA168" i="3"/>
  <c r="Z168" i="3" s="1"/>
  <c r="AA169" i="3"/>
  <c r="Z169" i="3" s="1"/>
  <c r="AA170" i="3"/>
  <c r="Z170" i="3" s="1"/>
  <c r="AA171" i="3"/>
  <c r="Z171" i="3" s="1"/>
  <c r="AA172" i="3"/>
  <c r="Z172" i="3" s="1"/>
  <c r="AA173" i="3"/>
  <c r="Z173" i="3" s="1"/>
  <c r="AA174" i="3"/>
  <c r="Z174" i="3" s="1"/>
  <c r="AA175" i="3"/>
  <c r="Z175" i="3" s="1"/>
  <c r="AA176" i="3"/>
  <c r="Z176" i="3" s="1"/>
  <c r="AA177" i="3"/>
  <c r="Z177" i="3" s="1"/>
  <c r="AA178" i="3"/>
  <c r="Z178" i="3" s="1"/>
  <c r="AA179" i="3"/>
  <c r="Z179" i="3" s="1"/>
  <c r="AA180" i="3"/>
  <c r="Z180" i="3" s="1"/>
  <c r="AA181" i="3"/>
  <c r="Z181" i="3" s="1"/>
  <c r="AA182" i="3"/>
  <c r="Z182" i="3" s="1"/>
  <c r="AA183" i="3"/>
  <c r="Z183" i="3" s="1"/>
  <c r="AA184" i="3"/>
  <c r="Z184" i="3" s="1"/>
  <c r="AA185" i="3"/>
  <c r="Z185" i="3" s="1"/>
  <c r="AA186" i="3"/>
  <c r="Z186" i="3" s="1"/>
  <c r="AA187" i="3"/>
  <c r="Z187" i="3" s="1"/>
  <c r="AA188" i="3"/>
  <c r="Z188" i="3" s="1"/>
  <c r="AA189" i="3"/>
  <c r="Z189" i="3" s="1"/>
  <c r="AA190" i="3"/>
  <c r="Z190" i="3" s="1"/>
  <c r="AA191" i="3"/>
  <c r="Z191" i="3" s="1"/>
  <c r="AA192" i="3"/>
  <c r="Z192" i="3" s="1"/>
  <c r="AA193" i="3"/>
  <c r="Z193" i="3" s="1"/>
  <c r="AA194" i="3"/>
  <c r="Z194" i="3" s="1"/>
  <c r="AA195" i="3"/>
  <c r="Z195" i="3" s="1"/>
  <c r="AA196" i="3"/>
  <c r="Z196" i="3" s="1"/>
  <c r="AA197" i="3"/>
  <c r="Z197" i="3" s="1"/>
  <c r="AA198" i="3"/>
  <c r="Z198" i="3" s="1"/>
  <c r="AA199" i="3"/>
  <c r="Z199" i="3" s="1"/>
  <c r="AA200" i="3"/>
  <c r="Z200" i="3" s="1"/>
  <c r="AA201" i="3"/>
  <c r="Z201" i="3" s="1"/>
  <c r="AA202" i="3"/>
  <c r="Z202" i="3" s="1"/>
  <c r="AA203" i="3"/>
  <c r="Z203" i="3" s="1"/>
  <c r="AA204" i="3"/>
  <c r="Z204" i="3" s="1"/>
  <c r="AA205" i="3"/>
  <c r="Z205" i="3" s="1"/>
  <c r="AA206" i="3"/>
  <c r="Z206" i="3" s="1"/>
  <c r="AA167" i="3"/>
  <c r="Z167" i="3" s="1"/>
  <c r="AA209" i="3"/>
  <c r="Z209" i="3" s="1"/>
  <c r="AA210" i="3"/>
  <c r="Z210" i="3" s="1"/>
  <c r="AA211" i="3"/>
  <c r="AA212" i="3"/>
  <c r="Z212" i="3" s="1"/>
  <c r="AA213" i="3"/>
  <c r="Z213" i="3" s="1"/>
  <c r="AA214" i="3"/>
  <c r="Z214" i="3" s="1"/>
  <c r="AA215" i="3"/>
  <c r="Z215" i="3" s="1"/>
  <c r="AA216" i="3"/>
  <c r="Z216" i="3" s="1"/>
  <c r="AA217" i="3"/>
  <c r="Z217" i="3" s="1"/>
  <c r="AA218" i="3"/>
  <c r="Z218" i="3" s="1"/>
  <c r="AA219" i="3"/>
  <c r="Z219" i="3" s="1"/>
  <c r="AA220" i="3"/>
  <c r="Z220" i="3" s="1"/>
  <c r="AA221" i="3"/>
  <c r="Z221" i="3" s="1"/>
  <c r="AA222" i="3"/>
  <c r="Z222" i="3" s="1"/>
  <c r="AA223" i="3"/>
  <c r="Z223" i="3" s="1"/>
  <c r="AA224" i="3"/>
  <c r="Z224" i="3" s="1"/>
  <c r="AA225" i="3"/>
  <c r="Z225" i="3" s="1"/>
  <c r="AA226" i="3"/>
  <c r="Z226" i="3" s="1"/>
  <c r="AA227" i="3"/>
  <c r="Z227" i="3" s="1"/>
  <c r="AA228" i="3"/>
  <c r="Z228" i="3" s="1"/>
  <c r="AA229" i="3"/>
  <c r="Z229" i="3" s="1"/>
  <c r="AA230" i="3"/>
  <c r="Z230" i="3" s="1"/>
  <c r="AA231" i="3"/>
  <c r="Z231" i="3" s="1"/>
  <c r="AA232" i="3"/>
  <c r="Z232" i="3" s="1"/>
  <c r="AA233" i="3"/>
  <c r="Z233" i="3" s="1"/>
  <c r="AA234" i="3"/>
  <c r="Z234" i="3" s="1"/>
  <c r="AA235" i="3"/>
  <c r="Z235" i="3" s="1"/>
  <c r="AA236" i="3"/>
  <c r="Z236" i="3" s="1"/>
  <c r="AA237" i="3"/>
  <c r="Z237" i="3" s="1"/>
  <c r="AA238" i="3"/>
  <c r="Z238" i="3" s="1"/>
  <c r="AA239" i="3"/>
  <c r="Z239" i="3" s="1"/>
  <c r="AA240" i="3"/>
  <c r="Z240" i="3" s="1"/>
  <c r="AA241" i="3"/>
  <c r="Z241" i="3" s="1"/>
  <c r="AA242" i="3"/>
  <c r="Z242" i="3" s="1"/>
  <c r="AA243" i="3"/>
  <c r="Z243" i="3" s="1"/>
  <c r="AA244" i="3"/>
  <c r="Z244" i="3" s="1"/>
  <c r="AA245" i="3"/>
  <c r="Z245" i="3" s="1"/>
  <c r="AA246" i="3"/>
  <c r="Z246" i="3" s="1"/>
  <c r="AA247" i="3"/>
  <c r="Z247" i="3" s="1"/>
  <c r="AA208" i="3"/>
  <c r="Z208" i="3" s="1"/>
  <c r="AA250" i="3"/>
  <c r="Z250" i="3" s="1"/>
  <c r="AA251" i="3"/>
  <c r="Z251" i="3" s="1"/>
  <c r="AA252" i="3"/>
  <c r="Z252" i="3" s="1"/>
  <c r="AA253" i="3"/>
  <c r="Z253" i="3" s="1"/>
  <c r="AA254" i="3"/>
  <c r="Z254" i="3" s="1"/>
  <c r="AA255" i="3"/>
  <c r="Z255" i="3" s="1"/>
  <c r="AA256" i="3"/>
  <c r="Z256" i="3" s="1"/>
  <c r="AA257" i="3"/>
  <c r="Z257" i="3" s="1"/>
  <c r="AA258" i="3"/>
  <c r="Z258" i="3" s="1"/>
  <c r="AA259" i="3"/>
  <c r="Z259" i="3" s="1"/>
  <c r="AA260" i="3"/>
  <c r="Z260" i="3" s="1"/>
  <c r="AA261" i="3"/>
  <c r="Z261" i="3" s="1"/>
  <c r="AA262" i="3"/>
  <c r="Z262" i="3" s="1"/>
  <c r="AA263" i="3"/>
  <c r="Z263" i="3" s="1"/>
  <c r="AA264" i="3"/>
  <c r="Z264" i="3" s="1"/>
  <c r="AA265" i="3"/>
  <c r="Z265" i="3" s="1"/>
  <c r="AA266" i="3"/>
  <c r="Z266" i="3" s="1"/>
  <c r="AA267" i="3"/>
  <c r="Z267" i="3" s="1"/>
  <c r="AA268" i="3"/>
  <c r="Z268" i="3" s="1"/>
  <c r="AA269" i="3"/>
  <c r="Z269" i="3" s="1"/>
  <c r="AA270" i="3"/>
  <c r="Z270" i="3" s="1"/>
  <c r="AA271" i="3"/>
  <c r="Z271" i="3" s="1"/>
  <c r="AA272" i="3"/>
  <c r="Z272" i="3" s="1"/>
  <c r="AA273" i="3"/>
  <c r="Z273" i="3" s="1"/>
  <c r="AA274" i="3"/>
  <c r="Z274" i="3" s="1"/>
  <c r="AA275" i="3"/>
  <c r="Z275" i="3" s="1"/>
  <c r="AA276" i="3"/>
  <c r="Z276" i="3" s="1"/>
  <c r="AA277" i="3"/>
  <c r="Z277" i="3" s="1"/>
  <c r="AA278" i="3"/>
  <c r="Z278" i="3" s="1"/>
  <c r="AA279" i="3"/>
  <c r="Z279" i="3" s="1"/>
  <c r="AA280" i="3"/>
  <c r="Z280" i="3" s="1"/>
  <c r="AA281" i="3"/>
  <c r="Z281" i="3" s="1"/>
  <c r="AA282" i="3"/>
  <c r="Z282" i="3" s="1"/>
  <c r="AA283" i="3"/>
  <c r="Z283" i="3" s="1"/>
  <c r="AA284" i="3"/>
  <c r="Z284" i="3" s="1"/>
  <c r="AA285" i="3"/>
  <c r="Z285" i="3" s="1"/>
  <c r="AA286" i="3"/>
  <c r="Z286" i="3" s="1"/>
  <c r="AA287" i="3"/>
  <c r="Z287" i="3" s="1"/>
  <c r="AA288" i="3"/>
  <c r="Z288" i="3" s="1"/>
  <c r="AA249" i="3"/>
  <c r="AA291" i="3"/>
  <c r="Z291" i="3" s="1"/>
  <c r="AA292" i="3"/>
  <c r="Z292" i="3" s="1"/>
  <c r="AA293" i="3"/>
  <c r="Z293" i="3" s="1"/>
  <c r="AA294" i="3"/>
  <c r="Z294" i="3" s="1"/>
  <c r="AA295" i="3"/>
  <c r="Z295" i="3" s="1"/>
  <c r="AA296" i="3"/>
  <c r="Z296" i="3" s="1"/>
  <c r="AA297" i="3"/>
  <c r="Z297" i="3" s="1"/>
  <c r="AA298" i="3"/>
  <c r="Z298" i="3" s="1"/>
  <c r="AA299" i="3"/>
  <c r="Z299" i="3" s="1"/>
  <c r="AA300" i="3"/>
  <c r="Z300" i="3" s="1"/>
  <c r="AA301" i="3"/>
  <c r="Z301" i="3" s="1"/>
  <c r="AA302" i="3"/>
  <c r="Z302" i="3" s="1"/>
  <c r="AA303" i="3"/>
  <c r="Z303" i="3" s="1"/>
  <c r="AA304" i="3"/>
  <c r="Z304" i="3" s="1"/>
  <c r="AA305" i="3"/>
  <c r="Z305" i="3" s="1"/>
  <c r="AA306" i="3"/>
  <c r="Z306" i="3" s="1"/>
  <c r="AA307" i="3"/>
  <c r="Z307" i="3" s="1"/>
  <c r="AA308" i="3"/>
  <c r="Z308" i="3" s="1"/>
  <c r="AA309" i="3"/>
  <c r="Z309" i="3" s="1"/>
  <c r="AA310" i="3"/>
  <c r="Z310" i="3" s="1"/>
  <c r="AA311" i="3"/>
  <c r="Z311" i="3" s="1"/>
  <c r="AA312" i="3"/>
  <c r="Z312" i="3" s="1"/>
  <c r="AA313" i="3"/>
  <c r="Z313" i="3" s="1"/>
  <c r="AA314" i="3"/>
  <c r="Z314" i="3" s="1"/>
  <c r="AA315" i="3"/>
  <c r="Z315" i="3" s="1"/>
  <c r="AA316" i="3"/>
  <c r="Z316" i="3" s="1"/>
  <c r="AA317" i="3"/>
  <c r="Z317" i="3" s="1"/>
  <c r="AA318" i="3"/>
  <c r="Z318" i="3" s="1"/>
  <c r="AA319" i="3"/>
  <c r="Z319" i="3" s="1"/>
  <c r="AA320" i="3"/>
  <c r="Z320" i="3" s="1"/>
  <c r="AA321" i="3"/>
  <c r="Z321" i="3" s="1"/>
  <c r="AA322" i="3"/>
  <c r="Z322" i="3" s="1"/>
  <c r="AA323" i="3"/>
  <c r="Z323" i="3" s="1"/>
  <c r="AA324" i="3"/>
  <c r="Z324" i="3" s="1"/>
  <c r="AA325" i="3"/>
  <c r="Z325" i="3" s="1"/>
  <c r="AA326" i="3"/>
  <c r="Z326" i="3" s="1"/>
  <c r="AA327" i="3"/>
  <c r="Z327" i="3" s="1"/>
  <c r="AA328" i="3"/>
  <c r="Z328" i="3" s="1"/>
  <c r="AA329" i="3"/>
  <c r="Z329" i="3" s="1"/>
  <c r="AA290" i="3"/>
  <c r="Z290" i="3" s="1"/>
  <c r="AA370" i="3"/>
  <c r="Z370" i="3" s="1"/>
  <c r="AA332" i="3"/>
  <c r="Z332" i="3" s="1"/>
  <c r="AA333" i="3"/>
  <c r="Z333" i="3" s="1"/>
  <c r="AA334" i="3"/>
  <c r="AA335" i="3"/>
  <c r="Z335" i="3" s="1"/>
  <c r="AA336" i="3"/>
  <c r="Z336" i="3" s="1"/>
  <c r="AA337" i="3"/>
  <c r="Z337" i="3" s="1"/>
  <c r="AA338" i="3"/>
  <c r="Z338" i="3" s="1"/>
  <c r="AA339" i="3"/>
  <c r="Z339" i="3" s="1"/>
  <c r="AA340" i="3"/>
  <c r="Z340" i="3" s="1"/>
  <c r="AA341" i="3"/>
  <c r="Z341" i="3" s="1"/>
  <c r="AA342" i="3"/>
  <c r="Z342" i="3" s="1"/>
  <c r="AA343" i="3"/>
  <c r="Z343" i="3" s="1"/>
  <c r="AA344" i="3"/>
  <c r="Z344" i="3" s="1"/>
  <c r="AA345" i="3"/>
  <c r="Z345" i="3" s="1"/>
  <c r="AA346" i="3"/>
  <c r="Z346" i="3" s="1"/>
  <c r="AA347" i="3"/>
  <c r="Z347" i="3" s="1"/>
  <c r="AA348" i="3"/>
  <c r="Z348" i="3" s="1"/>
  <c r="AA349" i="3"/>
  <c r="Z349" i="3" s="1"/>
  <c r="AA350" i="3"/>
  <c r="Z350" i="3" s="1"/>
  <c r="AA351" i="3"/>
  <c r="Z351" i="3" s="1"/>
  <c r="AA352" i="3"/>
  <c r="Z352" i="3" s="1"/>
  <c r="AA353" i="3"/>
  <c r="Z353" i="3" s="1"/>
  <c r="AA354" i="3"/>
  <c r="Z354" i="3" s="1"/>
  <c r="AA355" i="3"/>
  <c r="Z355" i="3" s="1"/>
  <c r="AA356" i="3"/>
  <c r="Z356" i="3" s="1"/>
  <c r="AA357" i="3"/>
  <c r="Z357" i="3" s="1"/>
  <c r="AA358" i="3"/>
  <c r="Z358" i="3" s="1"/>
  <c r="AA359" i="3"/>
  <c r="Z359" i="3" s="1"/>
  <c r="AA360" i="3"/>
  <c r="Z360" i="3" s="1"/>
  <c r="AA361" i="3"/>
  <c r="Z361" i="3" s="1"/>
  <c r="AA362" i="3"/>
  <c r="Z362" i="3" s="1"/>
  <c r="AA363" i="3"/>
  <c r="Z363" i="3" s="1"/>
  <c r="AA364" i="3"/>
  <c r="Z364" i="3" s="1"/>
  <c r="AA365" i="3"/>
  <c r="Z365" i="3" s="1"/>
  <c r="AA366" i="3"/>
  <c r="Z366" i="3" s="1"/>
  <c r="AA367" i="3"/>
  <c r="Z367" i="3" s="1"/>
  <c r="AA368" i="3"/>
  <c r="Z368" i="3" s="1"/>
  <c r="AA369" i="3"/>
  <c r="Z369" i="3" s="1"/>
  <c r="AA331" i="3"/>
  <c r="Z331" i="3" s="1"/>
  <c r="AA373" i="3"/>
  <c r="Z373" i="3" s="1"/>
  <c r="AA374" i="3"/>
  <c r="Z374" i="3" s="1"/>
  <c r="AA375" i="3"/>
  <c r="Z375" i="3" s="1"/>
  <c r="AA376" i="3"/>
  <c r="Z376" i="3" s="1"/>
  <c r="AA377" i="3"/>
  <c r="Z377" i="3" s="1"/>
  <c r="AA378" i="3"/>
  <c r="Z378" i="3" s="1"/>
  <c r="AA379" i="3"/>
  <c r="Z379" i="3" s="1"/>
  <c r="AA380" i="3"/>
  <c r="Z380" i="3" s="1"/>
  <c r="AA381" i="3"/>
  <c r="Z381" i="3" s="1"/>
  <c r="AA382" i="3"/>
  <c r="Z382" i="3" s="1"/>
  <c r="AA383" i="3"/>
  <c r="Z383" i="3" s="1"/>
  <c r="AA384" i="3"/>
  <c r="Z384" i="3" s="1"/>
  <c r="AA385" i="3"/>
  <c r="Z385" i="3" s="1"/>
  <c r="AA386" i="3"/>
  <c r="Z386" i="3" s="1"/>
  <c r="AA387" i="3"/>
  <c r="Z387" i="3" s="1"/>
  <c r="AA388" i="3"/>
  <c r="Z388" i="3" s="1"/>
  <c r="AA389" i="3"/>
  <c r="Z389" i="3" s="1"/>
  <c r="AA390" i="3"/>
  <c r="Z390" i="3" s="1"/>
  <c r="AA391" i="3"/>
  <c r="Z391" i="3" s="1"/>
  <c r="AA392" i="3"/>
  <c r="Z392" i="3" s="1"/>
  <c r="AA393" i="3"/>
  <c r="Z393" i="3" s="1"/>
  <c r="AA394" i="3"/>
  <c r="Z394" i="3" s="1"/>
  <c r="AA395" i="3"/>
  <c r="Z395" i="3" s="1"/>
  <c r="AA396" i="3"/>
  <c r="Z396" i="3" s="1"/>
  <c r="AA397" i="3"/>
  <c r="Z397" i="3" s="1"/>
  <c r="AA398" i="3"/>
  <c r="Z398" i="3" s="1"/>
  <c r="AA399" i="3"/>
  <c r="Z399" i="3" s="1"/>
  <c r="AA400" i="3"/>
  <c r="Z400" i="3" s="1"/>
  <c r="AA401" i="3"/>
  <c r="Z401" i="3" s="1"/>
  <c r="AA402" i="3"/>
  <c r="Z402" i="3" s="1"/>
  <c r="AA403" i="3"/>
  <c r="Z403" i="3" s="1"/>
  <c r="AA404" i="3"/>
  <c r="Z404" i="3" s="1"/>
  <c r="AA405" i="3"/>
  <c r="Z405" i="3" s="1"/>
  <c r="AA406" i="3"/>
  <c r="Z406" i="3" s="1"/>
  <c r="AA407" i="3"/>
  <c r="Z407" i="3" s="1"/>
  <c r="AA408" i="3"/>
  <c r="Z408" i="3" s="1"/>
  <c r="AA409" i="3"/>
  <c r="Z409" i="3" s="1"/>
  <c r="AA410" i="3"/>
  <c r="Z410" i="3" s="1"/>
  <c r="AA411" i="3"/>
  <c r="Z411" i="3" s="1"/>
  <c r="AA372" i="3"/>
  <c r="Z372" i="3" s="1"/>
  <c r="AA414" i="3"/>
  <c r="Z414" i="3" s="1"/>
  <c r="AA415" i="3"/>
  <c r="Z415" i="3" s="1"/>
  <c r="AA416" i="3"/>
  <c r="Z416" i="3" s="1"/>
  <c r="AA417" i="3"/>
  <c r="Z417" i="3" s="1"/>
  <c r="AA418" i="3"/>
  <c r="Z418" i="3" s="1"/>
  <c r="AA419" i="3"/>
  <c r="Z419" i="3" s="1"/>
  <c r="AA420" i="3"/>
  <c r="Z420" i="3" s="1"/>
  <c r="AA421" i="3"/>
  <c r="Z421" i="3" s="1"/>
  <c r="AA422" i="3"/>
  <c r="Z422" i="3" s="1"/>
  <c r="AA423" i="3"/>
  <c r="Z423" i="3" s="1"/>
  <c r="AA424" i="3"/>
  <c r="Z424" i="3" s="1"/>
  <c r="AA425" i="3"/>
  <c r="Z425" i="3" s="1"/>
  <c r="AA426" i="3"/>
  <c r="Z426" i="3" s="1"/>
  <c r="AA427" i="3"/>
  <c r="Z427" i="3" s="1"/>
  <c r="AA428" i="3"/>
  <c r="Z428" i="3" s="1"/>
  <c r="AA429" i="3"/>
  <c r="Z429" i="3" s="1"/>
  <c r="AA430" i="3"/>
  <c r="Z430" i="3" s="1"/>
  <c r="AA431" i="3"/>
  <c r="Z431" i="3" s="1"/>
  <c r="AA432" i="3"/>
  <c r="Z432" i="3" s="1"/>
  <c r="AA433" i="3"/>
  <c r="Z433" i="3" s="1"/>
  <c r="AA434" i="3"/>
  <c r="Z434" i="3" s="1"/>
  <c r="AA435" i="3"/>
  <c r="Z435" i="3" s="1"/>
  <c r="AA436" i="3"/>
  <c r="Z436" i="3" s="1"/>
  <c r="AA437" i="3"/>
  <c r="Z437" i="3" s="1"/>
  <c r="AA438" i="3"/>
  <c r="Z438" i="3" s="1"/>
  <c r="AA439" i="3"/>
  <c r="Z439" i="3" s="1"/>
  <c r="AA440" i="3"/>
  <c r="Z440" i="3" s="1"/>
  <c r="AA441" i="3"/>
  <c r="Z441" i="3" s="1"/>
  <c r="AA442" i="3"/>
  <c r="Z442" i="3" s="1"/>
  <c r="AA443" i="3"/>
  <c r="Z443" i="3" s="1"/>
  <c r="AA444" i="3"/>
  <c r="Z444" i="3" s="1"/>
  <c r="AA445" i="3"/>
  <c r="Z445" i="3" s="1"/>
  <c r="AA446" i="3"/>
  <c r="Z446" i="3" s="1"/>
  <c r="AA447" i="3"/>
  <c r="Z447" i="3" s="1"/>
  <c r="AA448" i="3"/>
  <c r="Z448" i="3" s="1"/>
  <c r="AA449" i="3"/>
  <c r="Z449" i="3" s="1"/>
  <c r="AA450" i="3"/>
  <c r="Z450" i="3" s="1"/>
  <c r="AA451" i="3"/>
  <c r="Z451" i="3" s="1"/>
  <c r="AA452" i="3"/>
  <c r="Z452" i="3" s="1"/>
  <c r="AA413" i="3"/>
  <c r="AA455" i="3"/>
  <c r="Z455" i="3" s="1"/>
  <c r="AA456" i="3"/>
  <c r="Z456" i="3" s="1"/>
  <c r="AA457" i="3"/>
  <c r="Z457" i="3" s="1"/>
  <c r="AA458" i="3"/>
  <c r="Z458" i="3" s="1"/>
  <c r="AA459" i="3"/>
  <c r="Z459" i="3" s="1"/>
  <c r="AA460" i="3"/>
  <c r="Z460" i="3" s="1"/>
  <c r="AA461" i="3"/>
  <c r="Z461" i="3" s="1"/>
  <c r="AA462" i="3"/>
  <c r="Z462" i="3" s="1"/>
  <c r="AA463" i="3"/>
  <c r="Z463" i="3" s="1"/>
  <c r="AA464" i="3"/>
  <c r="Z464" i="3" s="1"/>
  <c r="AA465" i="3"/>
  <c r="Z465" i="3" s="1"/>
  <c r="AA466" i="3"/>
  <c r="Z466" i="3" s="1"/>
  <c r="AA467" i="3"/>
  <c r="Z467" i="3" s="1"/>
  <c r="AA468" i="3"/>
  <c r="Z468" i="3" s="1"/>
  <c r="AA469" i="3"/>
  <c r="Z469" i="3" s="1"/>
  <c r="AA470" i="3"/>
  <c r="Z470" i="3" s="1"/>
  <c r="AA471" i="3"/>
  <c r="Z471" i="3" s="1"/>
  <c r="AA472" i="3"/>
  <c r="Z472" i="3" s="1"/>
  <c r="AA473" i="3"/>
  <c r="Z473" i="3" s="1"/>
  <c r="AA474" i="3"/>
  <c r="Z474" i="3" s="1"/>
  <c r="AA475" i="3"/>
  <c r="Z475" i="3" s="1"/>
  <c r="AA476" i="3"/>
  <c r="Z476" i="3" s="1"/>
  <c r="AA477" i="3"/>
  <c r="Z477" i="3" s="1"/>
  <c r="AA478" i="3"/>
  <c r="Z478" i="3" s="1"/>
  <c r="AA479" i="3"/>
  <c r="Z479" i="3" s="1"/>
  <c r="AA480" i="3"/>
  <c r="Z480" i="3" s="1"/>
  <c r="AA481" i="3"/>
  <c r="Z481" i="3" s="1"/>
  <c r="AA482" i="3"/>
  <c r="Z482" i="3" s="1"/>
  <c r="AA483" i="3"/>
  <c r="Z483" i="3" s="1"/>
  <c r="AA484" i="3"/>
  <c r="Z484" i="3" s="1"/>
  <c r="AA485" i="3"/>
  <c r="Z485" i="3" s="1"/>
  <c r="AA486" i="3"/>
  <c r="Z486" i="3" s="1"/>
  <c r="AA487" i="3"/>
  <c r="Z487" i="3" s="1"/>
  <c r="AA488" i="3"/>
  <c r="Z488" i="3" s="1"/>
  <c r="AA489" i="3"/>
  <c r="Z489" i="3" s="1"/>
  <c r="AA490" i="3"/>
  <c r="Z490" i="3" s="1"/>
  <c r="AA491" i="3"/>
  <c r="Z491" i="3" s="1"/>
  <c r="AA492" i="3"/>
  <c r="Z492" i="3" s="1"/>
  <c r="AA493" i="3"/>
  <c r="Z493" i="3" s="1"/>
  <c r="AA454" i="3"/>
  <c r="Z454" i="3" s="1"/>
  <c r="AA496" i="3"/>
  <c r="Z496" i="3" s="1"/>
  <c r="AA497" i="3"/>
  <c r="Z497" i="3" s="1"/>
  <c r="AA498" i="3"/>
  <c r="Z498" i="3" s="1"/>
  <c r="AA499" i="3"/>
  <c r="AA500" i="3"/>
  <c r="Z500" i="3" s="1"/>
  <c r="AA501" i="3"/>
  <c r="Z501" i="3" s="1"/>
  <c r="AA502" i="3"/>
  <c r="Z502" i="3" s="1"/>
  <c r="AA503" i="3"/>
  <c r="Z503" i="3" s="1"/>
  <c r="AA504" i="3"/>
  <c r="Z504" i="3" s="1"/>
  <c r="AA505" i="3"/>
  <c r="Z505" i="3" s="1"/>
  <c r="AA506" i="3"/>
  <c r="Z506" i="3" s="1"/>
  <c r="AA507" i="3"/>
  <c r="Z507" i="3" s="1"/>
  <c r="AA508" i="3"/>
  <c r="Z508" i="3" s="1"/>
  <c r="AA509" i="3"/>
  <c r="Z509" i="3" s="1"/>
  <c r="AA510" i="3"/>
  <c r="Z510" i="3" s="1"/>
  <c r="AA511" i="3"/>
  <c r="Z511" i="3" s="1"/>
  <c r="AA512" i="3"/>
  <c r="Z512" i="3" s="1"/>
  <c r="AA513" i="3"/>
  <c r="Z513" i="3" s="1"/>
  <c r="AA514" i="3"/>
  <c r="Z514" i="3" s="1"/>
  <c r="AA515" i="3"/>
  <c r="Z515" i="3" s="1"/>
  <c r="AA516" i="3"/>
  <c r="Z516" i="3" s="1"/>
  <c r="AA517" i="3"/>
  <c r="Z517" i="3" s="1"/>
  <c r="AA518" i="3"/>
  <c r="Z518" i="3" s="1"/>
  <c r="AA519" i="3"/>
  <c r="Z519" i="3" s="1"/>
  <c r="AA520" i="3"/>
  <c r="Z520" i="3" s="1"/>
  <c r="AA521" i="3"/>
  <c r="Z521" i="3" s="1"/>
  <c r="AA522" i="3"/>
  <c r="Z522" i="3" s="1"/>
  <c r="AA524" i="3"/>
  <c r="Z524" i="3" s="1"/>
  <c r="AA525" i="3"/>
  <c r="Z525" i="3" s="1"/>
  <c r="AA526" i="3"/>
  <c r="Z526" i="3" s="1"/>
  <c r="AA527" i="3"/>
  <c r="Z527" i="3" s="1"/>
  <c r="AA528" i="3"/>
  <c r="Z528" i="3" s="1"/>
  <c r="AA529" i="3"/>
  <c r="Z529" i="3" s="1"/>
  <c r="AA530" i="3"/>
  <c r="Z530" i="3" s="1"/>
  <c r="AA531" i="3"/>
  <c r="Z531" i="3" s="1"/>
  <c r="AA532" i="3"/>
  <c r="Z532" i="3" s="1"/>
  <c r="AA533" i="3"/>
  <c r="Z533" i="3" s="1"/>
  <c r="AA534" i="3"/>
  <c r="Z534" i="3" s="1"/>
  <c r="AC498" i="3"/>
  <c r="CC16" i="3" s="1"/>
  <c r="L16" i="4" s="1"/>
  <c r="AC497" i="3"/>
  <c r="CB16" i="3" s="1"/>
  <c r="K16" i="4" s="1"/>
  <c r="AC496" i="3"/>
  <c r="BZ16" i="3" s="1"/>
  <c r="I16" i="4" s="1"/>
  <c r="AC495" i="3"/>
  <c r="CA16" i="3" s="1"/>
  <c r="J16" i="4" s="1"/>
  <c r="AC457" i="3"/>
  <c r="CC15" i="3" s="1"/>
  <c r="L15" i="4" s="1"/>
  <c r="AC456" i="3"/>
  <c r="CB15" i="3" s="1"/>
  <c r="K15" i="4" s="1"/>
  <c r="AC455" i="3"/>
  <c r="BZ15" i="3" s="1"/>
  <c r="I15" i="4" s="1"/>
  <c r="AC454" i="3"/>
  <c r="CA15" i="3" s="1"/>
  <c r="J15" i="4" s="1"/>
  <c r="AC416" i="3"/>
  <c r="CC14" i="3" s="1"/>
  <c r="L14" i="4" s="1"/>
  <c r="AC415" i="3"/>
  <c r="CB14" i="3" s="1"/>
  <c r="K14" i="4" s="1"/>
  <c r="AC414" i="3"/>
  <c r="BZ14" i="3" s="1"/>
  <c r="I14" i="4" s="1"/>
  <c r="AC413" i="3"/>
  <c r="CA14" i="3" s="1"/>
  <c r="J14" i="4" s="1"/>
  <c r="CC13" i="3"/>
  <c r="L13" i="4" s="1"/>
  <c r="CB13" i="3"/>
  <c r="K13" i="4" s="1"/>
  <c r="BZ13" i="3"/>
  <c r="I13" i="4" s="1"/>
  <c r="CA13" i="3"/>
  <c r="J13" i="4" s="1"/>
  <c r="AC334" i="3"/>
  <c r="CC12" i="3" s="1"/>
  <c r="L12" i="4" s="1"/>
  <c r="AC333" i="3"/>
  <c r="CB12" i="3" s="1"/>
  <c r="K12" i="4" s="1"/>
  <c r="AC332" i="3"/>
  <c r="BZ12" i="3" s="1"/>
  <c r="I12" i="4" s="1"/>
  <c r="AC331" i="3"/>
  <c r="CA12" i="3" s="1"/>
  <c r="J12" i="4" s="1"/>
  <c r="AC293" i="3"/>
  <c r="CC11" i="3" s="1"/>
  <c r="L11" i="4" s="1"/>
  <c r="AC292" i="3"/>
  <c r="CB11" i="3" s="1"/>
  <c r="K11" i="4" s="1"/>
  <c r="AC291" i="3"/>
  <c r="BZ11" i="3" s="1"/>
  <c r="I11" i="4" s="1"/>
  <c r="AC290" i="3"/>
  <c r="CA11" i="3" s="1"/>
  <c r="J11" i="4" s="1"/>
  <c r="AC252" i="3"/>
  <c r="CC10" i="3" s="1"/>
  <c r="L10" i="4" s="1"/>
  <c r="AC251" i="3"/>
  <c r="CB10" i="3" s="1"/>
  <c r="K10" i="4" s="1"/>
  <c r="AC250" i="3"/>
  <c r="BZ10" i="3" s="1"/>
  <c r="I10" i="4" s="1"/>
  <c r="AC249" i="3"/>
  <c r="CA10" i="3" s="1"/>
  <c r="J10" i="4" s="1"/>
  <c r="AC211" i="3"/>
  <c r="CC9" i="3" s="1"/>
  <c r="L9" i="4" s="1"/>
  <c r="AC210" i="3"/>
  <c r="CB9" i="3" s="1"/>
  <c r="K9" i="4" s="1"/>
  <c r="AC209" i="3"/>
  <c r="BZ9" i="3" s="1"/>
  <c r="I9" i="4" s="1"/>
  <c r="AC208" i="3"/>
  <c r="CA9" i="3" s="1"/>
  <c r="J9" i="4" s="1"/>
  <c r="AC170" i="3"/>
  <c r="CC8" i="3" s="1"/>
  <c r="L8" i="4" s="1"/>
  <c r="AC169" i="3"/>
  <c r="CB8" i="3" s="1"/>
  <c r="K8" i="4" s="1"/>
  <c r="AC168" i="3"/>
  <c r="BZ8" i="3" s="1"/>
  <c r="I8" i="4" s="1"/>
  <c r="AC167" i="3"/>
  <c r="CA8" i="3" s="1"/>
  <c r="J8" i="4" s="1"/>
  <c r="AC129" i="3"/>
  <c r="CC7" i="3" s="1"/>
  <c r="L7" i="4" s="1"/>
  <c r="AC128" i="3"/>
  <c r="CB7" i="3" s="1"/>
  <c r="K7" i="4" s="1"/>
  <c r="AC127" i="3"/>
  <c r="BZ7" i="3" s="1"/>
  <c r="I7" i="4" s="1"/>
  <c r="AC126" i="3"/>
  <c r="CA7" i="3" s="1"/>
  <c r="J7" i="4" s="1"/>
  <c r="AC47" i="3"/>
  <c r="CC5" i="3" s="1"/>
  <c r="L5" i="4" s="1"/>
  <c r="AC46" i="3"/>
  <c r="CB5" i="3" s="1"/>
  <c r="K5" i="4" s="1"/>
  <c r="AC45" i="3"/>
  <c r="BZ5" i="3" s="1"/>
  <c r="I5" i="4" s="1"/>
  <c r="AC44" i="3"/>
  <c r="CA5" i="3" s="1"/>
  <c r="J5" i="4" s="1"/>
  <c r="AC6" i="3"/>
  <c r="CC4" i="3" s="1"/>
  <c r="L4" i="4" s="1"/>
  <c r="AC5" i="3"/>
  <c r="CB4" i="3" s="1"/>
  <c r="K4" i="4" s="1"/>
  <c r="AC4" i="3"/>
  <c r="BZ4" i="3" s="1"/>
  <c r="I4" i="4" s="1"/>
  <c r="AC3" i="3"/>
  <c r="CA4" i="3" s="1"/>
  <c r="J4" i="4" s="1"/>
  <c r="G498" i="3"/>
  <c r="BX16" i="3" s="1"/>
  <c r="G16" i="4" s="1"/>
  <c r="G497" i="3"/>
  <c r="BW16" i="3" s="1"/>
  <c r="F16" i="4" s="1"/>
  <c r="G496" i="3"/>
  <c r="BU16" i="3" s="1"/>
  <c r="D16" i="4" s="1"/>
  <c r="G495" i="3"/>
  <c r="BV16" i="3" s="1"/>
  <c r="E16" i="4" s="1"/>
  <c r="G457" i="3"/>
  <c r="BX15" i="3" s="1"/>
  <c r="G15" i="4" s="1"/>
  <c r="G456" i="3"/>
  <c r="BW15" i="3" s="1"/>
  <c r="F15" i="4" s="1"/>
  <c r="G455" i="3"/>
  <c r="BU15" i="3" s="1"/>
  <c r="D15" i="4" s="1"/>
  <c r="G454" i="3"/>
  <c r="BV15" i="3" s="1"/>
  <c r="E15" i="4" s="1"/>
  <c r="G416" i="3"/>
  <c r="BX14" i="3" s="1"/>
  <c r="G14" i="4" s="1"/>
  <c r="G415" i="3"/>
  <c r="BW14" i="3" s="1"/>
  <c r="F14" i="4" s="1"/>
  <c r="G414" i="3"/>
  <c r="BU14" i="3" s="1"/>
  <c r="D14" i="4" s="1"/>
  <c r="G413" i="3"/>
  <c r="BV14" i="3" s="1"/>
  <c r="E14" i="4" s="1"/>
  <c r="G375" i="3"/>
  <c r="BX13" i="3" s="1"/>
  <c r="G13" i="4" s="1"/>
  <c r="G374" i="3"/>
  <c r="BW13" i="3" s="1"/>
  <c r="F13" i="4" s="1"/>
  <c r="G373" i="3"/>
  <c r="BU13" i="3" s="1"/>
  <c r="D13" i="4" s="1"/>
  <c r="G372" i="3"/>
  <c r="BV13" i="3" s="1"/>
  <c r="E13" i="4" s="1"/>
  <c r="G334" i="3"/>
  <c r="BX12" i="3" s="1"/>
  <c r="G12" i="4" s="1"/>
  <c r="G333" i="3"/>
  <c r="BW12" i="3" s="1"/>
  <c r="F12" i="4" s="1"/>
  <c r="G332" i="3"/>
  <c r="BU12" i="3" s="1"/>
  <c r="D12" i="4" s="1"/>
  <c r="G331" i="3"/>
  <c r="BV12" i="3" s="1"/>
  <c r="E12" i="4" s="1"/>
  <c r="G293" i="3"/>
  <c r="BX11" i="3" s="1"/>
  <c r="G11" i="4" s="1"/>
  <c r="G292" i="3"/>
  <c r="BW11" i="3" s="1"/>
  <c r="F11" i="4" s="1"/>
  <c r="G291" i="3"/>
  <c r="BU11" i="3" s="1"/>
  <c r="D11" i="4" s="1"/>
  <c r="G290" i="3"/>
  <c r="BV11" i="3" s="1"/>
  <c r="E11" i="4" s="1"/>
  <c r="G252" i="3"/>
  <c r="BX10" i="3" s="1"/>
  <c r="G10" i="4" s="1"/>
  <c r="G251" i="3"/>
  <c r="BW10" i="3" s="1"/>
  <c r="F10" i="4" s="1"/>
  <c r="G250" i="3"/>
  <c r="BU10" i="3" s="1"/>
  <c r="D10" i="4" s="1"/>
  <c r="G249" i="3"/>
  <c r="BV10" i="3" s="1"/>
  <c r="E10" i="4" s="1"/>
  <c r="G211" i="3"/>
  <c r="BX9" i="3" s="1"/>
  <c r="G9" i="4" s="1"/>
  <c r="G210" i="3"/>
  <c r="BW9" i="3" s="1"/>
  <c r="F9" i="4" s="1"/>
  <c r="G209" i="3"/>
  <c r="BU9" i="3" s="1"/>
  <c r="D9" i="4" s="1"/>
  <c r="G208" i="3"/>
  <c r="BV9" i="3" s="1"/>
  <c r="E9" i="4" s="1"/>
  <c r="G170" i="3"/>
  <c r="BX8" i="3" s="1"/>
  <c r="G8" i="4" s="1"/>
  <c r="G169" i="3"/>
  <c r="BW8" i="3" s="1"/>
  <c r="F8" i="4" s="1"/>
  <c r="G168" i="3"/>
  <c r="BU8" i="3" s="1"/>
  <c r="D8" i="4" s="1"/>
  <c r="G167" i="3"/>
  <c r="BV8" i="3" s="1"/>
  <c r="E8" i="4" s="1"/>
  <c r="G129" i="3"/>
  <c r="BX7" i="3" s="1"/>
  <c r="G7" i="4" s="1"/>
  <c r="G128" i="3"/>
  <c r="BW7" i="3" s="1"/>
  <c r="F7" i="4" s="1"/>
  <c r="G127" i="3"/>
  <c r="BU7" i="3" s="1"/>
  <c r="D7" i="4" s="1"/>
  <c r="G126" i="3"/>
  <c r="BV7" i="3" s="1"/>
  <c r="E7" i="4" s="1"/>
  <c r="G47" i="3"/>
  <c r="BX5" i="3" s="1"/>
  <c r="G5" i="4" s="1"/>
  <c r="G46" i="3"/>
  <c r="BW5" i="3" s="1"/>
  <c r="F5" i="4" s="1"/>
  <c r="G45" i="3"/>
  <c r="BU5" i="3" s="1"/>
  <c r="D5" i="4" s="1"/>
  <c r="G44" i="3"/>
  <c r="BV5" i="3" s="1"/>
  <c r="E5" i="4" s="1"/>
  <c r="E534" i="3"/>
  <c r="D534" i="3" s="1"/>
  <c r="E4" i="3"/>
  <c r="D4" i="3" s="1"/>
  <c r="E5" i="3"/>
  <c r="D5" i="3" s="1"/>
  <c r="E6" i="3"/>
  <c r="D6" i="3" s="1"/>
  <c r="E7" i="3"/>
  <c r="D7" i="3" s="1"/>
  <c r="E8" i="3"/>
  <c r="D8" i="3" s="1"/>
  <c r="E9" i="3"/>
  <c r="D9" i="3" s="1"/>
  <c r="E10" i="3"/>
  <c r="D10" i="3" s="1"/>
  <c r="E11" i="3"/>
  <c r="D11" i="3" s="1"/>
  <c r="E12" i="3"/>
  <c r="D12" i="3" s="1"/>
  <c r="E13" i="3"/>
  <c r="D13" i="3" s="1"/>
  <c r="E14" i="3"/>
  <c r="D14" i="3" s="1"/>
  <c r="E15" i="3"/>
  <c r="D15" i="3" s="1"/>
  <c r="E16" i="3"/>
  <c r="D16" i="3" s="1"/>
  <c r="E17" i="3"/>
  <c r="D17" i="3" s="1"/>
  <c r="E18" i="3"/>
  <c r="D18" i="3" s="1"/>
  <c r="E19" i="3"/>
  <c r="D19" i="3" s="1"/>
  <c r="E20" i="3"/>
  <c r="D20" i="3" s="1"/>
  <c r="E21" i="3"/>
  <c r="D21" i="3" s="1"/>
  <c r="E22" i="3"/>
  <c r="D22" i="3" s="1"/>
  <c r="E23" i="3"/>
  <c r="D23" i="3" s="1"/>
  <c r="E24" i="3"/>
  <c r="D24" i="3" s="1"/>
  <c r="E25" i="3"/>
  <c r="D25" i="3" s="1"/>
  <c r="E26" i="3"/>
  <c r="D26" i="3" s="1"/>
  <c r="E27" i="3"/>
  <c r="D27" i="3" s="1"/>
  <c r="E28" i="3"/>
  <c r="D28" i="3" s="1"/>
  <c r="E29" i="3"/>
  <c r="D29" i="3" s="1"/>
  <c r="E30" i="3"/>
  <c r="D30" i="3" s="1"/>
  <c r="E31" i="3"/>
  <c r="D31" i="3" s="1"/>
  <c r="E32" i="3"/>
  <c r="D32" i="3" s="1"/>
  <c r="E33" i="3"/>
  <c r="D33" i="3" s="1"/>
  <c r="E34" i="3"/>
  <c r="D34" i="3" s="1"/>
  <c r="E35" i="3"/>
  <c r="D35" i="3" s="1"/>
  <c r="E36" i="3"/>
  <c r="D36" i="3" s="1"/>
  <c r="E37" i="3"/>
  <c r="D37" i="3" s="1"/>
  <c r="E38" i="3"/>
  <c r="D38" i="3" s="1"/>
  <c r="E39" i="3"/>
  <c r="D39" i="3" s="1"/>
  <c r="E40" i="3"/>
  <c r="D40" i="3" s="1"/>
  <c r="E41" i="3"/>
  <c r="D41" i="3" s="1"/>
  <c r="E42" i="3"/>
  <c r="D42" i="3" s="1"/>
  <c r="E44" i="3"/>
  <c r="E45" i="3"/>
  <c r="D45" i="3" s="1"/>
  <c r="E46" i="3"/>
  <c r="D46" i="3" s="1"/>
  <c r="E47" i="3"/>
  <c r="D47" i="3" s="1"/>
  <c r="E48" i="3"/>
  <c r="D48" i="3" s="1"/>
  <c r="E49" i="3"/>
  <c r="D49" i="3" s="1"/>
  <c r="E50" i="3"/>
  <c r="D50" i="3" s="1"/>
  <c r="E51" i="3"/>
  <c r="D51" i="3" s="1"/>
  <c r="E52" i="3"/>
  <c r="D52" i="3" s="1"/>
  <c r="E53" i="3"/>
  <c r="D53" i="3" s="1"/>
  <c r="E54" i="3"/>
  <c r="D54" i="3" s="1"/>
  <c r="E55" i="3"/>
  <c r="D55" i="3" s="1"/>
  <c r="E56" i="3"/>
  <c r="D56" i="3" s="1"/>
  <c r="E57" i="3"/>
  <c r="D57" i="3" s="1"/>
  <c r="E58" i="3"/>
  <c r="D58" i="3" s="1"/>
  <c r="E59" i="3"/>
  <c r="D59" i="3" s="1"/>
  <c r="E60" i="3"/>
  <c r="D60" i="3" s="1"/>
  <c r="E61" i="3"/>
  <c r="D61" i="3" s="1"/>
  <c r="E62" i="3"/>
  <c r="D62" i="3" s="1"/>
  <c r="E63" i="3"/>
  <c r="D63" i="3" s="1"/>
  <c r="E64" i="3"/>
  <c r="D64" i="3" s="1"/>
  <c r="E65" i="3"/>
  <c r="D65" i="3" s="1"/>
  <c r="E66" i="3"/>
  <c r="D66" i="3" s="1"/>
  <c r="E67" i="3"/>
  <c r="D67" i="3" s="1"/>
  <c r="E68" i="3"/>
  <c r="D68" i="3" s="1"/>
  <c r="E69" i="3"/>
  <c r="D69" i="3" s="1"/>
  <c r="E70" i="3"/>
  <c r="D70" i="3" s="1"/>
  <c r="E71" i="3"/>
  <c r="D71" i="3" s="1"/>
  <c r="E72" i="3"/>
  <c r="D72" i="3" s="1"/>
  <c r="E73" i="3"/>
  <c r="D73" i="3" s="1"/>
  <c r="E74" i="3"/>
  <c r="D74" i="3" s="1"/>
  <c r="E75" i="3"/>
  <c r="D75" i="3" s="1"/>
  <c r="E76" i="3"/>
  <c r="D76" i="3" s="1"/>
  <c r="E77" i="3"/>
  <c r="D77" i="3" s="1"/>
  <c r="E78" i="3"/>
  <c r="D78" i="3" s="1"/>
  <c r="E79" i="3"/>
  <c r="D79" i="3" s="1"/>
  <c r="E80" i="3"/>
  <c r="D80" i="3" s="1"/>
  <c r="E81" i="3"/>
  <c r="D81" i="3" s="1"/>
  <c r="E82" i="3"/>
  <c r="D82" i="3" s="1"/>
  <c r="E83" i="3"/>
  <c r="D83" i="3" s="1"/>
  <c r="E85" i="3"/>
  <c r="E86" i="3"/>
  <c r="D86" i="3" s="1"/>
  <c r="E87" i="3"/>
  <c r="D87" i="3" s="1"/>
  <c r="E88" i="3"/>
  <c r="D88" i="3" s="1"/>
  <c r="E89" i="3"/>
  <c r="D89" i="3" s="1"/>
  <c r="E90" i="3"/>
  <c r="D90" i="3" s="1"/>
  <c r="E91" i="3"/>
  <c r="D91" i="3" s="1"/>
  <c r="E92" i="3"/>
  <c r="D92" i="3" s="1"/>
  <c r="E93" i="3"/>
  <c r="D93" i="3" s="1"/>
  <c r="E94" i="3"/>
  <c r="D94" i="3" s="1"/>
  <c r="E95" i="3"/>
  <c r="D95" i="3" s="1"/>
  <c r="E96" i="3"/>
  <c r="D96" i="3" s="1"/>
  <c r="E97" i="3"/>
  <c r="D97" i="3" s="1"/>
  <c r="E98" i="3"/>
  <c r="D98" i="3" s="1"/>
  <c r="E99" i="3"/>
  <c r="D99" i="3" s="1"/>
  <c r="E100" i="3"/>
  <c r="D100" i="3" s="1"/>
  <c r="E101" i="3"/>
  <c r="D101" i="3" s="1"/>
  <c r="E102" i="3"/>
  <c r="D102" i="3" s="1"/>
  <c r="E103" i="3"/>
  <c r="D103" i="3" s="1"/>
  <c r="E104" i="3"/>
  <c r="D104" i="3" s="1"/>
  <c r="E105" i="3"/>
  <c r="D105" i="3" s="1"/>
  <c r="E106" i="3"/>
  <c r="D106" i="3" s="1"/>
  <c r="E107" i="3"/>
  <c r="D107" i="3" s="1"/>
  <c r="E108" i="3"/>
  <c r="D108" i="3" s="1"/>
  <c r="E109" i="3"/>
  <c r="D109" i="3" s="1"/>
  <c r="E110" i="3"/>
  <c r="D110" i="3" s="1"/>
  <c r="E111" i="3"/>
  <c r="D111" i="3" s="1"/>
  <c r="E112" i="3"/>
  <c r="D112" i="3" s="1"/>
  <c r="E113" i="3"/>
  <c r="D113" i="3" s="1"/>
  <c r="E114" i="3"/>
  <c r="D114" i="3" s="1"/>
  <c r="E115" i="3"/>
  <c r="D115" i="3" s="1"/>
  <c r="E116" i="3"/>
  <c r="D116" i="3" s="1"/>
  <c r="E117" i="3"/>
  <c r="D117" i="3" s="1"/>
  <c r="E118" i="3"/>
  <c r="D118" i="3" s="1"/>
  <c r="E119" i="3"/>
  <c r="D119" i="3" s="1"/>
  <c r="E120" i="3"/>
  <c r="D120" i="3" s="1"/>
  <c r="E121" i="3"/>
  <c r="D121" i="3" s="1"/>
  <c r="E122" i="3"/>
  <c r="D122" i="3" s="1"/>
  <c r="E123" i="3"/>
  <c r="D123" i="3" s="1"/>
  <c r="E124" i="3"/>
  <c r="D124" i="3" s="1"/>
  <c r="E126" i="3"/>
  <c r="E127" i="3"/>
  <c r="D127" i="3" s="1"/>
  <c r="E128" i="3"/>
  <c r="D128" i="3" s="1"/>
  <c r="E129" i="3"/>
  <c r="D129" i="3" s="1"/>
  <c r="E130" i="3"/>
  <c r="D130" i="3" s="1"/>
  <c r="E131" i="3"/>
  <c r="D131" i="3" s="1"/>
  <c r="E132" i="3"/>
  <c r="D132" i="3" s="1"/>
  <c r="E133" i="3"/>
  <c r="D133" i="3" s="1"/>
  <c r="E134" i="3"/>
  <c r="D134" i="3" s="1"/>
  <c r="E135" i="3"/>
  <c r="D135" i="3" s="1"/>
  <c r="E136" i="3"/>
  <c r="D136" i="3" s="1"/>
  <c r="E137" i="3"/>
  <c r="D137" i="3" s="1"/>
  <c r="E138" i="3"/>
  <c r="D138" i="3" s="1"/>
  <c r="E139" i="3"/>
  <c r="D139" i="3" s="1"/>
  <c r="E140" i="3"/>
  <c r="D140" i="3" s="1"/>
  <c r="E141" i="3"/>
  <c r="D141" i="3" s="1"/>
  <c r="E142" i="3"/>
  <c r="D142" i="3" s="1"/>
  <c r="E143" i="3"/>
  <c r="D143" i="3" s="1"/>
  <c r="E144" i="3"/>
  <c r="D144" i="3" s="1"/>
  <c r="E145" i="3"/>
  <c r="D145" i="3" s="1"/>
  <c r="E146" i="3"/>
  <c r="D146" i="3" s="1"/>
  <c r="E147" i="3"/>
  <c r="D147" i="3" s="1"/>
  <c r="E148" i="3"/>
  <c r="D148" i="3" s="1"/>
  <c r="E149" i="3"/>
  <c r="D149" i="3" s="1"/>
  <c r="E150" i="3"/>
  <c r="D150" i="3" s="1"/>
  <c r="E151" i="3"/>
  <c r="D151" i="3" s="1"/>
  <c r="E152" i="3"/>
  <c r="D152" i="3" s="1"/>
  <c r="E153" i="3"/>
  <c r="D153" i="3" s="1"/>
  <c r="E154" i="3"/>
  <c r="D154" i="3" s="1"/>
  <c r="E155" i="3"/>
  <c r="D155" i="3" s="1"/>
  <c r="E156" i="3"/>
  <c r="D156" i="3" s="1"/>
  <c r="E157" i="3"/>
  <c r="D157" i="3" s="1"/>
  <c r="E158" i="3"/>
  <c r="D158" i="3" s="1"/>
  <c r="E159" i="3"/>
  <c r="D159" i="3" s="1"/>
  <c r="E160" i="3"/>
  <c r="D160" i="3" s="1"/>
  <c r="E161" i="3"/>
  <c r="D161" i="3" s="1"/>
  <c r="E162" i="3"/>
  <c r="D162" i="3" s="1"/>
  <c r="E163" i="3"/>
  <c r="D163" i="3" s="1"/>
  <c r="E164" i="3"/>
  <c r="D164" i="3" s="1"/>
  <c r="E165" i="3"/>
  <c r="D165" i="3" s="1"/>
  <c r="E167" i="3"/>
  <c r="E168" i="3"/>
  <c r="D168" i="3" s="1"/>
  <c r="E169" i="3"/>
  <c r="D169" i="3" s="1"/>
  <c r="E170" i="3"/>
  <c r="D170" i="3" s="1"/>
  <c r="E171" i="3"/>
  <c r="D171" i="3" s="1"/>
  <c r="E172" i="3"/>
  <c r="D172" i="3" s="1"/>
  <c r="E173" i="3"/>
  <c r="D173" i="3" s="1"/>
  <c r="E174" i="3"/>
  <c r="D174" i="3" s="1"/>
  <c r="E175" i="3"/>
  <c r="D175" i="3" s="1"/>
  <c r="E176" i="3"/>
  <c r="D176" i="3" s="1"/>
  <c r="E177" i="3"/>
  <c r="D177" i="3" s="1"/>
  <c r="E178" i="3"/>
  <c r="D178" i="3" s="1"/>
  <c r="E179" i="3"/>
  <c r="D179" i="3" s="1"/>
  <c r="E180" i="3"/>
  <c r="D180" i="3" s="1"/>
  <c r="E181" i="3"/>
  <c r="D181" i="3" s="1"/>
  <c r="E182" i="3"/>
  <c r="D182" i="3" s="1"/>
  <c r="E183" i="3"/>
  <c r="D183" i="3" s="1"/>
  <c r="E184" i="3"/>
  <c r="D184" i="3" s="1"/>
  <c r="E185" i="3"/>
  <c r="D185" i="3" s="1"/>
  <c r="E186" i="3"/>
  <c r="D186" i="3" s="1"/>
  <c r="E187" i="3"/>
  <c r="D187" i="3" s="1"/>
  <c r="E188" i="3"/>
  <c r="D188" i="3" s="1"/>
  <c r="E189" i="3"/>
  <c r="D189" i="3" s="1"/>
  <c r="E190" i="3"/>
  <c r="D190" i="3" s="1"/>
  <c r="E191" i="3"/>
  <c r="D191" i="3" s="1"/>
  <c r="E192" i="3"/>
  <c r="D192" i="3" s="1"/>
  <c r="E193" i="3"/>
  <c r="D193" i="3" s="1"/>
  <c r="E194" i="3"/>
  <c r="D194" i="3" s="1"/>
  <c r="E195" i="3"/>
  <c r="D195" i="3" s="1"/>
  <c r="E196" i="3"/>
  <c r="D196" i="3" s="1"/>
  <c r="E197" i="3"/>
  <c r="D197" i="3" s="1"/>
  <c r="E198" i="3"/>
  <c r="D198" i="3" s="1"/>
  <c r="E199" i="3"/>
  <c r="D199" i="3" s="1"/>
  <c r="E200" i="3"/>
  <c r="D200" i="3" s="1"/>
  <c r="E201" i="3"/>
  <c r="D201" i="3" s="1"/>
  <c r="E202" i="3"/>
  <c r="D202" i="3" s="1"/>
  <c r="E203" i="3"/>
  <c r="D203" i="3" s="1"/>
  <c r="E204" i="3"/>
  <c r="D204" i="3" s="1"/>
  <c r="E205" i="3"/>
  <c r="D205" i="3" s="1"/>
  <c r="E206" i="3"/>
  <c r="D206" i="3" s="1"/>
  <c r="E208" i="3"/>
  <c r="D208" i="3" s="1"/>
  <c r="E209" i="3"/>
  <c r="D209" i="3" s="1"/>
  <c r="E210" i="3"/>
  <c r="D210" i="3" s="1"/>
  <c r="E211" i="3"/>
  <c r="D211" i="3" s="1"/>
  <c r="E212" i="3"/>
  <c r="D212" i="3" s="1"/>
  <c r="E213" i="3"/>
  <c r="D213" i="3" s="1"/>
  <c r="E214" i="3"/>
  <c r="D214" i="3" s="1"/>
  <c r="E215" i="3"/>
  <c r="D215" i="3" s="1"/>
  <c r="E216" i="3"/>
  <c r="D216" i="3" s="1"/>
  <c r="E217" i="3"/>
  <c r="D217" i="3" s="1"/>
  <c r="E218" i="3"/>
  <c r="D218" i="3" s="1"/>
  <c r="E219" i="3"/>
  <c r="D219" i="3" s="1"/>
  <c r="E220" i="3"/>
  <c r="D220" i="3" s="1"/>
  <c r="E221" i="3"/>
  <c r="D221" i="3" s="1"/>
  <c r="E222" i="3"/>
  <c r="D222" i="3" s="1"/>
  <c r="E223" i="3"/>
  <c r="D223" i="3" s="1"/>
  <c r="E224" i="3"/>
  <c r="D224" i="3" s="1"/>
  <c r="E225" i="3"/>
  <c r="D225" i="3" s="1"/>
  <c r="E226" i="3"/>
  <c r="D226" i="3" s="1"/>
  <c r="E227" i="3"/>
  <c r="D227" i="3" s="1"/>
  <c r="E228" i="3"/>
  <c r="D228" i="3" s="1"/>
  <c r="E229" i="3"/>
  <c r="D229" i="3" s="1"/>
  <c r="E230" i="3"/>
  <c r="D230" i="3" s="1"/>
  <c r="E231" i="3"/>
  <c r="D231" i="3" s="1"/>
  <c r="E232" i="3"/>
  <c r="D232" i="3" s="1"/>
  <c r="E233" i="3"/>
  <c r="D233" i="3" s="1"/>
  <c r="E234" i="3"/>
  <c r="D234" i="3" s="1"/>
  <c r="E235" i="3"/>
  <c r="D235" i="3" s="1"/>
  <c r="E236" i="3"/>
  <c r="D236" i="3" s="1"/>
  <c r="E237" i="3"/>
  <c r="D237" i="3" s="1"/>
  <c r="E238" i="3"/>
  <c r="D238" i="3" s="1"/>
  <c r="E239" i="3"/>
  <c r="D239" i="3" s="1"/>
  <c r="E240" i="3"/>
  <c r="D240" i="3" s="1"/>
  <c r="E241" i="3"/>
  <c r="D241" i="3" s="1"/>
  <c r="E242" i="3"/>
  <c r="D242" i="3" s="1"/>
  <c r="E243" i="3"/>
  <c r="D243" i="3" s="1"/>
  <c r="E244" i="3"/>
  <c r="D244" i="3" s="1"/>
  <c r="E245" i="3"/>
  <c r="D245" i="3" s="1"/>
  <c r="E246" i="3"/>
  <c r="D246" i="3" s="1"/>
  <c r="E247" i="3"/>
  <c r="D247" i="3" s="1"/>
  <c r="E249" i="3"/>
  <c r="E250" i="3"/>
  <c r="D250" i="3" s="1"/>
  <c r="E251" i="3"/>
  <c r="D251" i="3" s="1"/>
  <c r="E252" i="3"/>
  <c r="D252" i="3" s="1"/>
  <c r="E253" i="3"/>
  <c r="D253" i="3" s="1"/>
  <c r="E254" i="3"/>
  <c r="D254" i="3" s="1"/>
  <c r="E255" i="3"/>
  <c r="D255" i="3" s="1"/>
  <c r="E256" i="3"/>
  <c r="D256" i="3" s="1"/>
  <c r="E257" i="3"/>
  <c r="D257" i="3" s="1"/>
  <c r="E258" i="3"/>
  <c r="D258" i="3" s="1"/>
  <c r="E259" i="3"/>
  <c r="D259" i="3" s="1"/>
  <c r="E260" i="3"/>
  <c r="D260" i="3" s="1"/>
  <c r="E261" i="3"/>
  <c r="D261" i="3" s="1"/>
  <c r="E262" i="3"/>
  <c r="D262" i="3" s="1"/>
  <c r="E263" i="3"/>
  <c r="D263" i="3" s="1"/>
  <c r="E264" i="3"/>
  <c r="D264" i="3" s="1"/>
  <c r="E265" i="3"/>
  <c r="D265" i="3" s="1"/>
  <c r="E266" i="3"/>
  <c r="D266" i="3" s="1"/>
  <c r="E267" i="3"/>
  <c r="D267" i="3" s="1"/>
  <c r="E268" i="3"/>
  <c r="D268" i="3" s="1"/>
  <c r="E269" i="3"/>
  <c r="D269" i="3" s="1"/>
  <c r="E270" i="3"/>
  <c r="D270" i="3" s="1"/>
  <c r="E271" i="3"/>
  <c r="D271" i="3" s="1"/>
  <c r="E272" i="3"/>
  <c r="D272" i="3" s="1"/>
  <c r="E273" i="3"/>
  <c r="D273" i="3" s="1"/>
  <c r="E274" i="3"/>
  <c r="D274" i="3" s="1"/>
  <c r="E275" i="3"/>
  <c r="D275" i="3" s="1"/>
  <c r="E276" i="3"/>
  <c r="D276" i="3" s="1"/>
  <c r="E277" i="3"/>
  <c r="D277" i="3" s="1"/>
  <c r="E278" i="3"/>
  <c r="D278" i="3" s="1"/>
  <c r="E279" i="3"/>
  <c r="D279" i="3" s="1"/>
  <c r="E280" i="3"/>
  <c r="D280" i="3" s="1"/>
  <c r="E281" i="3"/>
  <c r="D281" i="3" s="1"/>
  <c r="E282" i="3"/>
  <c r="D282" i="3" s="1"/>
  <c r="E283" i="3"/>
  <c r="D283" i="3" s="1"/>
  <c r="E284" i="3"/>
  <c r="D284" i="3" s="1"/>
  <c r="E285" i="3"/>
  <c r="D285" i="3" s="1"/>
  <c r="E286" i="3"/>
  <c r="D286" i="3" s="1"/>
  <c r="E287" i="3"/>
  <c r="D287" i="3" s="1"/>
  <c r="E288" i="3"/>
  <c r="D288" i="3" s="1"/>
  <c r="E290" i="3"/>
  <c r="E291" i="3"/>
  <c r="D291" i="3" s="1"/>
  <c r="E292" i="3"/>
  <c r="D292" i="3" s="1"/>
  <c r="E293" i="3"/>
  <c r="D293" i="3" s="1"/>
  <c r="E294" i="3"/>
  <c r="D294" i="3" s="1"/>
  <c r="E295" i="3"/>
  <c r="D295" i="3" s="1"/>
  <c r="E296" i="3"/>
  <c r="D296" i="3" s="1"/>
  <c r="E297" i="3"/>
  <c r="D297" i="3" s="1"/>
  <c r="E298" i="3"/>
  <c r="D298" i="3" s="1"/>
  <c r="E299" i="3"/>
  <c r="D299" i="3" s="1"/>
  <c r="E300" i="3"/>
  <c r="D300" i="3" s="1"/>
  <c r="E301" i="3"/>
  <c r="D301" i="3" s="1"/>
  <c r="E302" i="3"/>
  <c r="D302" i="3" s="1"/>
  <c r="E303" i="3"/>
  <c r="D303" i="3" s="1"/>
  <c r="E304" i="3"/>
  <c r="D304" i="3" s="1"/>
  <c r="E305" i="3"/>
  <c r="D305" i="3" s="1"/>
  <c r="E306" i="3"/>
  <c r="D306" i="3" s="1"/>
  <c r="E307" i="3"/>
  <c r="D307" i="3" s="1"/>
  <c r="E308" i="3"/>
  <c r="D308" i="3" s="1"/>
  <c r="E309" i="3"/>
  <c r="D309" i="3" s="1"/>
  <c r="E310" i="3"/>
  <c r="D310" i="3" s="1"/>
  <c r="E311" i="3"/>
  <c r="D311" i="3" s="1"/>
  <c r="E312" i="3"/>
  <c r="D312" i="3" s="1"/>
  <c r="E313" i="3"/>
  <c r="D313" i="3" s="1"/>
  <c r="E314" i="3"/>
  <c r="D314" i="3" s="1"/>
  <c r="E315" i="3"/>
  <c r="D315" i="3" s="1"/>
  <c r="E316" i="3"/>
  <c r="D316" i="3" s="1"/>
  <c r="E317" i="3"/>
  <c r="D317" i="3" s="1"/>
  <c r="E318" i="3"/>
  <c r="D318" i="3" s="1"/>
  <c r="E319" i="3"/>
  <c r="D319" i="3" s="1"/>
  <c r="E320" i="3"/>
  <c r="D320" i="3" s="1"/>
  <c r="E321" i="3"/>
  <c r="D321" i="3" s="1"/>
  <c r="E322" i="3"/>
  <c r="D322" i="3" s="1"/>
  <c r="E323" i="3"/>
  <c r="D323" i="3" s="1"/>
  <c r="E324" i="3"/>
  <c r="D324" i="3" s="1"/>
  <c r="E325" i="3"/>
  <c r="D325" i="3" s="1"/>
  <c r="E326" i="3"/>
  <c r="D326" i="3" s="1"/>
  <c r="E327" i="3"/>
  <c r="D327" i="3" s="1"/>
  <c r="E328" i="3"/>
  <c r="D328" i="3" s="1"/>
  <c r="E329" i="3"/>
  <c r="D329" i="3" s="1"/>
  <c r="E331" i="3"/>
  <c r="D331" i="3" s="1"/>
  <c r="E332" i="3"/>
  <c r="D332" i="3" s="1"/>
  <c r="E333" i="3"/>
  <c r="D333" i="3" s="1"/>
  <c r="E334" i="3"/>
  <c r="D334" i="3" s="1"/>
  <c r="E335" i="3"/>
  <c r="D335" i="3" s="1"/>
  <c r="E336" i="3"/>
  <c r="D336" i="3" s="1"/>
  <c r="E337" i="3"/>
  <c r="D337" i="3" s="1"/>
  <c r="E338" i="3"/>
  <c r="D338" i="3" s="1"/>
  <c r="E339" i="3"/>
  <c r="D339" i="3" s="1"/>
  <c r="E340" i="3"/>
  <c r="D340" i="3" s="1"/>
  <c r="E341" i="3"/>
  <c r="D341" i="3" s="1"/>
  <c r="E342" i="3"/>
  <c r="D342" i="3" s="1"/>
  <c r="E343" i="3"/>
  <c r="D343" i="3" s="1"/>
  <c r="E344" i="3"/>
  <c r="D344" i="3" s="1"/>
  <c r="E345" i="3"/>
  <c r="D345" i="3" s="1"/>
  <c r="E346" i="3"/>
  <c r="D346" i="3" s="1"/>
  <c r="E347" i="3"/>
  <c r="D347" i="3" s="1"/>
  <c r="E348" i="3"/>
  <c r="D348" i="3" s="1"/>
  <c r="E349" i="3"/>
  <c r="D349" i="3" s="1"/>
  <c r="E350" i="3"/>
  <c r="D350" i="3" s="1"/>
  <c r="E351" i="3"/>
  <c r="D351" i="3" s="1"/>
  <c r="E352" i="3"/>
  <c r="D352" i="3" s="1"/>
  <c r="E353" i="3"/>
  <c r="D353" i="3" s="1"/>
  <c r="E354" i="3"/>
  <c r="D354" i="3" s="1"/>
  <c r="E355" i="3"/>
  <c r="D355" i="3" s="1"/>
  <c r="E356" i="3"/>
  <c r="D356" i="3" s="1"/>
  <c r="E357" i="3"/>
  <c r="D357" i="3" s="1"/>
  <c r="E358" i="3"/>
  <c r="D358" i="3" s="1"/>
  <c r="E359" i="3"/>
  <c r="D359" i="3" s="1"/>
  <c r="E360" i="3"/>
  <c r="D360" i="3" s="1"/>
  <c r="E361" i="3"/>
  <c r="D361" i="3" s="1"/>
  <c r="E362" i="3"/>
  <c r="D362" i="3" s="1"/>
  <c r="E363" i="3"/>
  <c r="D363" i="3" s="1"/>
  <c r="E364" i="3"/>
  <c r="D364" i="3" s="1"/>
  <c r="E365" i="3"/>
  <c r="D365" i="3" s="1"/>
  <c r="E366" i="3"/>
  <c r="D366" i="3" s="1"/>
  <c r="E367" i="3"/>
  <c r="D367" i="3" s="1"/>
  <c r="E368" i="3"/>
  <c r="D368" i="3" s="1"/>
  <c r="E369" i="3"/>
  <c r="D369" i="3" s="1"/>
  <c r="E370" i="3"/>
  <c r="D370" i="3" s="1"/>
  <c r="E372" i="3"/>
  <c r="D372" i="3" s="1"/>
  <c r="E373" i="3"/>
  <c r="D373" i="3" s="1"/>
  <c r="E374" i="3"/>
  <c r="D374" i="3" s="1"/>
  <c r="E375" i="3"/>
  <c r="D375" i="3" s="1"/>
  <c r="E376" i="3"/>
  <c r="D376" i="3" s="1"/>
  <c r="E377" i="3"/>
  <c r="D377" i="3" s="1"/>
  <c r="E378" i="3"/>
  <c r="D378" i="3" s="1"/>
  <c r="E379" i="3"/>
  <c r="D379" i="3" s="1"/>
  <c r="E380" i="3"/>
  <c r="D380" i="3" s="1"/>
  <c r="E381" i="3"/>
  <c r="D381" i="3" s="1"/>
  <c r="E382" i="3"/>
  <c r="D382" i="3" s="1"/>
  <c r="E383" i="3"/>
  <c r="D383" i="3" s="1"/>
  <c r="E384" i="3"/>
  <c r="D384" i="3" s="1"/>
  <c r="E385" i="3"/>
  <c r="D385" i="3" s="1"/>
  <c r="E386" i="3"/>
  <c r="D386" i="3" s="1"/>
  <c r="E387" i="3"/>
  <c r="D387" i="3" s="1"/>
  <c r="E388" i="3"/>
  <c r="D388" i="3" s="1"/>
  <c r="E389" i="3"/>
  <c r="D389" i="3" s="1"/>
  <c r="E390" i="3"/>
  <c r="D390" i="3" s="1"/>
  <c r="E391" i="3"/>
  <c r="D391" i="3" s="1"/>
  <c r="E392" i="3"/>
  <c r="D392" i="3" s="1"/>
  <c r="E393" i="3"/>
  <c r="D393" i="3" s="1"/>
  <c r="E394" i="3"/>
  <c r="D394" i="3" s="1"/>
  <c r="E395" i="3"/>
  <c r="D395" i="3" s="1"/>
  <c r="E396" i="3"/>
  <c r="D396" i="3" s="1"/>
  <c r="E397" i="3"/>
  <c r="D397" i="3" s="1"/>
  <c r="E398" i="3"/>
  <c r="D398" i="3" s="1"/>
  <c r="E399" i="3"/>
  <c r="D399" i="3" s="1"/>
  <c r="E400" i="3"/>
  <c r="D400" i="3" s="1"/>
  <c r="E401" i="3"/>
  <c r="D401" i="3" s="1"/>
  <c r="E402" i="3"/>
  <c r="D402" i="3" s="1"/>
  <c r="E403" i="3"/>
  <c r="D403" i="3" s="1"/>
  <c r="E404" i="3"/>
  <c r="D404" i="3" s="1"/>
  <c r="E405" i="3"/>
  <c r="D405" i="3" s="1"/>
  <c r="E406" i="3"/>
  <c r="D406" i="3" s="1"/>
  <c r="E407" i="3"/>
  <c r="D407" i="3" s="1"/>
  <c r="E408" i="3"/>
  <c r="D408" i="3" s="1"/>
  <c r="E409" i="3"/>
  <c r="D409" i="3" s="1"/>
  <c r="E410" i="3"/>
  <c r="D410" i="3" s="1"/>
  <c r="E411" i="3"/>
  <c r="D411" i="3" s="1"/>
  <c r="E413" i="3"/>
  <c r="D413" i="3" s="1"/>
  <c r="E414" i="3"/>
  <c r="D414" i="3" s="1"/>
  <c r="E415" i="3"/>
  <c r="D415" i="3" s="1"/>
  <c r="E416" i="3"/>
  <c r="D416" i="3" s="1"/>
  <c r="E417" i="3"/>
  <c r="D417" i="3" s="1"/>
  <c r="E418" i="3"/>
  <c r="D418" i="3" s="1"/>
  <c r="E419" i="3"/>
  <c r="D419" i="3" s="1"/>
  <c r="E420" i="3"/>
  <c r="D420" i="3" s="1"/>
  <c r="E421" i="3"/>
  <c r="D421" i="3" s="1"/>
  <c r="E422" i="3"/>
  <c r="D422" i="3" s="1"/>
  <c r="E423" i="3"/>
  <c r="D423" i="3" s="1"/>
  <c r="E424" i="3"/>
  <c r="D424" i="3" s="1"/>
  <c r="E425" i="3"/>
  <c r="D425" i="3" s="1"/>
  <c r="E426" i="3"/>
  <c r="D426" i="3" s="1"/>
  <c r="E427" i="3"/>
  <c r="D427" i="3" s="1"/>
  <c r="E428" i="3"/>
  <c r="D428" i="3" s="1"/>
  <c r="E429" i="3"/>
  <c r="D429" i="3" s="1"/>
  <c r="E430" i="3"/>
  <c r="D430" i="3" s="1"/>
  <c r="E431" i="3"/>
  <c r="D431" i="3" s="1"/>
  <c r="E432" i="3"/>
  <c r="D432" i="3" s="1"/>
  <c r="E433" i="3"/>
  <c r="D433" i="3" s="1"/>
  <c r="E434" i="3"/>
  <c r="D434" i="3" s="1"/>
  <c r="E435" i="3"/>
  <c r="D435" i="3" s="1"/>
  <c r="E436" i="3"/>
  <c r="D436" i="3" s="1"/>
  <c r="E437" i="3"/>
  <c r="D437" i="3" s="1"/>
  <c r="E438" i="3"/>
  <c r="D438" i="3" s="1"/>
  <c r="E439" i="3"/>
  <c r="D439" i="3" s="1"/>
  <c r="E440" i="3"/>
  <c r="D440" i="3" s="1"/>
  <c r="E441" i="3"/>
  <c r="D441" i="3" s="1"/>
  <c r="E442" i="3"/>
  <c r="D442" i="3" s="1"/>
  <c r="E443" i="3"/>
  <c r="D443" i="3" s="1"/>
  <c r="E444" i="3"/>
  <c r="D444" i="3" s="1"/>
  <c r="E445" i="3"/>
  <c r="D445" i="3" s="1"/>
  <c r="E446" i="3"/>
  <c r="D446" i="3" s="1"/>
  <c r="E447" i="3"/>
  <c r="D447" i="3" s="1"/>
  <c r="E448" i="3"/>
  <c r="D448" i="3" s="1"/>
  <c r="E449" i="3"/>
  <c r="D449" i="3" s="1"/>
  <c r="E450" i="3"/>
  <c r="D450" i="3" s="1"/>
  <c r="E451" i="3"/>
  <c r="D451" i="3" s="1"/>
  <c r="E452" i="3"/>
  <c r="D452" i="3" s="1"/>
  <c r="E454" i="3"/>
  <c r="D454" i="3" s="1"/>
  <c r="E455" i="3"/>
  <c r="D455" i="3" s="1"/>
  <c r="E456" i="3"/>
  <c r="D456" i="3" s="1"/>
  <c r="E457" i="3"/>
  <c r="D457" i="3" s="1"/>
  <c r="E458" i="3"/>
  <c r="D458" i="3" s="1"/>
  <c r="E459" i="3"/>
  <c r="D459" i="3" s="1"/>
  <c r="E460" i="3"/>
  <c r="D460" i="3" s="1"/>
  <c r="E461" i="3"/>
  <c r="D461" i="3" s="1"/>
  <c r="E462" i="3"/>
  <c r="D462" i="3" s="1"/>
  <c r="E463" i="3"/>
  <c r="D463" i="3" s="1"/>
  <c r="E464" i="3"/>
  <c r="D464" i="3" s="1"/>
  <c r="E465" i="3"/>
  <c r="D465" i="3" s="1"/>
  <c r="E466" i="3"/>
  <c r="D466" i="3" s="1"/>
  <c r="E467" i="3"/>
  <c r="D467" i="3" s="1"/>
  <c r="E468" i="3"/>
  <c r="D468" i="3" s="1"/>
  <c r="E469" i="3"/>
  <c r="D469" i="3" s="1"/>
  <c r="E470" i="3"/>
  <c r="D470" i="3" s="1"/>
  <c r="E471" i="3"/>
  <c r="D471" i="3" s="1"/>
  <c r="E472" i="3"/>
  <c r="D472" i="3" s="1"/>
  <c r="E473" i="3"/>
  <c r="D473" i="3" s="1"/>
  <c r="E474" i="3"/>
  <c r="D474" i="3" s="1"/>
  <c r="E475" i="3"/>
  <c r="D475" i="3" s="1"/>
  <c r="E476" i="3"/>
  <c r="D476" i="3" s="1"/>
  <c r="E477" i="3"/>
  <c r="D477" i="3" s="1"/>
  <c r="E478" i="3"/>
  <c r="D478" i="3" s="1"/>
  <c r="E479" i="3"/>
  <c r="D479" i="3" s="1"/>
  <c r="E480" i="3"/>
  <c r="D480" i="3" s="1"/>
  <c r="E481" i="3"/>
  <c r="D481" i="3" s="1"/>
  <c r="E482" i="3"/>
  <c r="D482" i="3" s="1"/>
  <c r="E483" i="3"/>
  <c r="D483" i="3" s="1"/>
  <c r="E484" i="3"/>
  <c r="D484" i="3" s="1"/>
  <c r="E485" i="3"/>
  <c r="D485" i="3" s="1"/>
  <c r="E486" i="3"/>
  <c r="D486" i="3" s="1"/>
  <c r="E487" i="3"/>
  <c r="D487" i="3" s="1"/>
  <c r="E488" i="3"/>
  <c r="D488" i="3" s="1"/>
  <c r="E489" i="3"/>
  <c r="D489" i="3" s="1"/>
  <c r="E490" i="3"/>
  <c r="D490" i="3" s="1"/>
  <c r="E491" i="3"/>
  <c r="D491" i="3" s="1"/>
  <c r="E492" i="3"/>
  <c r="D492" i="3" s="1"/>
  <c r="E493" i="3"/>
  <c r="D493" i="3" s="1"/>
  <c r="E495" i="3"/>
  <c r="D495" i="3" s="1"/>
  <c r="E496" i="3"/>
  <c r="D496" i="3" s="1"/>
  <c r="E497" i="3"/>
  <c r="D497" i="3" s="1"/>
  <c r="E498" i="3"/>
  <c r="D498" i="3" s="1"/>
  <c r="E499" i="3"/>
  <c r="D499" i="3" s="1"/>
  <c r="E500" i="3"/>
  <c r="D500" i="3" s="1"/>
  <c r="E501" i="3"/>
  <c r="D501" i="3" s="1"/>
  <c r="E502" i="3"/>
  <c r="D502" i="3" s="1"/>
  <c r="E503" i="3"/>
  <c r="D503" i="3" s="1"/>
  <c r="E504" i="3"/>
  <c r="D504" i="3" s="1"/>
  <c r="E505" i="3"/>
  <c r="D505" i="3" s="1"/>
  <c r="E506" i="3"/>
  <c r="D506" i="3" s="1"/>
  <c r="E507" i="3"/>
  <c r="D507" i="3" s="1"/>
  <c r="E508" i="3"/>
  <c r="D508" i="3" s="1"/>
  <c r="E509" i="3"/>
  <c r="D509" i="3" s="1"/>
  <c r="E510" i="3"/>
  <c r="D510" i="3" s="1"/>
  <c r="E511" i="3"/>
  <c r="D511" i="3" s="1"/>
  <c r="E512" i="3"/>
  <c r="D512" i="3" s="1"/>
  <c r="E513" i="3"/>
  <c r="D513" i="3" s="1"/>
  <c r="E514" i="3"/>
  <c r="D514" i="3" s="1"/>
  <c r="E515" i="3"/>
  <c r="D515" i="3" s="1"/>
  <c r="E516" i="3"/>
  <c r="D516" i="3" s="1"/>
  <c r="E517" i="3"/>
  <c r="D517" i="3" s="1"/>
  <c r="E518" i="3"/>
  <c r="D518" i="3" s="1"/>
  <c r="E519" i="3"/>
  <c r="D519" i="3" s="1"/>
  <c r="E520" i="3"/>
  <c r="D520" i="3" s="1"/>
  <c r="E521" i="3"/>
  <c r="D521" i="3" s="1"/>
  <c r="E522" i="3"/>
  <c r="D522" i="3" s="1"/>
  <c r="E523" i="3"/>
  <c r="D523" i="3" s="1"/>
  <c r="E524" i="3"/>
  <c r="D524" i="3" s="1"/>
  <c r="E525" i="3"/>
  <c r="D525" i="3" s="1"/>
  <c r="E526" i="3"/>
  <c r="D526" i="3" s="1"/>
  <c r="E527" i="3"/>
  <c r="D527" i="3" s="1"/>
  <c r="E528" i="3"/>
  <c r="D528" i="3" s="1"/>
  <c r="E529" i="3"/>
  <c r="D529" i="3" s="1"/>
  <c r="E530" i="3"/>
  <c r="D530" i="3" s="1"/>
  <c r="E531" i="3"/>
  <c r="D531" i="3" s="1"/>
  <c r="E532" i="3"/>
  <c r="D532" i="3" s="1"/>
  <c r="E533" i="3"/>
  <c r="D533" i="3" s="1"/>
  <c r="E3" i="3"/>
  <c r="G6" i="3"/>
  <c r="BX4" i="3" s="1"/>
  <c r="G4" i="4" s="1"/>
  <c r="G5" i="3"/>
  <c r="BW4" i="3" s="1"/>
  <c r="F4" i="4" s="1"/>
  <c r="G4" i="3"/>
  <c r="BU4" i="3" s="1"/>
  <c r="D4" i="4" s="1"/>
  <c r="G3" i="3"/>
  <c r="BV4" i="3" s="1"/>
  <c r="E4" i="4" s="1"/>
  <c r="AE258" i="1"/>
  <c r="BU16" i="1" s="1"/>
  <c r="V34" i="2" s="1"/>
  <c r="AE257" i="1"/>
  <c r="BT16" i="1" s="1"/>
  <c r="U34" i="2" s="1"/>
  <c r="AE256" i="1"/>
  <c r="BR16" i="1" s="1"/>
  <c r="S34" i="2" s="1"/>
  <c r="AE255" i="1"/>
  <c r="BS16" i="1" s="1"/>
  <c r="T34" i="2" s="1"/>
  <c r="AE237" i="1"/>
  <c r="BU15" i="1" s="1"/>
  <c r="V33" i="2" s="1"/>
  <c r="AE236" i="1"/>
  <c r="BT15" i="1" s="1"/>
  <c r="U33" i="2" s="1"/>
  <c r="AE235" i="1"/>
  <c r="BR15" i="1" s="1"/>
  <c r="S33" i="2" s="1"/>
  <c r="AE234" i="1"/>
  <c r="BS15" i="1" s="1"/>
  <c r="T33" i="2" s="1"/>
  <c r="AE216" i="1"/>
  <c r="BU14" i="1" s="1"/>
  <c r="V32" i="2" s="1"/>
  <c r="AE215" i="1"/>
  <c r="BT14" i="1" s="1"/>
  <c r="U32" i="2" s="1"/>
  <c r="AE214" i="1"/>
  <c r="BR14" i="1" s="1"/>
  <c r="S32" i="2" s="1"/>
  <c r="AE213" i="1"/>
  <c r="BS14" i="1" s="1"/>
  <c r="T32" i="2" s="1"/>
  <c r="AE195" i="1"/>
  <c r="BU13" i="1" s="1"/>
  <c r="V31" i="2" s="1"/>
  <c r="AE194" i="1"/>
  <c r="BT13" i="1" s="1"/>
  <c r="U31" i="2" s="1"/>
  <c r="AE193" i="1"/>
  <c r="BR13" i="1" s="1"/>
  <c r="S31" i="2" s="1"/>
  <c r="AE192" i="1"/>
  <c r="BS13" i="1" s="1"/>
  <c r="T31" i="2" s="1"/>
  <c r="AE174" i="1"/>
  <c r="BU12" i="1" s="1"/>
  <c r="V30" i="2" s="1"/>
  <c r="AE173" i="1"/>
  <c r="BT12" i="1" s="1"/>
  <c r="U30" i="2" s="1"/>
  <c r="AE172" i="1"/>
  <c r="BR12" i="1" s="1"/>
  <c r="S30" i="2" s="1"/>
  <c r="AE171" i="1"/>
  <c r="BS12" i="1" s="1"/>
  <c r="T30" i="2" s="1"/>
  <c r="AE153" i="1"/>
  <c r="BU11" i="1" s="1"/>
  <c r="V29" i="2" s="1"/>
  <c r="AE152" i="1"/>
  <c r="BT11" i="1" s="1"/>
  <c r="U29" i="2" s="1"/>
  <c r="AE151" i="1"/>
  <c r="BR11" i="1" s="1"/>
  <c r="S29" i="2" s="1"/>
  <c r="AE150" i="1"/>
  <c r="BS11" i="1" s="1"/>
  <c r="T29" i="2" s="1"/>
  <c r="AE132" i="1"/>
  <c r="BU10" i="1" s="1"/>
  <c r="V28" i="2" s="1"/>
  <c r="AE131" i="1"/>
  <c r="BT10" i="1" s="1"/>
  <c r="U28" i="2" s="1"/>
  <c r="AE130" i="1"/>
  <c r="BR10" i="1" s="1"/>
  <c r="S28" i="2" s="1"/>
  <c r="AE129" i="1"/>
  <c r="BS10" i="1" s="1"/>
  <c r="T28" i="2" s="1"/>
  <c r="AE111" i="1"/>
  <c r="BU9" i="1" s="1"/>
  <c r="V27" i="2" s="1"/>
  <c r="AE110" i="1"/>
  <c r="BT9" i="1" s="1"/>
  <c r="U27" i="2" s="1"/>
  <c r="AE109" i="1"/>
  <c r="BR9" i="1" s="1"/>
  <c r="S27" i="2" s="1"/>
  <c r="AE108" i="1"/>
  <c r="BS9" i="1" s="1"/>
  <c r="T27" i="2" s="1"/>
  <c r="AE90" i="1"/>
  <c r="BU8" i="1" s="1"/>
  <c r="V26" i="2" s="1"/>
  <c r="AE89" i="1"/>
  <c r="BT8" i="1" s="1"/>
  <c r="U26" i="2" s="1"/>
  <c r="AE88" i="1"/>
  <c r="BR8" i="1" s="1"/>
  <c r="S26" i="2" s="1"/>
  <c r="AE87" i="1"/>
  <c r="BS8" i="1" s="1"/>
  <c r="T26" i="2" s="1"/>
  <c r="AE69" i="1"/>
  <c r="BU7" i="1" s="1"/>
  <c r="V25" i="2" s="1"/>
  <c r="AE68" i="1"/>
  <c r="BT7" i="1" s="1"/>
  <c r="U25" i="2" s="1"/>
  <c r="AE67" i="1"/>
  <c r="BR7" i="1" s="1"/>
  <c r="S25" i="2" s="1"/>
  <c r="AE66" i="1"/>
  <c r="BS7" i="1" s="1"/>
  <c r="T25" i="2" s="1"/>
  <c r="AE48" i="1"/>
  <c r="BU6" i="1" s="1"/>
  <c r="V24" i="2" s="1"/>
  <c r="AE47" i="1"/>
  <c r="BT6" i="1" s="1"/>
  <c r="U24" i="2" s="1"/>
  <c r="AE46" i="1"/>
  <c r="BR6" i="1" s="1"/>
  <c r="S24" i="2" s="1"/>
  <c r="AE45" i="1"/>
  <c r="BS6" i="1" s="1"/>
  <c r="T24" i="2" s="1"/>
  <c r="AE27" i="1"/>
  <c r="BU5" i="1" s="1"/>
  <c r="V23" i="2" s="1"/>
  <c r="AE26" i="1"/>
  <c r="BT5" i="1" s="1"/>
  <c r="U23" i="2" s="1"/>
  <c r="AE25" i="1"/>
  <c r="BR5" i="1" s="1"/>
  <c r="S23" i="2" s="1"/>
  <c r="AE24" i="1"/>
  <c r="BS5" i="1" s="1"/>
  <c r="T23" i="2" s="1"/>
  <c r="AE6" i="1"/>
  <c r="BU4" i="1" s="1"/>
  <c r="V22" i="2" s="1"/>
  <c r="AE5" i="1"/>
  <c r="BT4" i="1" s="1"/>
  <c r="U22" i="2" s="1"/>
  <c r="AE4" i="1"/>
  <c r="BR4" i="1" s="1"/>
  <c r="S22" i="2" s="1"/>
  <c r="AE3" i="1"/>
  <c r="BS4" i="1" s="1"/>
  <c r="T22" i="2" s="1"/>
  <c r="AA258" i="1"/>
  <c r="BP16" i="1" s="1"/>
  <c r="Q34" i="2" s="1"/>
  <c r="AA257" i="1"/>
  <c r="BO16" i="1" s="1"/>
  <c r="P34" i="2" s="1"/>
  <c r="AA256" i="1"/>
  <c r="BM16" i="1" s="1"/>
  <c r="N34" i="2" s="1"/>
  <c r="AA255" i="1"/>
  <c r="BN16" i="1" s="1"/>
  <c r="O34" i="2" s="1"/>
  <c r="AA237" i="1"/>
  <c r="BP15" i="1" s="1"/>
  <c r="Q33" i="2" s="1"/>
  <c r="AA236" i="1"/>
  <c r="BO15" i="1" s="1"/>
  <c r="P33" i="2" s="1"/>
  <c r="AA235" i="1"/>
  <c r="BM15" i="1" s="1"/>
  <c r="N33" i="2" s="1"/>
  <c r="AA234" i="1"/>
  <c r="BN15" i="1" s="1"/>
  <c r="O33" i="2" s="1"/>
  <c r="AA216" i="1"/>
  <c r="BP14" i="1" s="1"/>
  <c r="Q32" i="2" s="1"/>
  <c r="AA215" i="1"/>
  <c r="BO14" i="1" s="1"/>
  <c r="P32" i="2" s="1"/>
  <c r="AA214" i="1"/>
  <c r="BM14" i="1" s="1"/>
  <c r="N32" i="2" s="1"/>
  <c r="AA213" i="1"/>
  <c r="BN14" i="1" s="1"/>
  <c r="O32" i="2" s="1"/>
  <c r="AA195" i="1"/>
  <c r="BP13" i="1" s="1"/>
  <c r="Q31" i="2" s="1"/>
  <c r="AA194" i="1"/>
  <c r="BO13" i="1" s="1"/>
  <c r="P31" i="2" s="1"/>
  <c r="AA193" i="1"/>
  <c r="BM13" i="1" s="1"/>
  <c r="N31" i="2" s="1"/>
  <c r="AA192" i="1"/>
  <c r="BN13" i="1" s="1"/>
  <c r="O31" i="2" s="1"/>
  <c r="AA174" i="1"/>
  <c r="BP12" i="1" s="1"/>
  <c r="Q30" i="2" s="1"/>
  <c r="AA173" i="1"/>
  <c r="BO12" i="1" s="1"/>
  <c r="P30" i="2" s="1"/>
  <c r="AA172" i="1"/>
  <c r="BM12" i="1" s="1"/>
  <c r="N30" i="2" s="1"/>
  <c r="AA171" i="1"/>
  <c r="BN12" i="1" s="1"/>
  <c r="O30" i="2" s="1"/>
  <c r="AA153" i="1"/>
  <c r="BP11" i="1" s="1"/>
  <c r="Q29" i="2" s="1"/>
  <c r="AA152" i="1"/>
  <c r="BO11" i="1" s="1"/>
  <c r="P29" i="2" s="1"/>
  <c r="AA151" i="1"/>
  <c r="BM11" i="1" s="1"/>
  <c r="N29" i="2" s="1"/>
  <c r="AA150" i="1"/>
  <c r="BN11" i="1" s="1"/>
  <c r="O29" i="2" s="1"/>
  <c r="AA132" i="1"/>
  <c r="BP10" i="1" s="1"/>
  <c r="Q28" i="2" s="1"/>
  <c r="AA131" i="1"/>
  <c r="BO10" i="1" s="1"/>
  <c r="P28" i="2" s="1"/>
  <c r="AA130" i="1"/>
  <c r="BM10" i="1" s="1"/>
  <c r="N28" i="2" s="1"/>
  <c r="AA129" i="1"/>
  <c r="BN10" i="1" s="1"/>
  <c r="O28" i="2" s="1"/>
  <c r="AA111" i="1"/>
  <c r="BP9" i="1" s="1"/>
  <c r="Q27" i="2" s="1"/>
  <c r="AA110" i="1"/>
  <c r="BO9" i="1" s="1"/>
  <c r="P27" i="2" s="1"/>
  <c r="AA109" i="1"/>
  <c r="BM9" i="1" s="1"/>
  <c r="N27" i="2" s="1"/>
  <c r="AA108" i="1"/>
  <c r="BN9" i="1" s="1"/>
  <c r="O27" i="2" s="1"/>
  <c r="AA90" i="1"/>
  <c r="BP8" i="1" s="1"/>
  <c r="Q26" i="2" s="1"/>
  <c r="AA89" i="1"/>
  <c r="BO8" i="1" s="1"/>
  <c r="P26" i="2" s="1"/>
  <c r="AA88" i="1"/>
  <c r="BM8" i="1" s="1"/>
  <c r="N26" i="2" s="1"/>
  <c r="AA87" i="1"/>
  <c r="BN8" i="1" s="1"/>
  <c r="O26" i="2" s="1"/>
  <c r="AA69" i="1"/>
  <c r="BP7" i="1" s="1"/>
  <c r="Q25" i="2" s="1"/>
  <c r="AA68" i="1"/>
  <c r="BO7" i="1" s="1"/>
  <c r="P25" i="2" s="1"/>
  <c r="AA67" i="1"/>
  <c r="BM7" i="1" s="1"/>
  <c r="N25" i="2" s="1"/>
  <c r="AA66" i="1"/>
  <c r="BN7" i="1" s="1"/>
  <c r="O25" i="2" s="1"/>
  <c r="AA48" i="1"/>
  <c r="BP6" i="1" s="1"/>
  <c r="Q24" i="2" s="1"/>
  <c r="AA47" i="1"/>
  <c r="BO6" i="1" s="1"/>
  <c r="P24" i="2" s="1"/>
  <c r="AA46" i="1"/>
  <c r="BM6" i="1" s="1"/>
  <c r="N24" i="2" s="1"/>
  <c r="AA45" i="1"/>
  <c r="BN6" i="1" s="1"/>
  <c r="O24" i="2" s="1"/>
  <c r="AA27" i="1"/>
  <c r="BP5" i="1" s="1"/>
  <c r="Q23" i="2" s="1"/>
  <c r="AA26" i="1"/>
  <c r="BO5" i="1" s="1"/>
  <c r="P23" i="2" s="1"/>
  <c r="AA25" i="1"/>
  <c r="BM5" i="1" s="1"/>
  <c r="N23" i="2" s="1"/>
  <c r="AA24" i="1"/>
  <c r="BN5" i="1" s="1"/>
  <c r="O23" i="2" s="1"/>
  <c r="AA6" i="1"/>
  <c r="BP4" i="1" s="1"/>
  <c r="Q22" i="2" s="1"/>
  <c r="AA5" i="1"/>
  <c r="BO4" i="1" s="1"/>
  <c r="P22" i="2" s="1"/>
  <c r="AA4" i="1"/>
  <c r="BM4" i="1" s="1"/>
  <c r="N22" i="2" s="1"/>
  <c r="AA3" i="1"/>
  <c r="BN4" i="1" s="1"/>
  <c r="O22" i="2" s="1"/>
  <c r="W258" i="1"/>
  <c r="BK16" i="1" s="1"/>
  <c r="L34" i="2" s="1"/>
  <c r="W257" i="1"/>
  <c r="BJ16" i="1" s="1"/>
  <c r="K34" i="2" s="1"/>
  <c r="W256" i="1"/>
  <c r="BH16" i="1" s="1"/>
  <c r="I34" i="2" s="1"/>
  <c r="W255" i="1"/>
  <c r="BI16" i="1" s="1"/>
  <c r="J34" i="2" s="1"/>
  <c r="W237" i="1"/>
  <c r="BK15" i="1" s="1"/>
  <c r="L33" i="2" s="1"/>
  <c r="W236" i="1"/>
  <c r="BJ15" i="1" s="1"/>
  <c r="K33" i="2" s="1"/>
  <c r="W235" i="1"/>
  <c r="BH15" i="1" s="1"/>
  <c r="I33" i="2" s="1"/>
  <c r="W234" i="1"/>
  <c r="BI15" i="1" s="1"/>
  <c r="J33" i="2" s="1"/>
  <c r="W216" i="1"/>
  <c r="BK14" i="1" s="1"/>
  <c r="L32" i="2" s="1"/>
  <c r="W215" i="1"/>
  <c r="BJ14" i="1" s="1"/>
  <c r="K32" i="2" s="1"/>
  <c r="W214" i="1"/>
  <c r="BH14" i="1" s="1"/>
  <c r="I32" i="2" s="1"/>
  <c r="W213" i="1"/>
  <c r="BI14" i="1" s="1"/>
  <c r="J32" i="2" s="1"/>
  <c r="W195" i="1"/>
  <c r="BK13" i="1" s="1"/>
  <c r="L31" i="2" s="1"/>
  <c r="W194" i="1"/>
  <c r="BJ13" i="1" s="1"/>
  <c r="K31" i="2" s="1"/>
  <c r="W193" i="1"/>
  <c r="BH13" i="1" s="1"/>
  <c r="I31" i="2" s="1"/>
  <c r="W192" i="1"/>
  <c r="BI13" i="1" s="1"/>
  <c r="J31" i="2" s="1"/>
  <c r="W174" i="1"/>
  <c r="BK12" i="1" s="1"/>
  <c r="L30" i="2" s="1"/>
  <c r="W173" i="1"/>
  <c r="BJ12" i="1" s="1"/>
  <c r="K30" i="2" s="1"/>
  <c r="W172" i="1"/>
  <c r="BH12" i="1" s="1"/>
  <c r="I30" i="2" s="1"/>
  <c r="W171" i="1"/>
  <c r="BI12" i="1" s="1"/>
  <c r="J30" i="2" s="1"/>
  <c r="W153" i="1"/>
  <c r="BK11" i="1" s="1"/>
  <c r="L29" i="2" s="1"/>
  <c r="W152" i="1"/>
  <c r="BJ11" i="1" s="1"/>
  <c r="K29" i="2" s="1"/>
  <c r="W151" i="1"/>
  <c r="BH11" i="1" s="1"/>
  <c r="I29" i="2" s="1"/>
  <c r="W150" i="1"/>
  <c r="BI11" i="1" s="1"/>
  <c r="J29" i="2" s="1"/>
  <c r="W132" i="1"/>
  <c r="BK10" i="1" s="1"/>
  <c r="L28" i="2" s="1"/>
  <c r="W131" i="1"/>
  <c r="BJ10" i="1" s="1"/>
  <c r="K28" i="2" s="1"/>
  <c r="W130" i="1"/>
  <c r="BH10" i="1" s="1"/>
  <c r="I28" i="2" s="1"/>
  <c r="W129" i="1"/>
  <c r="BI10" i="1" s="1"/>
  <c r="J28" i="2" s="1"/>
  <c r="W111" i="1"/>
  <c r="BK9" i="1" s="1"/>
  <c r="L27" i="2" s="1"/>
  <c r="W110" i="1"/>
  <c r="BJ9" i="1" s="1"/>
  <c r="K27" i="2" s="1"/>
  <c r="W109" i="1"/>
  <c r="BH9" i="1" s="1"/>
  <c r="I27" i="2" s="1"/>
  <c r="W108" i="1"/>
  <c r="BI9" i="1" s="1"/>
  <c r="J27" i="2" s="1"/>
  <c r="W90" i="1"/>
  <c r="BK8" i="1" s="1"/>
  <c r="L26" i="2" s="1"/>
  <c r="W89" i="1"/>
  <c r="BJ8" i="1" s="1"/>
  <c r="K26" i="2" s="1"/>
  <c r="W88" i="1"/>
  <c r="BH8" i="1" s="1"/>
  <c r="I26" i="2" s="1"/>
  <c r="W87" i="1"/>
  <c r="BI8" i="1" s="1"/>
  <c r="J26" i="2" s="1"/>
  <c r="W69" i="1"/>
  <c r="BK7" i="1" s="1"/>
  <c r="L25" i="2" s="1"/>
  <c r="W68" i="1"/>
  <c r="BJ7" i="1" s="1"/>
  <c r="K25" i="2" s="1"/>
  <c r="W67" i="1"/>
  <c r="BH7" i="1" s="1"/>
  <c r="I25" i="2" s="1"/>
  <c r="W66" i="1"/>
  <c r="BI7" i="1" s="1"/>
  <c r="J25" i="2" s="1"/>
  <c r="W48" i="1"/>
  <c r="BK6" i="1" s="1"/>
  <c r="L24" i="2" s="1"/>
  <c r="W47" i="1"/>
  <c r="BJ6" i="1" s="1"/>
  <c r="K24" i="2" s="1"/>
  <c r="W46" i="1"/>
  <c r="BH6" i="1" s="1"/>
  <c r="I24" i="2" s="1"/>
  <c r="W45" i="1"/>
  <c r="BI6" i="1" s="1"/>
  <c r="J24" i="2" s="1"/>
  <c r="W27" i="1"/>
  <c r="BK5" i="1" s="1"/>
  <c r="L23" i="2" s="1"/>
  <c r="W26" i="1"/>
  <c r="BJ5" i="1" s="1"/>
  <c r="K23" i="2" s="1"/>
  <c r="W25" i="1"/>
  <c r="BH5" i="1" s="1"/>
  <c r="I23" i="2" s="1"/>
  <c r="W24" i="1"/>
  <c r="BI5" i="1" s="1"/>
  <c r="J23" i="2" s="1"/>
  <c r="W6" i="1"/>
  <c r="BK4" i="1" s="1"/>
  <c r="L22" i="2" s="1"/>
  <c r="W5" i="1"/>
  <c r="BJ4" i="1" s="1"/>
  <c r="K22" i="2" s="1"/>
  <c r="W4" i="1"/>
  <c r="BH4" i="1" s="1"/>
  <c r="I22" i="2" s="1"/>
  <c r="W3" i="1"/>
  <c r="BI4" i="1" s="1"/>
  <c r="J22" i="2" s="1"/>
  <c r="S258" i="1"/>
  <c r="BF16" i="1" s="1"/>
  <c r="G34" i="2" s="1"/>
  <c r="S257" i="1"/>
  <c r="BE16" i="1" s="1"/>
  <c r="F34" i="2" s="1"/>
  <c r="S256" i="1"/>
  <c r="BC16" i="1" s="1"/>
  <c r="D34" i="2" s="1"/>
  <c r="S255" i="1"/>
  <c r="BD16" i="1" s="1"/>
  <c r="E34" i="2" s="1"/>
  <c r="S237" i="1"/>
  <c r="BF15" i="1" s="1"/>
  <c r="G33" i="2" s="1"/>
  <c r="S236" i="1"/>
  <c r="BE15" i="1" s="1"/>
  <c r="F33" i="2" s="1"/>
  <c r="S235" i="1"/>
  <c r="BC15" i="1" s="1"/>
  <c r="D33" i="2" s="1"/>
  <c r="S234" i="1"/>
  <c r="BD15" i="1" s="1"/>
  <c r="E33" i="2" s="1"/>
  <c r="S216" i="1"/>
  <c r="BF14" i="1" s="1"/>
  <c r="G32" i="2" s="1"/>
  <c r="S215" i="1"/>
  <c r="BE14" i="1" s="1"/>
  <c r="F32" i="2" s="1"/>
  <c r="S214" i="1"/>
  <c r="BC14" i="1" s="1"/>
  <c r="D32" i="2" s="1"/>
  <c r="S213" i="1"/>
  <c r="BD14" i="1" s="1"/>
  <c r="E32" i="2" s="1"/>
  <c r="S195" i="1"/>
  <c r="BF13" i="1" s="1"/>
  <c r="G31" i="2" s="1"/>
  <c r="S194" i="1"/>
  <c r="BE13" i="1" s="1"/>
  <c r="F31" i="2" s="1"/>
  <c r="S193" i="1"/>
  <c r="BC13" i="1" s="1"/>
  <c r="D31" i="2" s="1"/>
  <c r="S192" i="1"/>
  <c r="BD13" i="1" s="1"/>
  <c r="E31" i="2" s="1"/>
  <c r="S174" i="1"/>
  <c r="BF12" i="1" s="1"/>
  <c r="G30" i="2" s="1"/>
  <c r="S173" i="1"/>
  <c r="BE12" i="1" s="1"/>
  <c r="F30" i="2" s="1"/>
  <c r="S172" i="1"/>
  <c r="BC12" i="1" s="1"/>
  <c r="D30" i="2" s="1"/>
  <c r="S171" i="1"/>
  <c r="BD12" i="1" s="1"/>
  <c r="E30" i="2" s="1"/>
  <c r="S153" i="1"/>
  <c r="BF11" i="1" s="1"/>
  <c r="G29" i="2" s="1"/>
  <c r="S152" i="1"/>
  <c r="BE11" i="1" s="1"/>
  <c r="F29" i="2" s="1"/>
  <c r="S151" i="1"/>
  <c r="BC11" i="1" s="1"/>
  <c r="D29" i="2" s="1"/>
  <c r="S150" i="1"/>
  <c r="BD11" i="1" s="1"/>
  <c r="E29" i="2" s="1"/>
  <c r="S132" i="1"/>
  <c r="BF10" i="1" s="1"/>
  <c r="G28" i="2" s="1"/>
  <c r="S131" i="1"/>
  <c r="BE10" i="1" s="1"/>
  <c r="F28" i="2" s="1"/>
  <c r="S130" i="1"/>
  <c r="BC10" i="1" s="1"/>
  <c r="D28" i="2" s="1"/>
  <c r="S129" i="1"/>
  <c r="BD10" i="1" s="1"/>
  <c r="E28" i="2" s="1"/>
  <c r="S111" i="1"/>
  <c r="BF9" i="1" s="1"/>
  <c r="G27" i="2" s="1"/>
  <c r="S110" i="1"/>
  <c r="BE9" i="1" s="1"/>
  <c r="F27" i="2" s="1"/>
  <c r="S109" i="1"/>
  <c r="BC9" i="1" s="1"/>
  <c r="D27" i="2" s="1"/>
  <c r="S108" i="1"/>
  <c r="BD9" i="1" s="1"/>
  <c r="E27" i="2" s="1"/>
  <c r="S90" i="1"/>
  <c r="BF8" i="1" s="1"/>
  <c r="G26" i="2" s="1"/>
  <c r="S89" i="1"/>
  <c r="BE8" i="1" s="1"/>
  <c r="F26" i="2" s="1"/>
  <c r="S88" i="1"/>
  <c r="BC8" i="1" s="1"/>
  <c r="D26" i="2" s="1"/>
  <c r="S87" i="1"/>
  <c r="BD8" i="1" s="1"/>
  <c r="E26" i="2" s="1"/>
  <c r="S69" i="1"/>
  <c r="BF7" i="1" s="1"/>
  <c r="G25" i="2" s="1"/>
  <c r="S68" i="1"/>
  <c r="BE7" i="1" s="1"/>
  <c r="F25" i="2" s="1"/>
  <c r="S67" i="1"/>
  <c r="BC7" i="1" s="1"/>
  <c r="D25" i="2" s="1"/>
  <c r="S66" i="1"/>
  <c r="BD7" i="1" s="1"/>
  <c r="E25" i="2" s="1"/>
  <c r="S48" i="1"/>
  <c r="BF6" i="1" s="1"/>
  <c r="G24" i="2" s="1"/>
  <c r="S47" i="1"/>
  <c r="BE6" i="1" s="1"/>
  <c r="F24" i="2" s="1"/>
  <c r="S46" i="1"/>
  <c r="BC6" i="1" s="1"/>
  <c r="D24" i="2" s="1"/>
  <c r="S45" i="1"/>
  <c r="BD6" i="1" s="1"/>
  <c r="E24" i="2" s="1"/>
  <c r="S27" i="1"/>
  <c r="BF5" i="1" s="1"/>
  <c r="G23" i="2" s="1"/>
  <c r="S26" i="1"/>
  <c r="BE5" i="1" s="1"/>
  <c r="F23" i="2" s="1"/>
  <c r="S25" i="1"/>
  <c r="BC5" i="1" s="1"/>
  <c r="D23" i="2" s="1"/>
  <c r="S24" i="1"/>
  <c r="BD5" i="1" s="1"/>
  <c r="E23" i="2" s="1"/>
  <c r="BF4" i="1"/>
  <c r="G22" i="2" s="1"/>
  <c r="BE4" i="1"/>
  <c r="F22" i="2" s="1"/>
  <c r="BC4" i="1"/>
  <c r="D22" i="2" s="1"/>
  <c r="BD4" i="1"/>
  <c r="E22" i="2" s="1"/>
  <c r="O258" i="1"/>
  <c r="BA16" i="1" s="1"/>
  <c r="L15" i="2" s="1"/>
  <c r="O257" i="1"/>
  <c r="AZ16" i="1" s="1"/>
  <c r="K15" i="2" s="1"/>
  <c r="O256" i="1"/>
  <c r="AX16" i="1" s="1"/>
  <c r="I15" i="2" s="1"/>
  <c r="O255" i="1"/>
  <c r="AY16" i="1" s="1"/>
  <c r="J15" i="2" s="1"/>
  <c r="O237" i="1"/>
  <c r="BA15" i="1" s="1"/>
  <c r="L14" i="2" s="1"/>
  <c r="O236" i="1"/>
  <c r="AZ15" i="1" s="1"/>
  <c r="K14" i="2" s="1"/>
  <c r="O235" i="1"/>
  <c r="AX15" i="1" s="1"/>
  <c r="I14" i="2" s="1"/>
  <c r="O234" i="1"/>
  <c r="AY15" i="1" s="1"/>
  <c r="J14" i="2" s="1"/>
  <c r="O216" i="1"/>
  <c r="BA14" i="1" s="1"/>
  <c r="L13" i="2" s="1"/>
  <c r="O215" i="1"/>
  <c r="AZ14" i="1" s="1"/>
  <c r="K13" i="2" s="1"/>
  <c r="O214" i="1"/>
  <c r="AX14" i="1" s="1"/>
  <c r="I13" i="2" s="1"/>
  <c r="O213" i="1"/>
  <c r="AY14" i="1" s="1"/>
  <c r="J13" i="2" s="1"/>
  <c r="O195" i="1"/>
  <c r="BA13" i="1" s="1"/>
  <c r="L12" i="2" s="1"/>
  <c r="O194" i="1"/>
  <c r="AZ13" i="1" s="1"/>
  <c r="K12" i="2" s="1"/>
  <c r="O193" i="1"/>
  <c r="AX13" i="1" s="1"/>
  <c r="I12" i="2" s="1"/>
  <c r="O192" i="1"/>
  <c r="AY13" i="1" s="1"/>
  <c r="J12" i="2" s="1"/>
  <c r="O174" i="1"/>
  <c r="BA12" i="1" s="1"/>
  <c r="L11" i="2" s="1"/>
  <c r="O173" i="1"/>
  <c r="AZ12" i="1" s="1"/>
  <c r="K11" i="2" s="1"/>
  <c r="O172" i="1"/>
  <c r="AX12" i="1" s="1"/>
  <c r="I11" i="2" s="1"/>
  <c r="O171" i="1"/>
  <c r="AY12" i="1" s="1"/>
  <c r="J11" i="2" s="1"/>
  <c r="O153" i="1"/>
  <c r="BA11" i="1" s="1"/>
  <c r="L10" i="2" s="1"/>
  <c r="O152" i="1"/>
  <c r="AZ11" i="1" s="1"/>
  <c r="K10" i="2" s="1"/>
  <c r="O151" i="1"/>
  <c r="AX11" i="1" s="1"/>
  <c r="I10" i="2" s="1"/>
  <c r="O150" i="1"/>
  <c r="AY11" i="1" s="1"/>
  <c r="J10" i="2" s="1"/>
  <c r="O132" i="1"/>
  <c r="BA10" i="1" s="1"/>
  <c r="L9" i="2" s="1"/>
  <c r="O131" i="1"/>
  <c r="AZ10" i="1" s="1"/>
  <c r="K9" i="2" s="1"/>
  <c r="O130" i="1"/>
  <c r="AX10" i="1" s="1"/>
  <c r="I9" i="2" s="1"/>
  <c r="O129" i="1"/>
  <c r="AY10" i="1" s="1"/>
  <c r="J9" i="2" s="1"/>
  <c r="O111" i="1"/>
  <c r="BA9" i="1" s="1"/>
  <c r="L8" i="2" s="1"/>
  <c r="O110" i="1"/>
  <c r="AZ9" i="1" s="1"/>
  <c r="K8" i="2" s="1"/>
  <c r="O109" i="1"/>
  <c r="AX9" i="1" s="1"/>
  <c r="I8" i="2" s="1"/>
  <c r="O108" i="1"/>
  <c r="AY9" i="1" s="1"/>
  <c r="J8" i="2" s="1"/>
  <c r="O90" i="1"/>
  <c r="BA8" i="1" s="1"/>
  <c r="L7" i="2" s="1"/>
  <c r="O89" i="1"/>
  <c r="AZ8" i="1" s="1"/>
  <c r="K7" i="2" s="1"/>
  <c r="O88" i="1"/>
  <c r="AX8" i="1" s="1"/>
  <c r="I7" i="2" s="1"/>
  <c r="O87" i="1"/>
  <c r="AY8" i="1" s="1"/>
  <c r="J7" i="2" s="1"/>
  <c r="O69" i="1"/>
  <c r="BA7" i="1" s="1"/>
  <c r="L6" i="2" s="1"/>
  <c r="O68" i="1"/>
  <c r="AZ7" i="1" s="1"/>
  <c r="K6" i="2" s="1"/>
  <c r="O67" i="1"/>
  <c r="AX7" i="1" s="1"/>
  <c r="I6" i="2" s="1"/>
  <c r="O66" i="1"/>
  <c r="AY7" i="1" s="1"/>
  <c r="J6" i="2" s="1"/>
  <c r="O48" i="1"/>
  <c r="BA6" i="1" s="1"/>
  <c r="L5" i="2" s="1"/>
  <c r="O47" i="1"/>
  <c r="AZ6" i="1" s="1"/>
  <c r="K5" i="2" s="1"/>
  <c r="O46" i="1"/>
  <c r="AX6" i="1" s="1"/>
  <c r="I5" i="2" s="1"/>
  <c r="O45" i="1"/>
  <c r="AY6" i="1" s="1"/>
  <c r="J5" i="2" s="1"/>
  <c r="O27" i="1"/>
  <c r="BA5" i="1" s="1"/>
  <c r="L4" i="2" s="1"/>
  <c r="O26" i="1"/>
  <c r="AZ5" i="1" s="1"/>
  <c r="K4" i="2" s="1"/>
  <c r="O25" i="1"/>
  <c r="AX5" i="1" s="1"/>
  <c r="I4" i="2" s="1"/>
  <c r="O24" i="1"/>
  <c r="AY5" i="1" s="1"/>
  <c r="J4" i="2" s="1"/>
  <c r="O6" i="1"/>
  <c r="BA4" i="1" s="1"/>
  <c r="L3" i="2" s="1"/>
  <c r="O5" i="1"/>
  <c r="AZ4" i="1" s="1"/>
  <c r="K3" i="2" s="1"/>
  <c r="O4" i="1"/>
  <c r="AX4" i="1" s="1"/>
  <c r="I3" i="2" s="1"/>
  <c r="O3" i="1"/>
  <c r="AY4" i="1" s="1"/>
  <c r="J3" i="2" s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K258" i="1"/>
  <c r="AV16" i="1" s="1"/>
  <c r="G15" i="2" s="1"/>
  <c r="K257" i="1"/>
  <c r="AU16" i="1" s="1"/>
  <c r="F15" i="2" s="1"/>
  <c r="K256" i="1"/>
  <c r="AS16" i="1" s="1"/>
  <c r="D15" i="2" s="1"/>
  <c r="K255" i="1"/>
  <c r="AT16" i="1" s="1"/>
  <c r="E15" i="2" s="1"/>
  <c r="K237" i="1"/>
  <c r="AV15" i="1" s="1"/>
  <c r="G14" i="2" s="1"/>
  <c r="K236" i="1"/>
  <c r="AU15" i="1" s="1"/>
  <c r="F14" i="2" s="1"/>
  <c r="K235" i="1"/>
  <c r="AS15" i="1" s="1"/>
  <c r="D14" i="2" s="1"/>
  <c r="K234" i="1"/>
  <c r="AT15" i="1" s="1"/>
  <c r="E14" i="2" s="1"/>
  <c r="K216" i="1"/>
  <c r="AV14" i="1" s="1"/>
  <c r="G13" i="2" s="1"/>
  <c r="K215" i="1"/>
  <c r="AU14" i="1" s="1"/>
  <c r="F13" i="2" s="1"/>
  <c r="K214" i="1"/>
  <c r="AS14" i="1" s="1"/>
  <c r="D13" i="2" s="1"/>
  <c r="K213" i="1"/>
  <c r="AT14" i="1" s="1"/>
  <c r="E13" i="2" s="1"/>
  <c r="K195" i="1"/>
  <c r="AV13" i="1" s="1"/>
  <c r="G12" i="2" s="1"/>
  <c r="K194" i="1"/>
  <c r="AU13" i="1" s="1"/>
  <c r="F12" i="2" s="1"/>
  <c r="K193" i="1"/>
  <c r="AS13" i="1" s="1"/>
  <c r="D12" i="2" s="1"/>
  <c r="K192" i="1"/>
  <c r="AT13" i="1" s="1"/>
  <c r="E12" i="2" s="1"/>
  <c r="K174" i="1"/>
  <c r="AV12" i="1" s="1"/>
  <c r="G11" i="2" s="1"/>
  <c r="K173" i="1"/>
  <c r="AU12" i="1" s="1"/>
  <c r="F11" i="2" s="1"/>
  <c r="K172" i="1"/>
  <c r="AS12" i="1" s="1"/>
  <c r="D11" i="2" s="1"/>
  <c r="K171" i="1"/>
  <c r="AT12" i="1" s="1"/>
  <c r="E11" i="2" s="1"/>
  <c r="K153" i="1"/>
  <c r="AV11" i="1" s="1"/>
  <c r="G10" i="2" s="1"/>
  <c r="K152" i="1"/>
  <c r="AU11" i="1" s="1"/>
  <c r="F10" i="2" s="1"/>
  <c r="K151" i="1"/>
  <c r="AS11" i="1" s="1"/>
  <c r="D10" i="2" s="1"/>
  <c r="K150" i="1"/>
  <c r="AT11" i="1" s="1"/>
  <c r="E10" i="2" s="1"/>
  <c r="K132" i="1"/>
  <c r="AV10" i="1" s="1"/>
  <c r="G9" i="2" s="1"/>
  <c r="K131" i="1"/>
  <c r="AU10" i="1" s="1"/>
  <c r="F9" i="2" s="1"/>
  <c r="K130" i="1"/>
  <c r="AS10" i="1" s="1"/>
  <c r="D9" i="2" s="1"/>
  <c r="K129" i="1"/>
  <c r="AT10" i="1" s="1"/>
  <c r="E9" i="2" s="1"/>
  <c r="K111" i="1"/>
  <c r="AV9" i="1" s="1"/>
  <c r="G8" i="2" s="1"/>
  <c r="K110" i="1"/>
  <c r="AU9" i="1" s="1"/>
  <c r="F8" i="2" s="1"/>
  <c r="K109" i="1"/>
  <c r="AS9" i="1" s="1"/>
  <c r="D8" i="2" s="1"/>
  <c r="K108" i="1"/>
  <c r="AT9" i="1" s="1"/>
  <c r="E8" i="2" s="1"/>
  <c r="K90" i="1"/>
  <c r="AV8" i="1" s="1"/>
  <c r="G7" i="2" s="1"/>
  <c r="K89" i="1"/>
  <c r="AU8" i="1" s="1"/>
  <c r="F7" i="2" s="1"/>
  <c r="K88" i="1"/>
  <c r="AS8" i="1" s="1"/>
  <c r="D7" i="2" s="1"/>
  <c r="K87" i="1"/>
  <c r="AT8" i="1" s="1"/>
  <c r="E7" i="2" s="1"/>
  <c r="K69" i="1"/>
  <c r="AV7" i="1" s="1"/>
  <c r="G6" i="2" s="1"/>
  <c r="K68" i="1"/>
  <c r="AU7" i="1" s="1"/>
  <c r="F6" i="2" s="1"/>
  <c r="K67" i="1"/>
  <c r="AS7" i="1" s="1"/>
  <c r="D6" i="2" s="1"/>
  <c r="K66" i="1"/>
  <c r="AT7" i="1" s="1"/>
  <c r="E6" i="2" s="1"/>
  <c r="K48" i="1"/>
  <c r="AV6" i="1" s="1"/>
  <c r="G5" i="2" s="1"/>
  <c r="K47" i="1"/>
  <c r="AU6" i="1" s="1"/>
  <c r="F5" i="2" s="1"/>
  <c r="K46" i="1"/>
  <c r="AS6" i="1" s="1"/>
  <c r="D5" i="2" s="1"/>
  <c r="K45" i="1"/>
  <c r="AT6" i="1" s="1"/>
  <c r="E5" i="2" s="1"/>
  <c r="K27" i="1"/>
  <c r="AV5" i="1" s="1"/>
  <c r="G4" i="2" s="1"/>
  <c r="K26" i="1"/>
  <c r="AU5" i="1" s="1"/>
  <c r="F4" i="2" s="1"/>
  <c r="K25" i="1"/>
  <c r="AS5" i="1" s="1"/>
  <c r="D4" i="2" s="1"/>
  <c r="K24" i="1"/>
  <c r="AT5" i="1" s="1"/>
  <c r="E4" i="2" s="1"/>
  <c r="K6" i="1"/>
  <c r="AV4" i="1" s="1"/>
  <c r="G3" i="2" s="1"/>
  <c r="K5" i="1"/>
  <c r="AU4" i="1" s="1"/>
  <c r="F3" i="2" s="1"/>
  <c r="K4" i="1"/>
  <c r="AS4" i="1" s="1"/>
  <c r="D3" i="2" s="1"/>
  <c r="K3" i="1"/>
  <c r="AT4" i="1" s="1"/>
  <c r="E3" i="2" s="1"/>
  <c r="C258" i="1"/>
  <c r="C257" i="1"/>
  <c r="C256" i="1"/>
  <c r="C237" i="1"/>
  <c r="C236" i="1"/>
  <c r="C235" i="1"/>
  <c r="C216" i="1"/>
  <c r="C215" i="1"/>
  <c r="C214" i="1"/>
  <c r="C195" i="1"/>
  <c r="C194" i="1"/>
  <c r="C193" i="1"/>
  <c r="C174" i="1"/>
  <c r="C173" i="1"/>
  <c r="C172" i="1"/>
  <c r="C153" i="1"/>
  <c r="C152" i="1"/>
  <c r="C151" i="1"/>
  <c r="C132" i="1"/>
  <c r="C131" i="1"/>
  <c r="C130" i="1"/>
  <c r="C111" i="1"/>
  <c r="C110" i="1"/>
  <c r="C109" i="1"/>
  <c r="C90" i="1"/>
  <c r="C89" i="1"/>
  <c r="C88" i="1"/>
  <c r="C69" i="1"/>
  <c r="C68" i="1"/>
  <c r="C67" i="1"/>
  <c r="C48" i="1"/>
  <c r="C47" i="1"/>
  <c r="C46" i="1"/>
  <c r="C27" i="1"/>
  <c r="C26" i="1"/>
  <c r="C25" i="1"/>
  <c r="C6" i="1"/>
  <c r="C5" i="1"/>
  <c r="C4" i="1"/>
  <c r="G6" i="1"/>
  <c r="AL4" i="1" s="1"/>
  <c r="Q3" i="2" s="1"/>
  <c r="G5" i="1"/>
  <c r="AK4" i="1" s="1"/>
  <c r="P3" i="2" s="1"/>
  <c r="G4" i="1"/>
  <c r="AI4" i="1" s="1"/>
  <c r="N3" i="2" s="1"/>
  <c r="G27" i="1"/>
  <c r="AL5" i="1" s="1"/>
  <c r="Q4" i="2" s="1"/>
  <c r="G26" i="1"/>
  <c r="AK5" i="1" s="1"/>
  <c r="P4" i="2" s="1"/>
  <c r="G25" i="1"/>
  <c r="AI5" i="1" s="1"/>
  <c r="N4" i="2" s="1"/>
  <c r="G48" i="1"/>
  <c r="AL6" i="1" s="1"/>
  <c r="Q5" i="2" s="1"/>
  <c r="G47" i="1"/>
  <c r="AK6" i="1" s="1"/>
  <c r="P5" i="2" s="1"/>
  <c r="G46" i="1"/>
  <c r="AI6" i="1" s="1"/>
  <c r="N5" i="2" s="1"/>
  <c r="G69" i="1"/>
  <c r="AL7" i="1" s="1"/>
  <c r="Q6" i="2" s="1"/>
  <c r="G68" i="1"/>
  <c r="AK7" i="1" s="1"/>
  <c r="P6" i="2" s="1"/>
  <c r="G67" i="1"/>
  <c r="AI7" i="1" s="1"/>
  <c r="N6" i="2" s="1"/>
  <c r="G90" i="1"/>
  <c r="AL8" i="1" s="1"/>
  <c r="Q7" i="2" s="1"/>
  <c r="G89" i="1"/>
  <c r="AK8" i="1" s="1"/>
  <c r="P7" i="2" s="1"/>
  <c r="G88" i="1"/>
  <c r="AI8" i="1" s="1"/>
  <c r="N7" i="2" s="1"/>
  <c r="G111" i="1"/>
  <c r="AL9" i="1" s="1"/>
  <c r="Q8" i="2" s="1"/>
  <c r="G110" i="1"/>
  <c r="AK9" i="1" s="1"/>
  <c r="P8" i="2" s="1"/>
  <c r="G109" i="1"/>
  <c r="AI9" i="1" s="1"/>
  <c r="N8" i="2" s="1"/>
  <c r="G132" i="1"/>
  <c r="AL10" i="1" s="1"/>
  <c r="Q9" i="2" s="1"/>
  <c r="G131" i="1"/>
  <c r="AK10" i="1" s="1"/>
  <c r="P9" i="2" s="1"/>
  <c r="G130" i="1"/>
  <c r="AI10" i="1" s="1"/>
  <c r="N9" i="2" s="1"/>
  <c r="G153" i="1"/>
  <c r="AL11" i="1" s="1"/>
  <c r="Q10" i="2" s="1"/>
  <c r="G152" i="1"/>
  <c r="AK11" i="1" s="1"/>
  <c r="P10" i="2" s="1"/>
  <c r="G151" i="1"/>
  <c r="AI11" i="1" s="1"/>
  <c r="N10" i="2" s="1"/>
  <c r="G174" i="1"/>
  <c r="AL12" i="1" s="1"/>
  <c r="Q11" i="2" s="1"/>
  <c r="G173" i="1"/>
  <c r="AK12" i="1" s="1"/>
  <c r="P11" i="2" s="1"/>
  <c r="G172" i="1"/>
  <c r="AI12" i="1" s="1"/>
  <c r="N11" i="2" s="1"/>
  <c r="G195" i="1"/>
  <c r="AL13" i="1" s="1"/>
  <c r="Q12" i="2" s="1"/>
  <c r="G194" i="1"/>
  <c r="AK13" i="1" s="1"/>
  <c r="P12" i="2" s="1"/>
  <c r="G193" i="1"/>
  <c r="AI13" i="1" s="1"/>
  <c r="N12" i="2" s="1"/>
  <c r="G216" i="1"/>
  <c r="AL14" i="1" s="1"/>
  <c r="Q13" i="2" s="1"/>
  <c r="G215" i="1"/>
  <c r="AK14" i="1" s="1"/>
  <c r="P13" i="2" s="1"/>
  <c r="G214" i="1"/>
  <c r="AI14" i="1" s="1"/>
  <c r="N13" i="2" s="1"/>
  <c r="G258" i="1"/>
  <c r="AL16" i="1" s="1"/>
  <c r="Q15" i="2" s="1"/>
  <c r="G257" i="1"/>
  <c r="AK16" i="1" s="1"/>
  <c r="P15" i="2" s="1"/>
  <c r="G256" i="1"/>
  <c r="AI16" i="1" s="1"/>
  <c r="N15" i="2" s="1"/>
  <c r="G255" i="1"/>
  <c r="G237" i="1"/>
  <c r="AL15" i="1" s="1"/>
  <c r="Q14" i="2" s="1"/>
  <c r="G236" i="1"/>
  <c r="AK15" i="1" s="1"/>
  <c r="P14" i="2" s="1"/>
  <c r="G235" i="1"/>
  <c r="AI15" i="1" s="1"/>
  <c r="N14" i="2" s="1"/>
  <c r="G234" i="1"/>
  <c r="BB252" i="3" l="1"/>
  <c r="DP10" i="3" s="1"/>
  <c r="V27" i="4" s="1"/>
  <c r="BB250" i="3"/>
  <c r="DM10" i="3" s="1"/>
  <c r="S27" i="4" s="1"/>
  <c r="BB251" i="3"/>
  <c r="DO10" i="3" s="1"/>
  <c r="U27" i="4" s="1"/>
  <c r="BB126" i="3"/>
  <c r="DN7" i="3" s="1"/>
  <c r="T24" i="4" s="1"/>
  <c r="BB129" i="3"/>
  <c r="DP7" i="3" s="1"/>
  <c r="V24" i="4" s="1"/>
  <c r="BB169" i="3"/>
  <c r="DO8" i="3" s="1"/>
  <c r="U25" i="4" s="1"/>
  <c r="BB47" i="3"/>
  <c r="DP5" i="3" s="1"/>
  <c r="V22" i="4" s="1"/>
  <c r="BB209" i="3"/>
  <c r="DM9" i="3" s="1"/>
  <c r="S26" i="4" s="1"/>
  <c r="BB168" i="3"/>
  <c r="DM8" i="3" s="1"/>
  <c r="S25" i="4" s="1"/>
  <c r="BB211" i="3"/>
  <c r="DP9" i="3" s="1"/>
  <c r="V26" i="4" s="1"/>
  <c r="BB127" i="3"/>
  <c r="DM7" i="3" s="1"/>
  <c r="S24" i="4" s="1"/>
  <c r="BB170" i="3"/>
  <c r="DP8" i="3" s="1"/>
  <c r="V25" i="4" s="1"/>
  <c r="BB85" i="3"/>
  <c r="DN6" i="3" s="1"/>
  <c r="T23" i="4" s="1"/>
  <c r="BB210" i="3"/>
  <c r="DO9" i="3" s="1"/>
  <c r="U26" i="4" s="1"/>
  <c r="BB333" i="3"/>
  <c r="DO12" i="3" s="1"/>
  <c r="U29" i="4" s="1"/>
  <c r="BB334" i="3"/>
  <c r="DP12" i="3" s="1"/>
  <c r="V29" i="4" s="1"/>
  <c r="BB332" i="3"/>
  <c r="DM12" i="3" s="1"/>
  <c r="S29" i="4" s="1"/>
  <c r="BB45" i="3"/>
  <c r="DM5" i="3" s="1"/>
  <c r="S22" i="4" s="1"/>
  <c r="BB6" i="3"/>
  <c r="DP4" i="3" s="1"/>
  <c r="V21" i="4" s="1"/>
  <c r="BB5" i="3"/>
  <c r="DO4" i="3" s="1"/>
  <c r="U21" i="4" s="1"/>
  <c r="BB3" i="3"/>
  <c r="DN4" i="3" s="1"/>
  <c r="T21" i="4" s="1"/>
  <c r="BB88" i="3"/>
  <c r="DP6" i="3" s="1"/>
  <c r="V23" i="4" s="1"/>
  <c r="BB87" i="3"/>
  <c r="DO6" i="3" s="1"/>
  <c r="U23" i="4" s="1"/>
  <c r="BB416" i="3"/>
  <c r="DP14" i="3" s="1"/>
  <c r="V31" i="4" s="1"/>
  <c r="BB415" i="3"/>
  <c r="DO14" i="3" s="1"/>
  <c r="U31" i="4" s="1"/>
  <c r="BB414" i="3"/>
  <c r="DM14" i="3" s="1"/>
  <c r="S31" i="4" s="1"/>
  <c r="BB413" i="3"/>
  <c r="DN14" i="3" s="1"/>
  <c r="T31" i="4" s="1"/>
  <c r="BB375" i="3"/>
  <c r="DP13" i="3" s="1"/>
  <c r="V30" i="4" s="1"/>
  <c r="BB374" i="3"/>
  <c r="DO13" i="3" s="1"/>
  <c r="U30" i="4" s="1"/>
  <c r="BB373" i="3"/>
  <c r="DM13" i="3" s="1"/>
  <c r="S30" i="4" s="1"/>
  <c r="BB372" i="3"/>
  <c r="DN13" i="3" s="1"/>
  <c r="T30" i="4" s="1"/>
  <c r="BB86" i="3"/>
  <c r="DM6" i="3" s="1"/>
  <c r="S23" i="4" s="1"/>
  <c r="BB46" i="3"/>
  <c r="DO5" i="3" s="1"/>
  <c r="U22" i="4" s="1"/>
  <c r="BB44" i="3"/>
  <c r="DN5" i="3" s="1"/>
  <c r="T22" i="4" s="1"/>
  <c r="BJ496" i="3"/>
  <c r="BO495" i="3"/>
  <c r="ER16" i="3" s="1"/>
  <c r="Y50" i="4" s="1"/>
  <c r="BJ211" i="3"/>
  <c r="BO209" i="3"/>
  <c r="EQ9" i="3" s="1"/>
  <c r="X43" i="4" s="1"/>
  <c r="BO249" i="3"/>
  <c r="ER10" i="3" s="1"/>
  <c r="Y44" i="4" s="1"/>
  <c r="BO293" i="3"/>
  <c r="ET11" i="3" s="1"/>
  <c r="AA45" i="4" s="1"/>
  <c r="BO88" i="3"/>
  <c r="ET6" i="3" s="1"/>
  <c r="AA40" i="4" s="1"/>
  <c r="BO168" i="3"/>
  <c r="EQ8" i="3" s="1"/>
  <c r="X42" i="4" s="1"/>
  <c r="BO6" i="3"/>
  <c r="ET4" i="3" s="1"/>
  <c r="AA38" i="4" s="1"/>
  <c r="BJ3" i="3"/>
  <c r="BO3" i="3"/>
  <c r="ER4" i="3" s="1"/>
  <c r="Y38" i="4" s="1"/>
  <c r="BO47" i="3"/>
  <c r="ET5" i="3" s="1"/>
  <c r="AA39" i="4" s="1"/>
  <c r="BO44" i="3"/>
  <c r="ER5" i="3" s="1"/>
  <c r="Y39" i="4" s="1"/>
  <c r="BN127" i="3"/>
  <c r="DR7" i="3" s="1"/>
  <c r="X24" i="4" s="1"/>
  <c r="BO126" i="3"/>
  <c r="ER7" i="3" s="1"/>
  <c r="Y41" i="4" s="1"/>
  <c r="BO211" i="3"/>
  <c r="ET9" i="3" s="1"/>
  <c r="AA43" i="4" s="1"/>
  <c r="BJ210" i="3"/>
  <c r="BO252" i="3"/>
  <c r="ET10" i="3" s="1"/>
  <c r="AA44" i="4" s="1"/>
  <c r="BO292" i="3"/>
  <c r="ES11" i="3" s="1"/>
  <c r="Z45" i="4" s="1"/>
  <c r="BO334" i="3"/>
  <c r="ET12" i="3" s="1"/>
  <c r="AA46" i="4" s="1"/>
  <c r="BO331" i="3"/>
  <c r="ER12" i="3" s="1"/>
  <c r="Y46" i="4" s="1"/>
  <c r="BO372" i="3"/>
  <c r="ER13" i="3" s="1"/>
  <c r="Y47" i="4" s="1"/>
  <c r="BO375" i="3"/>
  <c r="ET13" i="3" s="1"/>
  <c r="AA47" i="4" s="1"/>
  <c r="BO413" i="3"/>
  <c r="ER14" i="3" s="1"/>
  <c r="Y48" i="4" s="1"/>
  <c r="BJ414" i="3"/>
  <c r="BN413" i="3" s="1"/>
  <c r="DS14" i="3" s="1"/>
  <c r="Y31" i="4" s="1"/>
  <c r="BO498" i="3"/>
  <c r="ET16" i="3" s="1"/>
  <c r="AA50" i="4" s="1"/>
  <c r="BN455" i="3"/>
  <c r="DR15" i="3" s="1"/>
  <c r="X32" i="4" s="1"/>
  <c r="BJ7" i="3"/>
  <c r="BJ47" i="3"/>
  <c r="BN46" i="3" s="1"/>
  <c r="DT5" i="3" s="1"/>
  <c r="Z22" i="4" s="1"/>
  <c r="BO128" i="3"/>
  <c r="ES7" i="3" s="1"/>
  <c r="Z41" i="4" s="1"/>
  <c r="BO251" i="3"/>
  <c r="ES10" i="3" s="1"/>
  <c r="Z44" i="4" s="1"/>
  <c r="BJ331" i="3"/>
  <c r="BO333" i="3"/>
  <c r="ES12" i="3" s="1"/>
  <c r="Z46" i="4" s="1"/>
  <c r="BO454" i="3"/>
  <c r="ER15" i="3" s="1"/>
  <c r="Y49" i="4" s="1"/>
  <c r="BJ495" i="3"/>
  <c r="BO129" i="3"/>
  <c r="ET7" i="3" s="1"/>
  <c r="AA41" i="4" s="1"/>
  <c r="BO169" i="3"/>
  <c r="ES8" i="3" s="1"/>
  <c r="Z42" i="4" s="1"/>
  <c r="BO208" i="3"/>
  <c r="ER9" i="3" s="1"/>
  <c r="Y43" i="4" s="1"/>
  <c r="BO290" i="3"/>
  <c r="ER11" i="3" s="1"/>
  <c r="Y45" i="4" s="1"/>
  <c r="BJ87" i="3"/>
  <c r="BN87" i="3" s="1"/>
  <c r="DT6" i="3" s="1"/>
  <c r="Z23" i="4" s="1"/>
  <c r="BJ290" i="3"/>
  <c r="BO4" i="3"/>
  <c r="EQ4" i="3" s="1"/>
  <c r="X38" i="4" s="1"/>
  <c r="BN372" i="3"/>
  <c r="DS13" i="3" s="1"/>
  <c r="Y30" i="4" s="1"/>
  <c r="BN375" i="3"/>
  <c r="DU13" i="3" s="1"/>
  <c r="AA30" i="4" s="1"/>
  <c r="BN374" i="3"/>
  <c r="DT13" i="3" s="1"/>
  <c r="Z30" i="4" s="1"/>
  <c r="BO5" i="3"/>
  <c r="ES4" i="3" s="1"/>
  <c r="Z38" i="4" s="1"/>
  <c r="BO46" i="3"/>
  <c r="ES5" i="3" s="1"/>
  <c r="Z39" i="4" s="1"/>
  <c r="BO85" i="3"/>
  <c r="ER6" i="3" s="1"/>
  <c r="Y40" i="4" s="1"/>
  <c r="BN126" i="3"/>
  <c r="DS7" i="3" s="1"/>
  <c r="Y24" i="4" s="1"/>
  <c r="BO416" i="3"/>
  <c r="ET14" i="3" s="1"/>
  <c r="AA48" i="4" s="1"/>
  <c r="BN454" i="3"/>
  <c r="DS15" i="3" s="1"/>
  <c r="Y32" i="4" s="1"/>
  <c r="BN457" i="3"/>
  <c r="DU15" i="3" s="1"/>
  <c r="AA32" i="4" s="1"/>
  <c r="BN456" i="3"/>
  <c r="DT15" i="3" s="1"/>
  <c r="Z32" i="4" s="1"/>
  <c r="BO45" i="3"/>
  <c r="EQ5" i="3" s="1"/>
  <c r="X39" i="4" s="1"/>
  <c r="BO87" i="3"/>
  <c r="ES6" i="3" s="1"/>
  <c r="Z40" i="4" s="1"/>
  <c r="BN129" i="3"/>
  <c r="DU7" i="3" s="1"/>
  <c r="AA24" i="4" s="1"/>
  <c r="BN128" i="3"/>
  <c r="DT7" i="3" s="1"/>
  <c r="Z24" i="4" s="1"/>
  <c r="BO167" i="3"/>
  <c r="ER8" i="3" s="1"/>
  <c r="Y42" i="4" s="1"/>
  <c r="BO170" i="3"/>
  <c r="ET8" i="3" s="1"/>
  <c r="AA42" i="4" s="1"/>
  <c r="BN373" i="3"/>
  <c r="DR13" i="3" s="1"/>
  <c r="X30" i="4" s="1"/>
  <c r="BO457" i="3"/>
  <c r="ET15" i="3" s="1"/>
  <c r="AA49" i="4" s="1"/>
  <c r="BO86" i="3"/>
  <c r="EQ6" i="3" s="1"/>
  <c r="X40" i="4" s="1"/>
  <c r="BO127" i="3"/>
  <c r="EQ7" i="3" s="1"/>
  <c r="X41" i="4" s="1"/>
  <c r="BJ168" i="3"/>
  <c r="BJ209" i="3"/>
  <c r="BJ250" i="3"/>
  <c r="BN249" i="3" s="1"/>
  <c r="DS10" i="3" s="1"/>
  <c r="Y27" i="4" s="1"/>
  <c r="BO250" i="3"/>
  <c r="EQ10" i="3" s="1"/>
  <c r="X44" i="4" s="1"/>
  <c r="BJ291" i="3"/>
  <c r="BO291" i="3"/>
  <c r="EQ11" i="3" s="1"/>
  <c r="X45" i="4" s="1"/>
  <c r="BJ332" i="3"/>
  <c r="BO332" i="3"/>
  <c r="EQ12" i="3" s="1"/>
  <c r="X46" i="4" s="1"/>
  <c r="BO373" i="3"/>
  <c r="EQ13" i="3" s="1"/>
  <c r="X47" i="4" s="1"/>
  <c r="BO414" i="3"/>
  <c r="EQ14" i="3" s="1"/>
  <c r="X48" i="4" s="1"/>
  <c r="BO455" i="3"/>
  <c r="EQ15" i="3" s="1"/>
  <c r="X49" i="4" s="1"/>
  <c r="BO496" i="3"/>
  <c r="EQ16" i="3" s="1"/>
  <c r="X50" i="4" s="1"/>
  <c r="BJ169" i="3"/>
  <c r="BO210" i="3"/>
  <c r="ES9" i="3" s="1"/>
  <c r="Z43" i="4" s="1"/>
  <c r="BO374" i="3"/>
  <c r="ES13" i="3" s="1"/>
  <c r="Z47" i="4" s="1"/>
  <c r="BO415" i="3"/>
  <c r="ES14" i="3" s="1"/>
  <c r="Z48" i="4" s="1"/>
  <c r="BO456" i="3"/>
  <c r="ES15" i="3" s="1"/>
  <c r="Z49" i="4" s="1"/>
  <c r="BO497" i="3"/>
  <c r="ES16" i="3" s="1"/>
  <c r="Z50" i="4" s="1"/>
  <c r="AE373" i="3"/>
  <c r="EB13" i="3" s="1"/>
  <c r="I47" i="4" s="1"/>
  <c r="H495" i="3"/>
  <c r="CY16" i="3" s="1"/>
  <c r="E33" i="4" s="1"/>
  <c r="H498" i="3"/>
  <c r="DA16" i="3" s="1"/>
  <c r="G33" i="4" s="1"/>
  <c r="H497" i="3"/>
  <c r="CZ16" i="3" s="1"/>
  <c r="F33" i="4" s="1"/>
  <c r="H496" i="3"/>
  <c r="CX16" i="3" s="1"/>
  <c r="D33" i="4" s="1"/>
  <c r="H455" i="3"/>
  <c r="CX15" i="3" s="1"/>
  <c r="D32" i="4" s="1"/>
  <c r="H457" i="3"/>
  <c r="DA15" i="3" s="1"/>
  <c r="G32" i="4" s="1"/>
  <c r="H454" i="3"/>
  <c r="CY15" i="3" s="1"/>
  <c r="E32" i="4" s="1"/>
  <c r="H456" i="3"/>
  <c r="CZ15" i="3" s="1"/>
  <c r="F32" i="4" s="1"/>
  <c r="H413" i="3"/>
  <c r="CY14" i="3" s="1"/>
  <c r="E31" i="4" s="1"/>
  <c r="H414" i="3"/>
  <c r="CX14" i="3" s="1"/>
  <c r="D31" i="4" s="1"/>
  <c r="H416" i="3"/>
  <c r="DA14" i="3" s="1"/>
  <c r="G31" i="4" s="1"/>
  <c r="H415" i="3"/>
  <c r="CZ14" i="3" s="1"/>
  <c r="F31" i="4" s="1"/>
  <c r="H373" i="3"/>
  <c r="CX13" i="3" s="1"/>
  <c r="D30" i="4" s="1"/>
  <c r="H374" i="3"/>
  <c r="CZ13" i="3" s="1"/>
  <c r="F30" i="4" s="1"/>
  <c r="H375" i="3"/>
  <c r="DA13" i="3" s="1"/>
  <c r="G30" i="4" s="1"/>
  <c r="H372" i="3"/>
  <c r="CY13" i="3" s="1"/>
  <c r="E30" i="4" s="1"/>
  <c r="H331" i="3"/>
  <c r="CY12" i="3" s="1"/>
  <c r="E29" i="4" s="1"/>
  <c r="H333" i="3"/>
  <c r="CZ12" i="3" s="1"/>
  <c r="F29" i="4" s="1"/>
  <c r="H332" i="3"/>
  <c r="CX12" i="3" s="1"/>
  <c r="D29" i="4" s="1"/>
  <c r="H334" i="3"/>
  <c r="DA12" i="3" s="1"/>
  <c r="G29" i="4" s="1"/>
  <c r="I6" i="3"/>
  <c r="DZ4" i="3" s="1"/>
  <c r="G38" i="4" s="1"/>
  <c r="I3" i="3"/>
  <c r="DX4" i="3" s="1"/>
  <c r="E38" i="4" s="1"/>
  <c r="I5" i="3"/>
  <c r="DY4" i="3" s="1"/>
  <c r="F38" i="4" s="1"/>
  <c r="I4" i="3"/>
  <c r="DW4" i="3" s="1"/>
  <c r="D38" i="4" s="1"/>
  <c r="I498" i="3"/>
  <c r="DZ16" i="3" s="1"/>
  <c r="G50" i="4" s="1"/>
  <c r="I496" i="3"/>
  <c r="DW16" i="3" s="1"/>
  <c r="D50" i="4" s="1"/>
  <c r="I497" i="3"/>
  <c r="DY16" i="3" s="1"/>
  <c r="F50" i="4" s="1"/>
  <c r="I495" i="3"/>
  <c r="DX16" i="3" s="1"/>
  <c r="E50" i="4" s="1"/>
  <c r="I457" i="3"/>
  <c r="DZ15" i="3" s="1"/>
  <c r="G49" i="4" s="1"/>
  <c r="I455" i="3"/>
  <c r="DW15" i="3" s="1"/>
  <c r="D49" i="4" s="1"/>
  <c r="I454" i="3"/>
  <c r="DX15" i="3" s="1"/>
  <c r="E49" i="4" s="1"/>
  <c r="I456" i="3"/>
  <c r="DY15" i="3" s="1"/>
  <c r="F49" i="4" s="1"/>
  <c r="I416" i="3"/>
  <c r="DZ14" i="3" s="1"/>
  <c r="G48" i="4" s="1"/>
  <c r="I414" i="3"/>
  <c r="DW14" i="3" s="1"/>
  <c r="D48" i="4" s="1"/>
  <c r="I415" i="3"/>
  <c r="DY14" i="3" s="1"/>
  <c r="F48" i="4" s="1"/>
  <c r="I413" i="3"/>
  <c r="DX14" i="3" s="1"/>
  <c r="E48" i="4" s="1"/>
  <c r="I375" i="3"/>
  <c r="DZ13" i="3" s="1"/>
  <c r="G47" i="4" s="1"/>
  <c r="I373" i="3"/>
  <c r="DW13" i="3" s="1"/>
  <c r="D47" i="4" s="1"/>
  <c r="I372" i="3"/>
  <c r="DX13" i="3" s="1"/>
  <c r="E47" i="4" s="1"/>
  <c r="I374" i="3"/>
  <c r="DY13" i="3" s="1"/>
  <c r="F47" i="4" s="1"/>
  <c r="I334" i="3"/>
  <c r="DZ12" i="3" s="1"/>
  <c r="G46" i="4" s="1"/>
  <c r="I332" i="3"/>
  <c r="DW12" i="3" s="1"/>
  <c r="D46" i="4" s="1"/>
  <c r="I333" i="3"/>
  <c r="DY12" i="3" s="1"/>
  <c r="F46" i="4" s="1"/>
  <c r="I331" i="3"/>
  <c r="DX12" i="3" s="1"/>
  <c r="E46" i="4" s="1"/>
  <c r="I293" i="3"/>
  <c r="DZ11" i="3" s="1"/>
  <c r="G45" i="4" s="1"/>
  <c r="I291" i="3"/>
  <c r="DW11" i="3" s="1"/>
  <c r="D45" i="4" s="1"/>
  <c r="D290" i="3"/>
  <c r="I292" i="3"/>
  <c r="DY11" i="3" s="1"/>
  <c r="F45" i="4" s="1"/>
  <c r="I290" i="3"/>
  <c r="DX11" i="3" s="1"/>
  <c r="E45" i="4" s="1"/>
  <c r="I252" i="3"/>
  <c r="DZ10" i="3" s="1"/>
  <c r="G44" i="4" s="1"/>
  <c r="I250" i="3"/>
  <c r="DW10" i="3" s="1"/>
  <c r="D44" i="4" s="1"/>
  <c r="D249" i="3"/>
  <c r="I251" i="3"/>
  <c r="DY10" i="3" s="1"/>
  <c r="F44" i="4" s="1"/>
  <c r="I249" i="3"/>
  <c r="DX10" i="3" s="1"/>
  <c r="E44" i="4" s="1"/>
  <c r="I211" i="3"/>
  <c r="DZ9" i="3" s="1"/>
  <c r="G43" i="4" s="1"/>
  <c r="I209" i="3"/>
  <c r="DW9" i="3" s="1"/>
  <c r="D43" i="4" s="1"/>
  <c r="I210" i="3"/>
  <c r="DY9" i="3" s="1"/>
  <c r="F43" i="4" s="1"/>
  <c r="I208" i="3"/>
  <c r="DX9" i="3" s="1"/>
  <c r="E43" i="4" s="1"/>
  <c r="I170" i="3"/>
  <c r="DZ8" i="3" s="1"/>
  <c r="G42" i="4" s="1"/>
  <c r="I168" i="3"/>
  <c r="DW8" i="3" s="1"/>
  <c r="D42" i="4" s="1"/>
  <c r="D167" i="3"/>
  <c r="I169" i="3"/>
  <c r="DY8" i="3" s="1"/>
  <c r="F42" i="4" s="1"/>
  <c r="I167" i="3"/>
  <c r="DX8" i="3" s="1"/>
  <c r="E42" i="4" s="1"/>
  <c r="I129" i="3"/>
  <c r="DZ7" i="3" s="1"/>
  <c r="G41" i="4" s="1"/>
  <c r="I127" i="3"/>
  <c r="DW7" i="3" s="1"/>
  <c r="D41" i="4" s="1"/>
  <c r="D126" i="3"/>
  <c r="I126" i="3"/>
  <c r="DX7" i="3" s="1"/>
  <c r="E41" i="4" s="1"/>
  <c r="I128" i="3"/>
  <c r="DY7" i="3" s="1"/>
  <c r="F41" i="4" s="1"/>
  <c r="I85" i="3"/>
  <c r="DX6" i="3" s="1"/>
  <c r="E40" i="4" s="1"/>
  <c r="D85" i="3"/>
  <c r="I86" i="3"/>
  <c r="DW6" i="3" s="1"/>
  <c r="D40" i="4" s="1"/>
  <c r="I87" i="3"/>
  <c r="DY6" i="3" s="1"/>
  <c r="F40" i="4" s="1"/>
  <c r="I88" i="3"/>
  <c r="DZ6" i="3" s="1"/>
  <c r="G40" i="4" s="1"/>
  <c r="D44" i="3"/>
  <c r="I47" i="3"/>
  <c r="DZ5" i="3" s="1"/>
  <c r="G39" i="4" s="1"/>
  <c r="I45" i="3"/>
  <c r="DW5" i="3" s="1"/>
  <c r="D39" i="4" s="1"/>
  <c r="I46" i="3"/>
  <c r="DY5" i="3" s="1"/>
  <c r="F39" i="4" s="1"/>
  <c r="I44" i="3"/>
  <c r="DX5" i="3" s="1"/>
  <c r="E39" i="4" s="1"/>
  <c r="D3" i="3"/>
  <c r="AE495" i="3"/>
  <c r="EC16" i="3" s="1"/>
  <c r="J50" i="4" s="1"/>
  <c r="AQ45" i="3"/>
  <c r="EG5" i="3" s="1"/>
  <c r="N39" i="4" s="1"/>
  <c r="AL44" i="3"/>
  <c r="AP44" i="3" s="1"/>
  <c r="DI5" i="3" s="1"/>
  <c r="O22" i="4" s="1"/>
  <c r="AE87" i="3"/>
  <c r="ED6" i="3" s="1"/>
  <c r="K40" i="4" s="1"/>
  <c r="AE85" i="3"/>
  <c r="EC6" i="3" s="1"/>
  <c r="J40" i="4" s="1"/>
  <c r="Z85" i="3"/>
  <c r="AD87" i="3" s="1"/>
  <c r="DE6" i="3" s="1"/>
  <c r="K23" i="4" s="1"/>
  <c r="AE88" i="3"/>
  <c r="EE6" i="3" s="1"/>
  <c r="L40" i="4" s="1"/>
  <c r="AL293" i="3"/>
  <c r="AP293" i="3" s="1"/>
  <c r="DK11" i="3" s="1"/>
  <c r="Q28" i="4" s="1"/>
  <c r="AQ290" i="3"/>
  <c r="EH11" i="3" s="1"/>
  <c r="O45" i="4" s="1"/>
  <c r="AQ372" i="3"/>
  <c r="EH13" i="3" s="1"/>
  <c r="O47" i="4" s="1"/>
  <c r="AL374" i="3"/>
  <c r="AP375" i="3" s="1"/>
  <c r="DK13" i="3" s="1"/>
  <c r="Q30" i="4" s="1"/>
  <c r="AQ375" i="3"/>
  <c r="EJ13" i="3" s="1"/>
  <c r="Q47" i="4" s="1"/>
  <c r="AE86" i="3"/>
  <c r="EB6" i="3" s="1"/>
  <c r="I40" i="4" s="1"/>
  <c r="AP5" i="3"/>
  <c r="DJ4" i="3" s="1"/>
  <c r="P21" i="4" s="1"/>
  <c r="AP169" i="3"/>
  <c r="DJ8" i="3" s="1"/>
  <c r="P25" i="4" s="1"/>
  <c r="AE209" i="3"/>
  <c r="EB9" i="3" s="1"/>
  <c r="I43" i="4" s="1"/>
  <c r="AQ4" i="3"/>
  <c r="EG4" i="3" s="1"/>
  <c r="N38" i="4" s="1"/>
  <c r="AQ168" i="3"/>
  <c r="EG8" i="3" s="1"/>
  <c r="N42" i="4" s="1"/>
  <c r="AQ209" i="3"/>
  <c r="EG9" i="3" s="1"/>
  <c r="N43" i="4" s="1"/>
  <c r="AL208" i="3"/>
  <c r="AP208" i="3" s="1"/>
  <c r="DI9" i="3" s="1"/>
  <c r="O26" i="4" s="1"/>
  <c r="AQ333" i="3"/>
  <c r="EI12" i="3" s="1"/>
  <c r="P46" i="4" s="1"/>
  <c r="AL495" i="3"/>
  <c r="AP497" i="3" s="1"/>
  <c r="DJ16" i="3" s="1"/>
  <c r="P33" i="4" s="1"/>
  <c r="AQ495" i="3"/>
  <c r="EH16" i="3" s="1"/>
  <c r="O50" i="4" s="1"/>
  <c r="AE168" i="3"/>
  <c r="EB8" i="3" s="1"/>
  <c r="I42" i="4" s="1"/>
  <c r="AQ127" i="3"/>
  <c r="EG7" i="3" s="1"/>
  <c r="N41" i="4" s="1"/>
  <c r="AQ293" i="3"/>
  <c r="EJ11" i="3" s="1"/>
  <c r="Q45" i="4" s="1"/>
  <c r="AQ415" i="3"/>
  <c r="EI14" i="3" s="1"/>
  <c r="P48" i="4" s="1"/>
  <c r="AQ86" i="3"/>
  <c r="EG6" i="3" s="1"/>
  <c r="N40" i="4" s="1"/>
  <c r="AP126" i="3"/>
  <c r="DI7" i="3" s="1"/>
  <c r="O24" i="4" s="1"/>
  <c r="AP129" i="3"/>
  <c r="DK7" i="3" s="1"/>
  <c r="Q24" i="4" s="1"/>
  <c r="AP249" i="3"/>
  <c r="DI10" i="3" s="1"/>
  <c r="O27" i="4" s="1"/>
  <c r="AP87" i="3"/>
  <c r="DJ6" i="3" s="1"/>
  <c r="P23" i="4" s="1"/>
  <c r="AP85" i="3"/>
  <c r="DI6" i="3" s="1"/>
  <c r="O23" i="4" s="1"/>
  <c r="AP88" i="3"/>
  <c r="DK6" i="3" s="1"/>
  <c r="Q23" i="4" s="1"/>
  <c r="AP128" i="3"/>
  <c r="DJ7" i="3" s="1"/>
  <c r="P24" i="4" s="1"/>
  <c r="AP3" i="3"/>
  <c r="DI4" i="3" s="1"/>
  <c r="O21" i="4" s="1"/>
  <c r="AP6" i="3"/>
  <c r="DK4" i="3" s="1"/>
  <c r="Q21" i="4" s="1"/>
  <c r="AP167" i="3"/>
  <c r="DI8" i="3" s="1"/>
  <c r="O25" i="4" s="1"/>
  <c r="AP170" i="3"/>
  <c r="DK8" i="3" s="1"/>
  <c r="Q25" i="4" s="1"/>
  <c r="AP210" i="3"/>
  <c r="DJ9" i="3" s="1"/>
  <c r="P26" i="4" s="1"/>
  <c r="AQ5" i="3"/>
  <c r="EI4" i="3" s="1"/>
  <c r="P38" i="4" s="1"/>
  <c r="AQ46" i="3"/>
  <c r="EI5" i="3" s="1"/>
  <c r="P39" i="4" s="1"/>
  <c r="AQ87" i="3"/>
  <c r="EI6" i="3" s="1"/>
  <c r="P40" i="4" s="1"/>
  <c r="AQ128" i="3"/>
  <c r="EI7" i="3" s="1"/>
  <c r="P41" i="4" s="1"/>
  <c r="AQ169" i="3"/>
  <c r="EI8" i="3" s="1"/>
  <c r="P42" i="4" s="1"/>
  <c r="AQ210" i="3"/>
  <c r="EI9" i="3" s="1"/>
  <c r="P43" i="4" s="1"/>
  <c r="AQ332" i="3"/>
  <c r="EG12" i="3" s="1"/>
  <c r="N46" i="4" s="1"/>
  <c r="AQ6" i="3"/>
  <c r="EJ4" i="3" s="1"/>
  <c r="Q38" i="4" s="1"/>
  <c r="AQ47" i="3"/>
  <c r="EJ5" i="3" s="1"/>
  <c r="Q39" i="4" s="1"/>
  <c r="AQ88" i="3"/>
  <c r="EJ6" i="3" s="1"/>
  <c r="Q40" i="4" s="1"/>
  <c r="AQ129" i="3"/>
  <c r="EJ7" i="3" s="1"/>
  <c r="Q41" i="4" s="1"/>
  <c r="AQ170" i="3"/>
  <c r="EJ8" i="3" s="1"/>
  <c r="Q42" i="4" s="1"/>
  <c r="AQ211" i="3"/>
  <c r="EJ9" i="3" s="1"/>
  <c r="Q43" i="4" s="1"/>
  <c r="AP252" i="3"/>
  <c r="DK10" i="3" s="1"/>
  <c r="Q27" i="4" s="1"/>
  <c r="AQ249" i="3"/>
  <c r="EH10" i="3" s="1"/>
  <c r="O44" i="4" s="1"/>
  <c r="AP250" i="3"/>
  <c r="DH10" i="3" s="1"/>
  <c r="N27" i="4" s="1"/>
  <c r="AP251" i="3"/>
  <c r="DJ10" i="3" s="1"/>
  <c r="P27" i="4" s="1"/>
  <c r="AQ252" i="3"/>
  <c r="EJ10" i="3" s="1"/>
  <c r="Q44" i="4" s="1"/>
  <c r="AQ292" i="3"/>
  <c r="EI11" i="3" s="1"/>
  <c r="P45" i="4" s="1"/>
  <c r="AQ291" i="3"/>
  <c r="EG11" i="3" s="1"/>
  <c r="N45" i="4" s="1"/>
  <c r="AQ374" i="3"/>
  <c r="EI13" i="3" s="1"/>
  <c r="P47" i="4" s="1"/>
  <c r="AQ373" i="3"/>
  <c r="EG13" i="3" s="1"/>
  <c r="N47" i="4" s="1"/>
  <c r="AQ456" i="3"/>
  <c r="EI15" i="3" s="1"/>
  <c r="P49" i="4" s="1"/>
  <c r="AQ457" i="3"/>
  <c r="EJ15" i="3" s="1"/>
  <c r="Q49" i="4" s="1"/>
  <c r="AQ454" i="3"/>
  <c r="EH15" i="3" s="1"/>
  <c r="O49" i="4" s="1"/>
  <c r="AL454" i="3"/>
  <c r="AQ3" i="3"/>
  <c r="EH4" i="3" s="1"/>
  <c r="O38" i="4" s="1"/>
  <c r="AP4" i="3"/>
  <c r="DH4" i="3" s="1"/>
  <c r="N21" i="4" s="1"/>
  <c r="AQ44" i="3"/>
  <c r="EH5" i="3" s="1"/>
  <c r="O39" i="4" s="1"/>
  <c r="AQ85" i="3"/>
  <c r="EH6" i="3" s="1"/>
  <c r="O40" i="4" s="1"/>
  <c r="AP86" i="3"/>
  <c r="DH6" i="3" s="1"/>
  <c r="N23" i="4" s="1"/>
  <c r="AQ126" i="3"/>
  <c r="EH7" i="3" s="1"/>
  <c r="O41" i="4" s="1"/>
  <c r="AP127" i="3"/>
  <c r="DH7" i="3" s="1"/>
  <c r="N24" i="4" s="1"/>
  <c r="AQ167" i="3"/>
  <c r="EH8" i="3" s="1"/>
  <c r="O42" i="4" s="1"/>
  <c r="AP168" i="3"/>
  <c r="DH8" i="3" s="1"/>
  <c r="N25" i="4" s="1"/>
  <c r="AQ208" i="3"/>
  <c r="EH9" i="3" s="1"/>
  <c r="O43" i="4" s="1"/>
  <c r="AQ251" i="3"/>
  <c r="EI10" i="3" s="1"/>
  <c r="P44" i="4" s="1"/>
  <c r="AQ250" i="3"/>
  <c r="EG10" i="3" s="1"/>
  <c r="N44" i="4" s="1"/>
  <c r="AQ334" i="3"/>
  <c r="EJ12" i="3" s="1"/>
  <c r="Q46" i="4" s="1"/>
  <c r="AQ413" i="3"/>
  <c r="EH14" i="3" s="1"/>
  <c r="O48" i="4" s="1"/>
  <c r="AQ416" i="3"/>
  <c r="EJ14" i="3" s="1"/>
  <c r="Q48" i="4" s="1"/>
  <c r="AL331" i="3"/>
  <c r="AQ331" i="3"/>
  <c r="EH12" i="3" s="1"/>
  <c r="O46" i="4" s="1"/>
  <c r="AL413" i="3"/>
  <c r="AQ414" i="3"/>
  <c r="EG14" i="3" s="1"/>
  <c r="N48" i="4" s="1"/>
  <c r="AQ455" i="3"/>
  <c r="EG15" i="3" s="1"/>
  <c r="N49" i="4" s="1"/>
  <c r="AQ496" i="3"/>
  <c r="EG16" i="3" s="1"/>
  <c r="N50" i="4" s="1"/>
  <c r="AQ498" i="3"/>
  <c r="EJ16" i="3" s="1"/>
  <c r="Q50" i="4" s="1"/>
  <c r="AQ497" i="3"/>
  <c r="EI16" i="3" s="1"/>
  <c r="P50" i="4" s="1"/>
  <c r="AD5" i="3"/>
  <c r="DE4" i="3" s="1"/>
  <c r="K21" i="4" s="1"/>
  <c r="AE4" i="3"/>
  <c r="EB4" i="3" s="1"/>
  <c r="I38" i="4" s="1"/>
  <c r="AD44" i="3"/>
  <c r="DD5" i="3" s="1"/>
  <c r="J22" i="4" s="1"/>
  <c r="AE126" i="3"/>
  <c r="EC7" i="3" s="1"/>
  <c r="J41" i="4" s="1"/>
  <c r="AD168" i="3"/>
  <c r="DC8" i="3" s="1"/>
  <c r="I25" i="4" s="1"/>
  <c r="AE167" i="3"/>
  <c r="EC8" i="3" s="1"/>
  <c r="J42" i="4" s="1"/>
  <c r="Z211" i="3"/>
  <c r="AD208" i="3" s="1"/>
  <c r="DD9" i="3" s="1"/>
  <c r="J26" i="4" s="1"/>
  <c r="AE249" i="3"/>
  <c r="EC10" i="3" s="1"/>
  <c r="J44" i="4" s="1"/>
  <c r="AD291" i="3"/>
  <c r="DC11" i="3" s="1"/>
  <c r="I28" i="4" s="1"/>
  <c r="AE290" i="3"/>
  <c r="EC11" i="3" s="1"/>
  <c r="J45" i="4" s="1"/>
  <c r="AE291" i="3"/>
  <c r="EB11" i="3" s="1"/>
  <c r="I45" i="4" s="1"/>
  <c r="AE331" i="3"/>
  <c r="EC12" i="3" s="1"/>
  <c r="J46" i="4" s="1"/>
  <c r="Z334" i="3"/>
  <c r="AD332" i="3" s="1"/>
  <c r="DC12" i="3" s="1"/>
  <c r="I29" i="4" s="1"/>
  <c r="AE332" i="3"/>
  <c r="EB12" i="3" s="1"/>
  <c r="I46" i="4" s="1"/>
  <c r="AE455" i="3"/>
  <c r="EB15" i="3" s="1"/>
  <c r="I49" i="4" s="1"/>
  <c r="AE454" i="3"/>
  <c r="EC15" i="3" s="1"/>
  <c r="J49" i="4" s="1"/>
  <c r="AD455" i="3"/>
  <c r="DC15" i="3" s="1"/>
  <c r="I32" i="4" s="1"/>
  <c r="Z499" i="3"/>
  <c r="AD496" i="3" s="1"/>
  <c r="DC16" i="3" s="1"/>
  <c r="I33" i="4" s="1"/>
  <c r="AE496" i="3"/>
  <c r="EB16" i="3" s="1"/>
  <c r="I50" i="4" s="1"/>
  <c r="AD3" i="3"/>
  <c r="DD4" i="3" s="1"/>
  <c r="J21" i="4" s="1"/>
  <c r="AD6" i="3"/>
  <c r="DF4" i="3" s="1"/>
  <c r="L21" i="4" s="1"/>
  <c r="AD129" i="3"/>
  <c r="DF7" i="3" s="1"/>
  <c r="L24" i="4" s="1"/>
  <c r="AD128" i="3"/>
  <c r="DE7" i="3" s="1"/>
  <c r="K24" i="4" s="1"/>
  <c r="AE416" i="3"/>
  <c r="EE14" i="3" s="1"/>
  <c r="L48" i="4" s="1"/>
  <c r="AE415" i="3"/>
  <c r="ED14" i="3" s="1"/>
  <c r="K48" i="4" s="1"/>
  <c r="AD47" i="3"/>
  <c r="DF5" i="3" s="1"/>
  <c r="L22" i="4" s="1"/>
  <c r="AE44" i="3"/>
  <c r="EC5" i="3" s="1"/>
  <c r="J39" i="4" s="1"/>
  <c r="AD45" i="3"/>
  <c r="DC5" i="3" s="1"/>
  <c r="I22" i="4" s="1"/>
  <c r="AD46" i="3"/>
  <c r="DE5" i="3" s="1"/>
  <c r="K22" i="4" s="1"/>
  <c r="AE47" i="3"/>
  <c r="EE5" i="3" s="1"/>
  <c r="L39" i="4" s="1"/>
  <c r="AE129" i="3"/>
  <c r="EE7" i="3" s="1"/>
  <c r="L41" i="4" s="1"/>
  <c r="AE128" i="3"/>
  <c r="ED7" i="3" s="1"/>
  <c r="K41" i="4" s="1"/>
  <c r="AE127" i="3"/>
  <c r="EB7" i="3" s="1"/>
  <c r="I41" i="4" s="1"/>
  <c r="AD167" i="3"/>
  <c r="DD8" i="3" s="1"/>
  <c r="J25" i="4" s="1"/>
  <c r="AD170" i="3"/>
  <c r="DF8" i="3" s="1"/>
  <c r="L25" i="4" s="1"/>
  <c r="AD169" i="3"/>
  <c r="DE8" i="3" s="1"/>
  <c r="K25" i="4" s="1"/>
  <c r="AE211" i="3"/>
  <c r="EE9" i="3" s="1"/>
  <c r="L43" i="4" s="1"/>
  <c r="AE210" i="3"/>
  <c r="ED9" i="3" s="1"/>
  <c r="K43" i="4" s="1"/>
  <c r="AE375" i="3"/>
  <c r="EE13" i="3" s="1"/>
  <c r="L47" i="4" s="1"/>
  <c r="AE374" i="3"/>
  <c r="ED13" i="3" s="1"/>
  <c r="K47" i="4" s="1"/>
  <c r="AE3" i="3"/>
  <c r="EC4" i="3" s="1"/>
  <c r="J38" i="4" s="1"/>
  <c r="AD4" i="3"/>
  <c r="DC4" i="3" s="1"/>
  <c r="I21" i="4" s="1"/>
  <c r="AE46" i="3"/>
  <c r="ED5" i="3" s="1"/>
  <c r="K39" i="4" s="1"/>
  <c r="AE45" i="3"/>
  <c r="EB5" i="3" s="1"/>
  <c r="I39" i="4" s="1"/>
  <c r="AE170" i="3"/>
  <c r="EE8" i="3" s="1"/>
  <c r="L42" i="4" s="1"/>
  <c r="AE169" i="3"/>
  <c r="ED8" i="3" s="1"/>
  <c r="K42" i="4" s="1"/>
  <c r="AD290" i="3"/>
  <c r="DD11" i="3" s="1"/>
  <c r="J28" i="4" s="1"/>
  <c r="AD293" i="3"/>
  <c r="DF11" i="3" s="1"/>
  <c r="L28" i="4" s="1"/>
  <c r="AD292" i="3"/>
  <c r="DE11" i="3" s="1"/>
  <c r="K28" i="4" s="1"/>
  <c r="AE334" i="3"/>
  <c r="EE12" i="3" s="1"/>
  <c r="L46" i="4" s="1"/>
  <c r="AE333" i="3"/>
  <c r="ED12" i="3" s="1"/>
  <c r="K46" i="4" s="1"/>
  <c r="AE413" i="3"/>
  <c r="EC14" i="3" s="1"/>
  <c r="J48" i="4" s="1"/>
  <c r="AD454" i="3"/>
  <c r="DD15" i="3" s="1"/>
  <c r="J32" i="4" s="1"/>
  <c r="AD457" i="3"/>
  <c r="DF15" i="3" s="1"/>
  <c r="L32" i="4" s="1"/>
  <c r="AD456" i="3"/>
  <c r="DE15" i="3" s="1"/>
  <c r="K32" i="4" s="1"/>
  <c r="AE498" i="3"/>
  <c r="EE16" i="3" s="1"/>
  <c r="L50" i="4" s="1"/>
  <c r="AE497" i="3"/>
  <c r="ED16" i="3" s="1"/>
  <c r="K50" i="4" s="1"/>
  <c r="AE5" i="3"/>
  <c r="ED4" i="3" s="1"/>
  <c r="K38" i="4" s="1"/>
  <c r="AD127" i="3"/>
  <c r="DC7" i="3" s="1"/>
  <c r="I24" i="4" s="1"/>
  <c r="AE252" i="3"/>
  <c r="EE10" i="3" s="1"/>
  <c r="L44" i="4" s="1"/>
  <c r="AE251" i="3"/>
  <c r="ED10" i="3" s="1"/>
  <c r="K44" i="4" s="1"/>
  <c r="AD372" i="3"/>
  <c r="DD13" i="3" s="1"/>
  <c r="J30" i="4" s="1"/>
  <c r="AD375" i="3"/>
  <c r="DF13" i="3" s="1"/>
  <c r="L30" i="4" s="1"/>
  <c r="AD374" i="3"/>
  <c r="DE13" i="3" s="1"/>
  <c r="K30" i="4" s="1"/>
  <c r="AE6" i="3"/>
  <c r="EE4" i="3" s="1"/>
  <c r="L38" i="4" s="1"/>
  <c r="AD126" i="3"/>
  <c r="DD7" i="3" s="1"/>
  <c r="J24" i="4" s="1"/>
  <c r="AE208" i="3"/>
  <c r="EC9" i="3" s="1"/>
  <c r="J43" i="4" s="1"/>
  <c r="Z249" i="3"/>
  <c r="AE250" i="3"/>
  <c r="EB10" i="3" s="1"/>
  <c r="I44" i="4" s="1"/>
  <c r="AE293" i="3"/>
  <c r="EE11" i="3" s="1"/>
  <c r="L45" i="4" s="1"/>
  <c r="AE292" i="3"/>
  <c r="ED11" i="3" s="1"/>
  <c r="K45" i="4" s="1"/>
  <c r="AE372" i="3"/>
  <c r="EC13" i="3" s="1"/>
  <c r="J47" i="4" s="1"/>
  <c r="AD373" i="3"/>
  <c r="DC13" i="3" s="1"/>
  <c r="I30" i="4" s="1"/>
  <c r="Z413" i="3"/>
  <c r="AE414" i="3"/>
  <c r="EB14" i="3" s="1"/>
  <c r="I48" i="4" s="1"/>
  <c r="AE457" i="3"/>
  <c r="EE15" i="3" s="1"/>
  <c r="L49" i="4" s="1"/>
  <c r="AE456" i="3"/>
  <c r="ED15" i="3" s="1"/>
  <c r="K49" i="4" s="1"/>
  <c r="G24" i="1"/>
  <c r="AJ5" i="1" s="1"/>
  <c r="O4" i="2" s="1"/>
  <c r="G45" i="1"/>
  <c r="AJ6" i="1" s="1"/>
  <c r="O5" i="2" s="1"/>
  <c r="G66" i="1"/>
  <c r="AJ7" i="1" s="1"/>
  <c r="O6" i="2" s="1"/>
  <c r="G87" i="1"/>
  <c r="AJ8" i="1" s="1"/>
  <c r="O7" i="2" s="1"/>
  <c r="G108" i="1"/>
  <c r="AJ9" i="1" s="1"/>
  <c r="O8" i="2" s="1"/>
  <c r="G129" i="1"/>
  <c r="AJ10" i="1" s="1"/>
  <c r="O9" i="2" s="1"/>
  <c r="G150" i="1"/>
  <c r="AJ11" i="1" s="1"/>
  <c r="O10" i="2" s="1"/>
  <c r="G171" i="1"/>
  <c r="AJ12" i="1" s="1"/>
  <c r="O11" i="2" s="1"/>
  <c r="G192" i="1"/>
  <c r="AJ13" i="1" s="1"/>
  <c r="O12" i="2" s="1"/>
  <c r="G213" i="1"/>
  <c r="AJ14" i="1" s="1"/>
  <c r="O13" i="2" s="1"/>
  <c r="AJ15" i="1"/>
  <c r="O14" i="2" s="1"/>
  <c r="AJ16" i="1"/>
  <c r="O15" i="2" s="1"/>
  <c r="G3" i="1"/>
  <c r="AJ4" i="1" s="1"/>
  <c r="O3" i="2" s="1"/>
  <c r="C3" i="1"/>
  <c r="BN4" i="3" l="1"/>
  <c r="DR4" i="3" s="1"/>
  <c r="X21" i="4" s="1"/>
  <c r="BN496" i="3"/>
  <c r="DR16" i="3" s="1"/>
  <c r="X33" i="4" s="1"/>
  <c r="BN45" i="3"/>
  <c r="DR5" i="3" s="1"/>
  <c r="X22" i="4" s="1"/>
  <c r="AP292" i="3"/>
  <c r="DJ11" i="3" s="1"/>
  <c r="P28" i="4" s="1"/>
  <c r="AP209" i="3"/>
  <c r="DH9" i="3" s="1"/>
  <c r="N26" i="4" s="1"/>
  <c r="AP291" i="3"/>
  <c r="DH11" i="3" s="1"/>
  <c r="N28" i="4" s="1"/>
  <c r="AP290" i="3"/>
  <c r="DI11" i="3" s="1"/>
  <c r="O28" i="4" s="1"/>
  <c r="BN495" i="3"/>
  <c r="DS16" i="3" s="1"/>
  <c r="Y33" i="4" s="1"/>
  <c r="BN85" i="3"/>
  <c r="DS6" i="3" s="1"/>
  <c r="Y23" i="4" s="1"/>
  <c r="BN88" i="3"/>
  <c r="DU6" i="3" s="1"/>
  <c r="AA23" i="4" s="1"/>
  <c r="BN415" i="3"/>
  <c r="DT14" i="3" s="1"/>
  <c r="Z31" i="4" s="1"/>
  <c r="BN414" i="3"/>
  <c r="DR14" i="3" s="1"/>
  <c r="X31" i="4" s="1"/>
  <c r="BN334" i="3"/>
  <c r="DU12" i="3" s="1"/>
  <c r="AA29" i="4" s="1"/>
  <c r="BN86" i="3"/>
  <c r="DR6" i="3" s="1"/>
  <c r="X23" i="4" s="1"/>
  <c r="BN47" i="3"/>
  <c r="DU5" i="3" s="1"/>
  <c r="AA22" i="4" s="1"/>
  <c r="BN416" i="3"/>
  <c r="DU14" i="3" s="1"/>
  <c r="AA31" i="4" s="1"/>
  <c r="BN44" i="3"/>
  <c r="DS5" i="3" s="1"/>
  <c r="Y22" i="4" s="1"/>
  <c r="BN208" i="3"/>
  <c r="DS9" i="3" s="1"/>
  <c r="Y26" i="4" s="1"/>
  <c r="BN292" i="3"/>
  <c r="DT11" i="3" s="1"/>
  <c r="Z28" i="4" s="1"/>
  <c r="BN3" i="3"/>
  <c r="DS4" i="3" s="1"/>
  <c r="Y21" i="4" s="1"/>
  <c r="BN6" i="3"/>
  <c r="DU4" i="3" s="1"/>
  <c r="AA21" i="4" s="1"/>
  <c r="BN5" i="3"/>
  <c r="DT4" i="3" s="1"/>
  <c r="Z21" i="4" s="1"/>
  <c r="BN170" i="3"/>
  <c r="DU8" i="3" s="1"/>
  <c r="AA25" i="4" s="1"/>
  <c r="BN293" i="3"/>
  <c r="DU11" i="3" s="1"/>
  <c r="AA28" i="4" s="1"/>
  <c r="BN290" i="3"/>
  <c r="DS11" i="3" s="1"/>
  <c r="Y28" i="4" s="1"/>
  <c r="BN497" i="3"/>
  <c r="DT16" i="3" s="1"/>
  <c r="Z33" i="4" s="1"/>
  <c r="BN169" i="3"/>
  <c r="DT8" i="3" s="1"/>
  <c r="Z25" i="4" s="1"/>
  <c r="BN210" i="3"/>
  <c r="DT9" i="3" s="1"/>
  <c r="Z26" i="4" s="1"/>
  <c r="BN498" i="3"/>
  <c r="DU16" i="3" s="1"/>
  <c r="AA33" i="4" s="1"/>
  <c r="BN291" i="3"/>
  <c r="DR11" i="3" s="1"/>
  <c r="X28" i="4" s="1"/>
  <c r="BN211" i="3"/>
  <c r="DU9" i="3" s="1"/>
  <c r="AA26" i="4" s="1"/>
  <c r="BN331" i="3"/>
  <c r="DS12" i="3" s="1"/>
  <c r="Y29" i="4" s="1"/>
  <c r="BN251" i="3"/>
  <c r="DT10" i="3" s="1"/>
  <c r="Z27" i="4" s="1"/>
  <c r="BN250" i="3"/>
  <c r="DR10" i="3" s="1"/>
  <c r="X27" i="4" s="1"/>
  <c r="BN209" i="3"/>
  <c r="DR9" i="3" s="1"/>
  <c r="X26" i="4" s="1"/>
  <c r="BN252" i="3"/>
  <c r="DU10" i="3" s="1"/>
  <c r="AA27" i="4" s="1"/>
  <c r="BN168" i="3"/>
  <c r="DR8" i="3" s="1"/>
  <c r="X25" i="4" s="1"/>
  <c r="BN167" i="3"/>
  <c r="DS8" i="3" s="1"/>
  <c r="Y25" i="4" s="1"/>
  <c r="BN332" i="3"/>
  <c r="DR12" i="3" s="1"/>
  <c r="X29" i="4" s="1"/>
  <c r="BN333" i="3"/>
  <c r="DT12" i="3" s="1"/>
  <c r="Z29" i="4" s="1"/>
  <c r="AP46" i="3"/>
  <c r="DJ5" i="3" s="1"/>
  <c r="P22" i="4" s="1"/>
  <c r="AD210" i="3"/>
  <c r="DE9" i="3" s="1"/>
  <c r="K26" i="4" s="1"/>
  <c r="AD209" i="3"/>
  <c r="DC9" i="3" s="1"/>
  <c r="I26" i="4" s="1"/>
  <c r="AD211" i="3"/>
  <c r="DF9" i="3" s="1"/>
  <c r="L26" i="4" s="1"/>
  <c r="AP211" i="3"/>
  <c r="DK9" i="3" s="1"/>
  <c r="Q26" i="4" s="1"/>
  <c r="AD498" i="3"/>
  <c r="DF16" i="3" s="1"/>
  <c r="L33" i="4" s="1"/>
  <c r="AD495" i="3"/>
  <c r="DD16" i="3" s="1"/>
  <c r="J33" i="4" s="1"/>
  <c r="AP374" i="3"/>
  <c r="DJ13" i="3" s="1"/>
  <c r="P30" i="4" s="1"/>
  <c r="AP372" i="3"/>
  <c r="DI13" i="3" s="1"/>
  <c r="O30" i="4" s="1"/>
  <c r="AP373" i="3"/>
  <c r="DH13" i="3" s="1"/>
  <c r="N30" i="4" s="1"/>
  <c r="AD497" i="3"/>
  <c r="DE16" i="3" s="1"/>
  <c r="K33" i="4" s="1"/>
  <c r="AD333" i="3"/>
  <c r="DE12" i="3" s="1"/>
  <c r="K29" i="4" s="1"/>
  <c r="H6" i="3"/>
  <c r="DA4" i="3" s="1"/>
  <c r="G21" i="4" s="1"/>
  <c r="H5" i="3"/>
  <c r="CZ4" i="3" s="1"/>
  <c r="F21" i="4" s="1"/>
  <c r="H4" i="3"/>
  <c r="CX4" i="3" s="1"/>
  <c r="D21" i="4" s="1"/>
  <c r="H3" i="3"/>
  <c r="CY4" i="3" s="1"/>
  <c r="E21" i="4" s="1"/>
  <c r="AP498" i="3"/>
  <c r="DK16" i="3" s="1"/>
  <c r="Q33" i="4" s="1"/>
  <c r="AP45" i="3"/>
  <c r="DH5" i="3" s="1"/>
  <c r="N22" i="4" s="1"/>
  <c r="AP47" i="3"/>
  <c r="DK5" i="3" s="1"/>
  <c r="Q22" i="4" s="1"/>
  <c r="AP495" i="3"/>
  <c r="DI16" i="3" s="1"/>
  <c r="O33" i="4" s="1"/>
  <c r="H44" i="3"/>
  <c r="CY5" i="3" s="1"/>
  <c r="E22" i="4" s="1"/>
  <c r="H45" i="3"/>
  <c r="CX5" i="3" s="1"/>
  <c r="D22" i="4" s="1"/>
  <c r="H47" i="3"/>
  <c r="DA5" i="3" s="1"/>
  <c r="G22" i="4" s="1"/>
  <c r="H46" i="3"/>
  <c r="CZ5" i="3" s="1"/>
  <c r="F22" i="4" s="1"/>
  <c r="H88" i="3"/>
  <c r="DA6" i="3" s="1"/>
  <c r="G23" i="4" s="1"/>
  <c r="H85" i="3"/>
  <c r="CY6" i="3" s="1"/>
  <c r="E23" i="4" s="1"/>
  <c r="H86" i="3"/>
  <c r="CX6" i="3" s="1"/>
  <c r="D23" i="4" s="1"/>
  <c r="H87" i="3"/>
  <c r="CZ6" i="3" s="1"/>
  <c r="F23" i="4" s="1"/>
  <c r="H127" i="3"/>
  <c r="CX7" i="3" s="1"/>
  <c r="D24" i="4" s="1"/>
  <c r="H129" i="3"/>
  <c r="DA7" i="3" s="1"/>
  <c r="G24" i="4" s="1"/>
  <c r="H126" i="3"/>
  <c r="CY7" i="3" s="1"/>
  <c r="E24" i="4" s="1"/>
  <c r="H128" i="3"/>
  <c r="CZ7" i="3" s="1"/>
  <c r="F24" i="4" s="1"/>
  <c r="H291" i="3"/>
  <c r="CX11" i="3" s="1"/>
  <c r="D28" i="4" s="1"/>
  <c r="H292" i="3"/>
  <c r="CZ11" i="3" s="1"/>
  <c r="F28" i="4" s="1"/>
  <c r="H293" i="3"/>
  <c r="DA11" i="3" s="1"/>
  <c r="G28" i="4" s="1"/>
  <c r="H290" i="3"/>
  <c r="CY11" i="3" s="1"/>
  <c r="E28" i="4" s="1"/>
  <c r="H249" i="3"/>
  <c r="CY10" i="3" s="1"/>
  <c r="E27" i="4" s="1"/>
  <c r="H252" i="3"/>
  <c r="DA10" i="3" s="1"/>
  <c r="G27" i="4" s="1"/>
  <c r="H251" i="3"/>
  <c r="CZ10" i="3" s="1"/>
  <c r="F27" i="4" s="1"/>
  <c r="H250" i="3"/>
  <c r="CX10" i="3" s="1"/>
  <c r="D27" i="4" s="1"/>
  <c r="AD334" i="3"/>
  <c r="DF12" i="3" s="1"/>
  <c r="L29" i="4" s="1"/>
  <c r="AD331" i="3"/>
  <c r="DD12" i="3" s="1"/>
  <c r="J29" i="4" s="1"/>
  <c r="AD85" i="3"/>
  <c r="DD6" i="3" s="1"/>
  <c r="J23" i="4" s="1"/>
  <c r="AP496" i="3"/>
  <c r="DH16" i="3" s="1"/>
  <c r="N33" i="4" s="1"/>
  <c r="H167" i="3"/>
  <c r="CY8" i="3" s="1"/>
  <c r="E25" i="4" s="1"/>
  <c r="H170" i="3"/>
  <c r="DA8" i="3" s="1"/>
  <c r="G25" i="4" s="1"/>
  <c r="H169" i="3"/>
  <c r="CZ8" i="3" s="1"/>
  <c r="F25" i="4" s="1"/>
  <c r="H168" i="3"/>
  <c r="CX8" i="3" s="1"/>
  <c r="D25" i="4" s="1"/>
  <c r="AD88" i="3"/>
  <c r="DF6" i="3" s="1"/>
  <c r="L23" i="4" s="1"/>
  <c r="AD86" i="3"/>
  <c r="DC6" i="3" s="1"/>
  <c r="I23" i="4" s="1"/>
  <c r="H209" i="3"/>
  <c r="CX9" i="3" s="1"/>
  <c r="D26" i="4" s="1"/>
  <c r="H211" i="3"/>
  <c r="DA9" i="3" s="1"/>
  <c r="G26" i="4" s="1"/>
  <c r="H208" i="3"/>
  <c r="CY9" i="3" s="1"/>
  <c r="E26" i="4" s="1"/>
  <c r="H210" i="3"/>
  <c r="CZ9" i="3" s="1"/>
  <c r="F26" i="4" s="1"/>
  <c r="AP334" i="3"/>
  <c r="DK12" i="3" s="1"/>
  <c r="Q29" i="4" s="1"/>
  <c r="AP333" i="3"/>
  <c r="DJ12" i="3" s="1"/>
  <c r="P29" i="4" s="1"/>
  <c r="AP332" i="3"/>
  <c r="DH12" i="3" s="1"/>
  <c r="N29" i="4" s="1"/>
  <c r="AP331" i="3"/>
  <c r="DI12" i="3" s="1"/>
  <c r="O29" i="4" s="1"/>
  <c r="AP416" i="3"/>
  <c r="DK14" i="3" s="1"/>
  <c r="Q31" i="4" s="1"/>
  <c r="AP413" i="3"/>
  <c r="DI14" i="3" s="1"/>
  <c r="O31" i="4" s="1"/>
  <c r="AP415" i="3"/>
  <c r="DJ14" i="3" s="1"/>
  <c r="P31" i="4" s="1"/>
  <c r="AP414" i="3"/>
  <c r="DH14" i="3" s="1"/>
  <c r="N31" i="4" s="1"/>
  <c r="AP457" i="3"/>
  <c r="DK15" i="3" s="1"/>
  <c r="Q32" i="4" s="1"/>
  <c r="AP456" i="3"/>
  <c r="DJ15" i="3" s="1"/>
  <c r="P32" i="4" s="1"/>
  <c r="AP455" i="3"/>
  <c r="DH15" i="3" s="1"/>
  <c r="N32" i="4" s="1"/>
  <c r="AP454" i="3"/>
  <c r="DI15" i="3" s="1"/>
  <c r="O32" i="4" s="1"/>
  <c r="AD249" i="3"/>
  <c r="DD10" i="3" s="1"/>
  <c r="J27" i="4" s="1"/>
  <c r="AD252" i="3"/>
  <c r="DF10" i="3" s="1"/>
  <c r="L27" i="4" s="1"/>
  <c r="AD251" i="3"/>
  <c r="DE10" i="3" s="1"/>
  <c r="K27" i="4" s="1"/>
  <c r="AD250" i="3"/>
  <c r="DC10" i="3" s="1"/>
  <c r="I27" i="4" s="1"/>
  <c r="AD413" i="3"/>
  <c r="DD14" i="3" s="1"/>
  <c r="J31" i="4" s="1"/>
  <c r="AD416" i="3"/>
  <c r="DF14" i="3" s="1"/>
  <c r="L31" i="4" s="1"/>
  <c r="AD415" i="3"/>
  <c r="DE14" i="3" s="1"/>
  <c r="K31" i="4" s="1"/>
  <c r="AD414" i="3"/>
  <c r="DC14" i="3" s="1"/>
  <c r="I31" i="4" s="1"/>
  <c r="C45" i="1"/>
  <c r="C66" i="1"/>
  <c r="C87" i="1"/>
  <c r="C108" i="1"/>
  <c r="C129" i="1"/>
  <c r="C150" i="1"/>
  <c r="C171" i="1"/>
  <c r="C192" i="1"/>
  <c r="C213" i="1"/>
  <c r="C234" i="1"/>
  <c r="C255" i="1"/>
  <c r="C24" i="1"/>
</calcChain>
</file>

<file path=xl/sharedStrings.xml><?xml version="1.0" encoding="utf-8"?>
<sst xmlns="http://schemas.openxmlformats.org/spreadsheetml/2006/main" count="558" uniqueCount="49">
  <si>
    <t>Average</t>
  </si>
  <si>
    <t>popsize</t>
  </si>
  <si>
    <t>one side</t>
  </si>
  <si>
    <t>combined</t>
  </si>
  <si>
    <t>MAX</t>
  </si>
  <si>
    <t>MIN</t>
  </si>
  <si>
    <t>Median</t>
  </si>
  <si>
    <t>no of generations =150</t>
  </si>
  <si>
    <t>no of evaluations</t>
  </si>
  <si>
    <t>no of generations = 150</t>
  </si>
  <si>
    <t>no of generations = 100</t>
  </si>
  <si>
    <t>no of generations = 200</t>
  </si>
  <si>
    <t>no of generations = 250</t>
  </si>
  <si>
    <t>population size per population</t>
  </si>
  <si>
    <t>no of evaluations including the 50 plateaued values</t>
  </si>
  <si>
    <t>no of generations including the 50 plateaued values</t>
  </si>
  <si>
    <t>no of evaluations excluding the 50 plateaued values</t>
  </si>
  <si>
    <t>no of generations excluding the 50 plateaued values</t>
  </si>
  <si>
    <t xml:space="preserve"> plateaued result</t>
  </si>
  <si>
    <t>Max</t>
  </si>
  <si>
    <t>Min</t>
  </si>
  <si>
    <t>stat for no of generations</t>
  </si>
  <si>
    <t>stat for no of evaluations</t>
  </si>
  <si>
    <t>stat for result</t>
  </si>
  <si>
    <t>no of evaluations including the 20 plateaued values</t>
  </si>
  <si>
    <t>no of generations including the 20 plateaued values</t>
  </si>
  <si>
    <t>no of evaluations excluding the 20 plateaued values</t>
  </si>
  <si>
    <t>no of generations excluding the 20 plateaued values</t>
  </si>
  <si>
    <t>no of evaluations including the 100 plateaued values</t>
  </si>
  <si>
    <t>no of generations including the 100 plateaued values</t>
  </si>
  <si>
    <t>no of evaluations excluding the 100 plateaued values</t>
  </si>
  <si>
    <t>no of generations excluding the 100 plateaued values</t>
  </si>
  <si>
    <t>no of evaluations including the 200 plateaued values</t>
  </si>
  <si>
    <t>no of generations including the 200 plateaued values</t>
  </si>
  <si>
    <t>no of evaluations excluding the 200 plateaued values</t>
  </si>
  <si>
    <t>no of generations excluding the 200 plateaued values</t>
  </si>
  <si>
    <t>Plateau of 50</t>
  </si>
  <si>
    <t>Plateau of 20</t>
  </si>
  <si>
    <t>Plateau of 100</t>
  </si>
  <si>
    <t>Plateau of 200</t>
  </si>
  <si>
    <t>no of generations</t>
  </si>
  <si>
    <t>result</t>
  </si>
  <si>
    <t>no of evaluations including the 150 plateaued values</t>
  </si>
  <si>
    <t>no of generations including the 150 plateaued values</t>
  </si>
  <si>
    <t>no of evaluations excluding the 150 plateaued values</t>
  </si>
  <si>
    <t>no of generations excluding the 150 plateaued values</t>
  </si>
  <si>
    <t>Plateau of 150</t>
  </si>
  <si>
    <t>[</t>
  </si>
  <si>
    <t>21 occurences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</si>
</sst>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00_);_(* \(#,##0.00000\);_(* &quot;-&quot;??_);_(@_)"/>
    <numFmt numFmtId="167" formatCode="_(* #,##0.000000_);_(* \(#,##0.000000\);_(* &quot;-&quot;??_);_(@_)"/>
    <numFmt numFmtId="168" formatCode="_(* #,##0.0000_);_(* \(#,##0.0000\);_(* &quot;-&quot;??_);_(@_)"/>
    <numFmt numFmtId="169" formatCode="_(* #,##0.00000000_);_(* \(#,##0.00000000\);_(* &quot;-&quot;??_);_(@_)"/>
    <numFmt numFmtId="172" formatCode="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43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3" fillId="0" borderId="0" xfId="0" applyFont="1" applyAlignment="1">
      <alignment wrapText="1"/>
    </xf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11" fontId="0" fillId="0" borderId="0" xfId="0" applyNumberFormat="1"/>
    <xf numFmtId="168" fontId="0" fillId="0" borderId="0" xfId="1" applyNumberFormat="1" applyFont="1"/>
    <xf numFmtId="169" fontId="0" fillId="0" borderId="0" xfId="1" applyNumberFormat="1" applyFont="1"/>
    <xf numFmtId="169" fontId="0" fillId="0" borderId="0" xfId="0" applyNumberFormat="1"/>
    <xf numFmtId="0" fontId="4" fillId="0" borderId="0" xfId="0" applyFont="1"/>
    <xf numFmtId="11" fontId="4" fillId="0" borderId="0" xfId="0" applyNumberFormat="1" applyFont="1"/>
    <xf numFmtId="0" fontId="0" fillId="0" borderId="0" xfId="0" applyFill="1"/>
    <xf numFmtId="0" fontId="5" fillId="0" borderId="0" xfId="0" applyFont="1" applyAlignment="1">
      <alignment wrapText="1"/>
    </xf>
    <xf numFmtId="172" fontId="4" fillId="0" borderId="0" xfId="0" applyNumberFormat="1" applyFont="1"/>
  </cellXfs>
  <cellStyles count="2">
    <cellStyle name="Comma" xfId="1" builtinId="3"/>
    <cellStyle name="Normal" xfId="0" builtinId="0"/>
  </cellStyles>
  <dxfs count="2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28D5B1-07A5-40AA-9745-E2F0158DB616}" name="Table6" displayName="Table6" ref="A1:B15" totalsRowShown="0">
  <autoFilter ref="A1:B15" xr:uid="{93439AD0-4433-4F8F-8AC2-363134018841}"/>
  <tableColumns count="2">
    <tableColumn id="1" xr3:uid="{A915C176-4005-4DEB-AF81-28834430A042}" name="combined"/>
    <tableColumn id="2" xr3:uid="{6082EC15-3FF4-492A-BEFF-66DAF2F6E349}" name="one side"/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F2A87BA-F9B4-449B-AB38-B55A8DB33A87}" name="Table36" displayName="Table36" ref="S2:V15" totalsRowShown="0">
  <autoFilter ref="S2:V15" xr:uid="{8F5618BB-79B8-4800-821F-5BA057DBE9D5}"/>
  <tableColumns count="4">
    <tableColumn id="1" xr3:uid="{DC3D5A43-A69A-4E57-9BF9-988C32C2BD32}" name="Median">
      <calculatedColumnFormula>'Fixed Generation'!AN4</calculatedColumnFormula>
    </tableColumn>
    <tableColumn id="2" xr3:uid="{09A9A8DB-5F3E-4784-A6F5-347D3F06C678}" name="Average">
      <calculatedColumnFormula>'Fixed Generation'!AO4</calculatedColumnFormula>
    </tableColumn>
    <tableColumn id="3" xr3:uid="{6B160747-1546-4E44-8435-3499F5749E92}" name="MAX">
      <calculatedColumnFormula>'Fixed Generation'!AP4</calculatedColumnFormula>
    </tableColumn>
    <tableColumn id="4" xr3:uid="{B310E0E0-9D34-49FD-9063-4094D18F064A}" name="MIN">
      <calculatedColumnFormula>'Fixed Generation'!AQ4</calculatedColumnFormula>
    </tableColumn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D24B43-3A01-4AB4-BC0C-1C6CAA463607}" name="Table2" displayName="Table2" ref="D3:G16" totalsRowShown="0">
  <autoFilter ref="D3:G16" xr:uid="{B82A4D67-B63B-430D-8063-F4915B6685D1}"/>
  <tableColumns count="4">
    <tableColumn id="1" xr3:uid="{07D06D7D-B149-4E52-9178-7A8D0055E265}" name="Median">
      <calculatedColumnFormula>'Plateau Calculator'!BU4</calculatedColumnFormula>
    </tableColumn>
    <tableColumn id="2" xr3:uid="{9027C9D7-EA0F-4A5F-B86B-3DEEC1ED2070}" name="Average">
      <calculatedColumnFormula>'Plateau Calculator'!BV4</calculatedColumnFormula>
    </tableColumn>
    <tableColumn id="3" xr3:uid="{C18033B8-6E4B-438A-A69F-FB6E3F9AC7DD}" name="MAX">
      <calculatedColumnFormula>'Plateau Calculator'!BW4</calculatedColumnFormula>
    </tableColumn>
    <tableColumn id="4" xr3:uid="{A1F281F5-2433-4959-AECC-772F2CE1F362}" name="MIN">
      <calculatedColumnFormula>'Plateau Calculator'!BX4</calculatedColumnFormula>
    </tableColumn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7790AA-9221-49FF-81C7-398D919A86B4}" name="Table3" displayName="Table3" ref="I3:L16" totalsRowShown="0">
  <autoFilter ref="I3:L16" xr:uid="{6BDDF9A2-F952-4CB9-BE9D-7E9777BC109D}"/>
  <tableColumns count="4">
    <tableColumn id="1" xr3:uid="{CA75C026-EE9C-480D-B758-DC03532EF3F3}" name="Median">
      <calculatedColumnFormula>'Plateau Calculator'!BZ4</calculatedColumnFormula>
    </tableColumn>
    <tableColumn id="2" xr3:uid="{7A99549C-AAFA-44C4-9F69-6B011C736D61}" name="Average">
      <calculatedColumnFormula>'Plateau Calculator'!CA4</calculatedColumnFormula>
    </tableColumn>
    <tableColumn id="3" xr3:uid="{D8BB303F-A349-4C81-8079-594D6753C43F}" name="MAX">
      <calculatedColumnFormula>'Plateau Calculator'!CB4</calculatedColumnFormula>
    </tableColumn>
    <tableColumn id="4" xr3:uid="{605C5D41-F68D-45D1-83B3-4455C737FE9A}" name="MIN">
      <calculatedColumnFormula>'Plateau Calculator'!CC4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FE7273-FF48-4DAE-9A18-5C68AFFF8B93}" name="Table14" displayName="Table14" ref="N3:Q16" totalsRowShown="0">
  <autoFilter ref="N3:Q16" xr:uid="{EB0D4A09-4B4E-4E02-9907-960906FC4E26}"/>
  <tableColumns count="4">
    <tableColumn id="1" xr3:uid="{18343D5F-8091-4012-9F09-591E5ED6EE45}" name="Median">
      <calculatedColumnFormula>'Plateau Calculator'!CF4</calculatedColumnFormula>
    </tableColumn>
    <tableColumn id="2" xr3:uid="{B25748A2-37BD-4F0D-91C5-78AC71EA7967}" name="Average">
      <calculatedColumnFormula>'Plateau Calculator'!CG4</calculatedColumnFormula>
    </tableColumn>
    <tableColumn id="3" xr3:uid="{96829FDA-531F-4639-A437-CE0D7F11733E}" name="MAX">
      <calculatedColumnFormula>'Plateau Calculator'!CH4</calculatedColumnFormula>
    </tableColumn>
    <tableColumn id="4" xr3:uid="{21EC7A36-C8E8-4734-B73C-74A040A89226}" name="MIN">
      <calculatedColumnFormula>'Plateau Calculator'!CI4</calculatedColumnFormula>
    </tableColumn>
  </tableColumns>
  <tableStyleInfo name="TableStyleMedium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ED12292-4452-4A5A-9A55-3CD97160E5A9}" name="Table15" displayName="Table15" ref="X3:AA16" totalsRowShown="0">
  <autoFilter ref="X3:AA16" xr:uid="{CF9CF595-153E-434B-A5F0-6EAF42A7AD37}"/>
  <tableColumns count="4">
    <tableColumn id="1" xr3:uid="{A627F87E-3615-4CCA-B290-17215DA8F798}" name="Median">
      <calculatedColumnFormula>'Plateau Calculator'!CR4</calculatedColumnFormula>
    </tableColumn>
    <tableColumn id="2" xr3:uid="{6C1883C9-CE14-4CB6-B7B0-DE423C587AC3}" name="Average">
      <calculatedColumnFormula>'Plateau Calculator'!CS4</calculatedColumnFormula>
    </tableColumn>
    <tableColumn id="3" xr3:uid="{D09651B2-AB0D-434E-A9E3-697143957B37}" name="MAX">
      <calculatedColumnFormula>'Plateau Calculator'!CT4</calculatedColumnFormula>
    </tableColumn>
    <tableColumn id="4" xr3:uid="{522F92A9-A48B-4BDA-A9EC-7C3CF4DA3855}" name="MIN">
      <calculatedColumnFormula>'Plateau Calculator'!CU4</calculatedColumnFormula>
    </tableColumn>
  </tableColumns>
  <tableStyleInfo name="TableStyleMedium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46BCBA2-A0BC-4CA9-B345-440BFC613C1B}" name="Table16" displayName="Table16" ref="D20:G33" totalsRowShown="0">
  <autoFilter ref="D20:G33" xr:uid="{ED6679C7-88AC-463E-96D8-339BEFCD198D}"/>
  <tableColumns count="4">
    <tableColumn id="1" xr3:uid="{832D165E-C8D8-4409-82F5-67E1ECFA1ACB}" name="Median">
      <calculatedColumnFormula>'Plateau Calculator'!CX4</calculatedColumnFormula>
    </tableColumn>
    <tableColumn id="2" xr3:uid="{D34318E6-7788-4EED-B89D-1BB6F2A0E128}" name="Average">
      <calculatedColumnFormula>'Plateau Calculator'!CY4</calculatedColumnFormula>
    </tableColumn>
    <tableColumn id="3" xr3:uid="{2EAF9695-E45F-437C-ACA0-0869BA53F1AE}" name="MAX">
      <calculatedColumnFormula>'Plateau Calculator'!CZ4</calculatedColumnFormula>
    </tableColumn>
    <tableColumn id="4" xr3:uid="{0AAE6BDD-EFA1-41BA-819B-5CE226C789E6}" name="MIN">
      <calculatedColumnFormula>'Plateau Calculator'!DA4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F1DDE65-52D9-4CA5-8279-7CA8CD3A79C5}" name="Table17" displayName="Table17" ref="D37:G50" totalsRowShown="0">
  <autoFilter ref="D37:G50" xr:uid="{035300A0-A490-440E-A84B-E9CBF43D3AB2}"/>
  <tableColumns count="4">
    <tableColumn id="1" xr3:uid="{360E7C71-9DC1-4878-BE16-F33BE8DA8715}" name="Median">
      <calculatedColumnFormula>'Plateau Calculator'!DW4</calculatedColumnFormula>
    </tableColumn>
    <tableColumn id="2" xr3:uid="{3FBFE4C0-592E-482B-BA92-65F5A0AEDD23}" name="Average">
      <calculatedColumnFormula>'Plateau Calculator'!DX4</calculatedColumnFormula>
    </tableColumn>
    <tableColumn id="3" xr3:uid="{1E3C20D0-6883-40BA-ADE9-81992C719E9B}" name="MAX">
      <calculatedColumnFormula>'Plateau Calculator'!DY4</calculatedColumnFormula>
    </tableColumn>
    <tableColumn id="4" xr3:uid="{D1AC3ACD-AAA7-4D33-B244-0F63179681B0}" name="MIN">
      <calculatedColumnFormula>'Plateau Calculator'!DZ4</calculatedColumnFormula>
    </tableColumn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DED83E4-7E54-4323-B242-B0AC3BBF1B4A}" name="Table18" displayName="Table18" ref="I37:L50" totalsRowShown="0">
  <autoFilter ref="I37:L50" xr:uid="{DDD0891D-09A1-49A4-A423-2DF26B7EE286}"/>
  <tableColumns count="4">
    <tableColumn id="1" xr3:uid="{312A0394-53E2-4DF9-A3FE-31FB42C81879}" name="Median">
      <calculatedColumnFormula>'Plateau Calculator'!EB4</calculatedColumnFormula>
    </tableColumn>
    <tableColumn id="2" xr3:uid="{6574373E-83CB-42E1-A9EE-A1A259F3B77B}" name="Average">
      <calculatedColumnFormula>'Plateau Calculator'!EC4</calculatedColumnFormula>
    </tableColumn>
    <tableColumn id="3" xr3:uid="{70288B12-3151-41F0-AEAF-C524269D3806}" name="MAX">
      <calculatedColumnFormula>'Plateau Calculator'!ED4</calculatedColumnFormula>
    </tableColumn>
    <tableColumn id="4" xr3:uid="{B0DC3FB9-4E07-4B04-8D12-4801F7133C6A}" name="MIN">
      <calculatedColumnFormula>'Plateau Calculator'!EE4</calculatedColumnFormula>
    </tableColumn>
  </tableColumns>
  <tableStyleInfo name="TableStyleMedium1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861785D-AE5D-4E36-AF01-CFD5113C7218}" name="Table21" displayName="Table21" ref="N37:Q50" totalsRowShown="0">
  <autoFilter ref="N37:Q50" xr:uid="{CE8DBA8A-0D7C-4B4D-80B7-A620FFB9947A}"/>
  <tableColumns count="4">
    <tableColumn id="1" xr3:uid="{4BC6FDF6-996A-47CC-9B37-E3233D10F1AC}" name="Median">
      <calculatedColumnFormula>'Plateau Calculator'!EG4</calculatedColumnFormula>
    </tableColumn>
    <tableColumn id="2" xr3:uid="{09213DE5-18FE-4C03-B8D4-B9C35819F6AB}" name="Average">
      <calculatedColumnFormula>'Plateau Calculator'!EH4</calculatedColumnFormula>
    </tableColumn>
    <tableColumn id="3" xr3:uid="{A3590871-8070-47BA-BC37-14F4A9161829}" name="MAX">
      <calculatedColumnFormula>'Plateau Calculator'!EI4</calculatedColumnFormula>
    </tableColumn>
    <tableColumn id="4" xr3:uid="{FD9046A1-A14E-4B5E-9D85-3BCB87209638}" name="MIN">
      <calculatedColumnFormula>'Plateau Calculator'!EJ4</calculatedColumnFormula>
    </tableColumn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745DFFE-8AE7-475B-9758-C84208D4629D}" name="Table22" displayName="Table22" ref="X37:AA50" totalsRowShown="0">
  <autoFilter ref="X37:AA50" xr:uid="{0F15AB78-C073-4326-A151-55355888B6D4}"/>
  <tableColumns count="4">
    <tableColumn id="1" xr3:uid="{B4C80D68-0AE1-4AF6-A1A9-E5628A424D59}" name="Median">
      <calculatedColumnFormula>'Plateau Calculator'!EQ4</calculatedColumnFormula>
    </tableColumn>
    <tableColumn id="2" xr3:uid="{3C7325E2-6F36-4E60-93A4-E2F49DCFD7AB}" name="Average">
      <calculatedColumnFormula>'Plateau Calculator'!ER4</calculatedColumnFormula>
    </tableColumn>
    <tableColumn id="3" xr3:uid="{48090F00-5B0E-4EEB-866C-0D746EC714A4}" name="MAX">
      <calculatedColumnFormula>'Plateau Calculator'!ES4</calculatedColumnFormula>
    </tableColumn>
    <tableColumn id="4" xr3:uid="{DB0F06A7-2D88-4878-B008-C87671456574}" name="MIN">
      <calculatedColumnFormula>'Plateau Calculator'!ET4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960392-33EE-4AFB-9E7B-C16664064C15}" name="Table7" displayName="Table7" ref="D2:G15" totalsRowShown="0">
  <autoFilter ref="D2:G15" xr:uid="{6CEF0EE0-8612-4B21-96AA-A3A1690D3F5F}"/>
  <tableColumns count="4">
    <tableColumn id="1" xr3:uid="{4207B37E-306B-4181-9A57-945F51E78690}" name="Median">
      <calculatedColumnFormula>'Fixed Generation'!AS4</calculatedColumnFormula>
    </tableColumn>
    <tableColumn id="2" xr3:uid="{1245CDDF-59A5-476E-B343-20D239B87083}" name="Average">
      <calculatedColumnFormula>'Fixed Generation'!AT4</calculatedColumnFormula>
    </tableColumn>
    <tableColumn id="3" xr3:uid="{DC003D29-635F-4531-961B-8FECB6A00B1E}" name="MAX">
      <calculatedColumnFormula>'Fixed Generation'!AU4</calculatedColumnFormula>
    </tableColumn>
    <tableColumn id="4" xr3:uid="{A916EE7D-C367-4289-91F9-195F9A828291}" name="MIN">
      <calculatedColumnFormula>'Fixed Generation'!AV4</calculatedColumnFormula>
    </tableColumn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1995439-DD43-4811-B0BF-D8FF30AA7CE5}" name="Table23" displayName="Table23" ref="I20:L33" totalsRowShown="0">
  <autoFilter ref="I20:L33" xr:uid="{699AFD6F-ACE1-4E3C-9EE5-0AC4F843A3DA}"/>
  <tableColumns count="4">
    <tableColumn id="1" xr3:uid="{8B9FB291-192D-451D-A3F4-7E9D8A3C2802}" name="Median">
      <calculatedColumnFormula>'Plateau Calculator'!DC4</calculatedColumnFormula>
    </tableColumn>
    <tableColumn id="2" xr3:uid="{2BFA5078-578C-4226-97A2-51B9DB7E6001}" name="Average">
      <calculatedColumnFormula>'Plateau Calculator'!DD4</calculatedColumnFormula>
    </tableColumn>
    <tableColumn id="3" xr3:uid="{4F7E3C02-D766-43A3-B41B-2E5DB48D2B75}" name="MAX">
      <calculatedColumnFormula>'Plateau Calculator'!DE4</calculatedColumnFormula>
    </tableColumn>
    <tableColumn id="4" xr3:uid="{D643FDE9-98A4-4DC0-BA87-79F4438FE437}" name="MIN">
      <calculatedColumnFormula>'Plateau Calculator'!DF4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C98DB4E-1F3D-413E-8836-58E49613A77D}" name="Table24" displayName="Table24" ref="N20:Q33" totalsRowShown="0">
  <autoFilter ref="N20:Q33" xr:uid="{677A536A-BC9C-4B2F-AEF9-FC9285301538}"/>
  <tableColumns count="4">
    <tableColumn id="1" xr3:uid="{472633DE-5158-4185-9B44-B92402871C98}" name="Median">
      <calculatedColumnFormula>'Plateau Calculator'!DH4</calculatedColumnFormula>
    </tableColumn>
    <tableColumn id="2" xr3:uid="{63310FD9-6468-40E5-8BEA-B840A09F1EC6}" name="Average">
      <calculatedColumnFormula>'Plateau Calculator'!DI4</calculatedColumnFormula>
    </tableColumn>
    <tableColumn id="3" xr3:uid="{11E96244-7AD6-4D53-84F8-670810889A72}" name="MAX">
      <calculatedColumnFormula>'Plateau Calculator'!DJ4</calculatedColumnFormula>
    </tableColumn>
    <tableColumn id="4" xr3:uid="{1D2F3888-9B3E-4C7D-924C-017103847581}" name="MIN">
      <calculatedColumnFormula>'Plateau Calculator'!DK4</calculatedColumnFormula>
    </tableColumn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C534BB8-BDDF-4715-A945-71D669C92444}" name="Table25" displayName="Table25" ref="X20:AA33" totalsRowShown="0">
  <autoFilter ref="X20:AA33" xr:uid="{CC5C627E-DCF2-4E22-AF80-29BB443C6DC8}"/>
  <tableColumns count="4">
    <tableColumn id="1" xr3:uid="{68868067-C426-4779-A046-EF15FF336CB3}" name="Median">
      <calculatedColumnFormula>'Plateau Calculator'!DR4</calculatedColumnFormula>
    </tableColumn>
    <tableColumn id="2" xr3:uid="{95DCBB2C-5CD5-4683-8AFC-7A438D2A936C}" name="Average">
      <calculatedColumnFormula>'Plateau Calculator'!DS4</calculatedColumnFormula>
    </tableColumn>
    <tableColumn id="3" xr3:uid="{82DF66AF-B802-4315-9DB4-0F40C3A76AD2}" name="MAX">
      <calculatedColumnFormula>'Plateau Calculator'!DT4</calculatedColumnFormula>
    </tableColumn>
    <tableColumn id="4" xr3:uid="{4028CB13-263C-448B-B278-A5391CD47A4D}" name="MIN">
      <calculatedColumnFormula>'Plateau Calculator'!DU4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FBB3544-46BF-4FC8-A20C-A23223A39F39}" name="Table26" displayName="Table26" ref="A2:B16" totalsRowShown="0">
  <autoFilter ref="A2:B16" xr:uid="{EAF327EB-3356-41E6-87F5-AEB55413AAB2}"/>
  <tableColumns count="2">
    <tableColumn id="1" xr3:uid="{5CFF361B-F0B5-42D5-AAB7-EF875832755E}" name="combined">
      <calculatedColumnFormula>'Plateau Calculator'!BS3</calculatedColumnFormula>
    </tableColumn>
    <tableColumn id="2" xr3:uid="{ACED9BAE-9613-48E2-B50B-81FB6E679FCE}" name="one side">
      <calculatedColumnFormula>'Plateau Calculator'!BT3</calculatedColumnFormula>
    </tableColumn>
  </tableColumns>
  <tableStyleInfo name="TableStyleDark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8573B08-4E0F-4CBB-BF9A-65BD7B34609B}" name="Table29" displayName="Table29" ref="A19:B33" totalsRowShown="0">
  <autoFilter ref="A19:B33" xr:uid="{A3913CD7-F14B-4A0F-A782-1641B499464C}"/>
  <tableColumns count="2">
    <tableColumn id="1" xr3:uid="{AF06B2A4-FA29-4B16-BE7D-7CA4D1DC899F}" name="combined"/>
    <tableColumn id="2" xr3:uid="{BA3AB98E-C1D3-4C41-A9D4-B82981523499}" name="one side"/>
  </tableColumns>
  <tableStyleInfo name="TableStyleDark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047B2FC-2035-4FD1-B6A7-0B6B068F9DB5}" name="Table30" displayName="Table30" ref="A36:B50" totalsRowShown="0">
  <autoFilter ref="A36:B50" xr:uid="{E0B36D26-358A-4882-A999-CECFA9071DA8}"/>
  <tableColumns count="2">
    <tableColumn id="1" xr3:uid="{016EF12A-6336-4663-A06F-6C8B3862BFB0}" name="combined"/>
    <tableColumn id="2" xr3:uid="{501A415B-402F-4F57-8BD9-2757CE81FFBA}" name="one side"/>
  </tableColumns>
  <tableStyleInfo name="TableStyleDark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13C6B86-F8CF-4614-8F09-88AD0B9CD456}" name="Table37" displayName="Table37" ref="S3:V16" totalsRowShown="0" headerRowDxfId="17" dataDxfId="16">
  <autoFilter ref="S3:V16" xr:uid="{3BD2B3EA-D9E0-4318-B329-41DA0ED390D0}"/>
  <tableColumns count="4">
    <tableColumn id="1" xr3:uid="{27B24EF0-41A4-439F-A0B6-1791F921B8C8}" name="Median" dataDxfId="15">
      <calculatedColumnFormula>'Plateau Calculator'!CL4</calculatedColumnFormula>
    </tableColumn>
    <tableColumn id="2" xr3:uid="{DCCC227F-E3D7-4555-803B-7EDBA80B0BB4}" name="Average" dataDxfId="14">
      <calculatedColumnFormula>'Plateau Calculator'!CM4</calculatedColumnFormula>
    </tableColumn>
    <tableColumn id="3" xr3:uid="{FC7CC6F9-48A5-44EE-A510-A92642FCE0D7}" name="MAX" dataDxfId="13">
      <calculatedColumnFormula>'Plateau Calculator'!CN4</calculatedColumnFormula>
    </tableColumn>
    <tableColumn id="4" xr3:uid="{867F07BB-B9FF-4A61-B266-9E0B7EF5D7CA}" name="MIN" dataDxfId="12">
      <calculatedColumnFormula>'Plateau Calculator'!CO4</calculatedColumnFormula>
    </tableColumn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065FAA0-1474-47D2-A463-2A7D5967C46E}" name="Table38" displayName="Table38" ref="S20:V33" totalsRowShown="0" headerRowDxfId="11" dataDxfId="10">
  <autoFilter ref="S20:V33" xr:uid="{47887D1E-2274-4F57-B6E3-F17D36246E9C}"/>
  <tableColumns count="4">
    <tableColumn id="1" xr3:uid="{C2965EE9-17D4-434D-ADCB-034D7325337F}" name="Median" dataDxfId="9">
      <calculatedColumnFormula>'Plateau Calculator'!DM4</calculatedColumnFormula>
    </tableColumn>
    <tableColumn id="2" xr3:uid="{BC5350E6-3DBD-427F-A39C-EEBCB68AB73F}" name="Average" dataDxfId="8">
      <calculatedColumnFormula>'Plateau Calculator'!DN4</calculatedColumnFormula>
    </tableColumn>
    <tableColumn id="3" xr3:uid="{FE56A532-AFC8-4AE7-AFED-C0BC0A40E2B9}" name="MAX" dataDxfId="7">
      <calculatedColumnFormula>'Plateau Calculator'!DO4</calculatedColumnFormula>
    </tableColumn>
    <tableColumn id="4" xr3:uid="{33FC2EA6-EA2F-44C8-95A3-5B1B39772073}" name="MIN" dataDxfId="6">
      <calculatedColumnFormula>'Plateau Calculator'!DP4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C8A7E0A-6FC6-414B-91CD-D6A9F2C821AD}" name="Table40" displayName="Table40" ref="S37:V50" totalsRowShown="0" headerRowDxfId="5" dataDxfId="4">
  <autoFilter ref="S37:V50" xr:uid="{985FC71C-0B29-4B34-BB9C-71B6D639FC07}"/>
  <tableColumns count="4">
    <tableColumn id="1" xr3:uid="{E55E7D8D-791E-4812-B556-EE6A40E5F22B}" name="Median" dataDxfId="3">
      <calculatedColumnFormula>'Plateau Calculator'!EL4</calculatedColumnFormula>
    </tableColumn>
    <tableColumn id="2" xr3:uid="{7F0D6714-6CA8-4A6B-AA2D-E28349487F12}" name="Average" dataDxfId="2">
      <calculatedColumnFormula>'Plateau Calculator'!EM4</calculatedColumnFormula>
    </tableColumn>
    <tableColumn id="3" xr3:uid="{B828D9AC-2AC5-44D7-A738-E272FE477535}" name="MAX" dataDxfId="1">
      <calculatedColumnFormula>'Plateau Calculator'!EN4</calculatedColumnFormula>
    </tableColumn>
    <tableColumn id="4" xr3:uid="{CEEE5660-4574-4BE1-BE9F-85DCEF1AAD3E}" name="MIN" dataDxfId="0">
      <calculatedColumnFormula>'Plateau Calculator'!EO4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A05EB8-4CBE-402A-8EE9-3B351D7F104D}" name="Table8" displayName="Table8" ref="I2:L15" totalsRowShown="0">
  <autoFilter ref="I2:L15" xr:uid="{C28558CD-F7DF-44B1-BC0D-BF8AEFA94E41}"/>
  <tableColumns count="4">
    <tableColumn id="1" xr3:uid="{73D344C5-B785-4EFD-8D6D-B026D61684AD}" name="Median">
      <calculatedColumnFormula>'Fixed Generation'!AX4</calculatedColumnFormula>
    </tableColumn>
    <tableColumn id="2" xr3:uid="{B2D80140-A842-4265-891B-FB879A09EB62}" name="Average">
      <calculatedColumnFormula>'Fixed Generation'!AY4</calculatedColumnFormula>
    </tableColumn>
    <tableColumn id="3" xr3:uid="{D59A51CC-FFE3-41E5-89FA-D0930C4DF01A}" name="MAX">
      <calculatedColumnFormula>'Fixed Generation'!AZ4</calculatedColumnFormula>
    </tableColumn>
    <tableColumn id="4" xr3:uid="{83305CCB-20AE-4F86-9539-3382BD865748}" name="MIN">
      <calculatedColumnFormula>'Fixed Generation'!BA4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3C0632-FC63-48CC-A47C-4D683D6F02D6}" name="Table610" displayName="Table610" ref="A20:B34" totalsRowShown="0">
  <autoFilter ref="A20:B34" xr:uid="{505D75CE-27D2-4C48-8644-FC4A5B8EFAB2}"/>
  <tableColumns count="2">
    <tableColumn id="1" xr3:uid="{ACC34BA5-9F63-40FB-B05A-8E4684037645}" name="combined"/>
    <tableColumn id="2" xr3:uid="{CA80E61F-B33E-4BE0-9A0E-DCC3E7130090}" name="one side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8BFEA0-F047-4FB3-8D18-B26A1CBF3979}" name="Table10" displayName="Table10" ref="D21:G34" totalsRowShown="0">
  <autoFilter ref="D21:G34" xr:uid="{94DB6E26-1ACF-4BFC-AF33-27E8AD491C99}"/>
  <tableColumns count="4">
    <tableColumn id="1" xr3:uid="{89F377AB-95FE-480B-9381-12DB47F1C906}" name="Median">
      <calculatedColumnFormula>'Fixed Generation'!BC4</calculatedColumnFormula>
    </tableColumn>
    <tableColumn id="2" xr3:uid="{44C6A881-A6BE-438A-B361-4A635D723366}" name="Average">
      <calculatedColumnFormula>'Fixed Generation'!BD4</calculatedColumnFormula>
    </tableColumn>
    <tableColumn id="3" xr3:uid="{114AF14F-88EF-419C-89FE-7D4A99F3B88E}" name="MAX">
      <calculatedColumnFormula>'Fixed Generation'!BE4</calculatedColumnFormula>
    </tableColumn>
    <tableColumn id="4" xr3:uid="{A1629A03-23D6-413D-9698-5F12A1A20E02}" name="MIN">
      <calculatedColumnFormula>'Fixed Generation'!BF4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54F068-347A-4602-AE75-78D919685E3A}" name="Table11" displayName="Table11" ref="I21:L34" totalsRowShown="0">
  <autoFilter ref="I21:L34" xr:uid="{AE8D9E2F-0475-4430-817E-0C8C4D72843E}"/>
  <tableColumns count="4">
    <tableColumn id="1" xr3:uid="{15D17BA9-6028-4570-9B5D-00FF604575F2}" name="Median">
      <calculatedColumnFormula>'Fixed Generation'!BH4</calculatedColumnFormula>
    </tableColumn>
    <tableColumn id="2" xr3:uid="{F97F6378-945A-438C-BB3E-3EB103700FA5}" name="Average">
      <calculatedColumnFormula>'Fixed Generation'!BI4</calculatedColumnFormula>
    </tableColumn>
    <tableColumn id="3" xr3:uid="{912158DA-5F3E-4571-ADE2-07C55258EC19}" name="MAX">
      <calculatedColumnFormula>'Fixed Generation'!BJ4</calculatedColumnFormula>
    </tableColumn>
    <tableColumn id="4" xr3:uid="{B2AE4333-4F6F-4DF1-BCE1-435B4FDDE4DE}" name="MIN">
      <calculatedColumnFormula>'Fixed Generation'!BK4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631413D-69F0-427B-96E3-060FDFD55AE4}" name="Table12" displayName="Table12" ref="N21:Q34" totalsRowShown="0">
  <autoFilter ref="N21:Q34" xr:uid="{902BA3FB-07B0-4CCC-912A-623A38C012C6}"/>
  <tableColumns count="4">
    <tableColumn id="1" xr3:uid="{8DC1B019-B73A-4BEF-883D-0D1C45BE985B}" name="Median">
      <calculatedColumnFormula>'Fixed Generation'!BM4</calculatedColumnFormula>
    </tableColumn>
    <tableColumn id="2" xr3:uid="{5BB90760-CF3C-41A8-81A7-656EAC3C5694}" name="Average">
      <calculatedColumnFormula>'Fixed Generation'!BN4</calculatedColumnFormula>
    </tableColumn>
    <tableColumn id="3" xr3:uid="{D2971672-8319-4DC6-8E4B-576F9D094B94}" name="MAX">
      <calculatedColumnFormula>'Fixed Generation'!BO4</calculatedColumnFormula>
    </tableColumn>
    <tableColumn id="4" xr3:uid="{3D1269B1-5DCF-47C6-81B0-488A5546D8E4}" name="MIN">
      <calculatedColumnFormula>'Fixed Generation'!BP4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F762E9-E7C5-446C-8302-AF6E45F5A203}" name="Table13" displayName="Table13" ref="S21:V34" totalsRowShown="0">
  <autoFilter ref="S21:V34" xr:uid="{9BD19F94-2D92-4CD2-A206-482CB59F3C6E}"/>
  <tableColumns count="4">
    <tableColumn id="1" xr3:uid="{A1A3119F-0D68-4249-936C-932BFAD6E2D9}" name="Median">
      <calculatedColumnFormula>'Fixed Generation'!BR4</calculatedColumnFormula>
    </tableColumn>
    <tableColumn id="2" xr3:uid="{31DC36D7-3302-4EF8-9ACF-6A45877A45C0}" name="Average">
      <calculatedColumnFormula>'Fixed Generation'!BS4</calculatedColumnFormula>
    </tableColumn>
    <tableColumn id="3" xr3:uid="{FC7FF39F-FC8C-443E-BDBE-3A9DD701DB78}" name="MAX">
      <calculatedColumnFormula>'Fixed Generation'!BT4</calculatedColumnFormula>
    </tableColumn>
    <tableColumn id="4" xr3:uid="{966CEB1F-7089-47AE-AC3A-6F09EF4C66A2}" name="MIN">
      <calculatedColumnFormula>'Fixed Generation'!BU4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051716F-D6DA-4416-9D46-E09A7171A37B}" name="Table20" displayName="Table20" ref="N2:Q15" totalsRowShown="0" dataDxfId="22" dataCellStyle="Comma">
  <autoFilter ref="N2:Q15" xr:uid="{6F7CD61A-404A-42AC-BE7D-08F2FAEC13E5}"/>
  <tableColumns count="4">
    <tableColumn id="1" xr3:uid="{34BEDC3D-6E3F-4BAB-8960-ECE2BC4AC647}" name="Median" dataDxfId="21" dataCellStyle="Comma">
      <calculatedColumnFormula>'Fixed Generation'!AI4</calculatedColumnFormula>
    </tableColumn>
    <tableColumn id="2" xr3:uid="{76336C9A-4019-4A86-9321-2D6D1306BA22}" name="Average" dataDxfId="20" dataCellStyle="Comma">
      <calculatedColumnFormula>'Fixed Generation'!AJ4</calculatedColumnFormula>
    </tableColumn>
    <tableColumn id="3" xr3:uid="{A88E5A56-4B2C-491C-BDD1-1DDA78BB610D}" name="MAX" dataDxfId="19" dataCellStyle="Comma">
      <calculatedColumnFormula>'Fixed Generation'!AK4</calculatedColumnFormula>
    </tableColumn>
    <tableColumn id="4" xr3:uid="{B0EBEB04-AAB6-44F2-8F70-CDA635C9CB52}" name="MIN" dataDxfId="18" dataCellStyle="Comma">
      <calculatedColumnFormula>'Fixed Generation'!AL4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1DFE-7B67-4A6E-9D4C-8AB1FAE112E2}">
  <dimension ref="A1:BU351"/>
  <sheetViews>
    <sheetView topLeftCell="R1" workbookViewId="0">
      <selection activeCell="AD29" sqref="AD29"/>
    </sheetView>
  </sheetViews>
  <sheetFormatPr defaultRowHeight="14.5" x14ac:dyDescent="0.35"/>
  <cols>
    <col min="2" max="2" width="10.08984375" style="2" bestFit="1" customWidth="1"/>
    <col min="3" max="3" width="11.7265625" style="16" bestFit="1" customWidth="1"/>
    <col min="5" max="5" width="3.6328125" customWidth="1"/>
    <col min="6" max="6" width="10.08984375" style="2" bestFit="1" customWidth="1"/>
    <col min="7" max="7" width="10.26953125" style="5" bestFit="1" customWidth="1"/>
    <col min="8" max="8" width="3.08984375" style="1" customWidth="1"/>
    <col min="9" max="9" width="4.453125" style="1" customWidth="1"/>
    <col min="10" max="10" width="11.453125" style="5" customWidth="1"/>
    <col min="11" max="11" width="10.08984375" style="4" customWidth="1"/>
    <col min="12" max="12" width="10.08984375" style="2" customWidth="1"/>
    <col min="13" max="13" width="3.7265625" style="1" customWidth="1"/>
    <col min="14" max="14" width="11.26953125" style="5" customWidth="1"/>
    <col min="15" max="15" width="11.453125" style="5" customWidth="1"/>
    <col min="16" max="16" width="3.81640625" style="2" customWidth="1"/>
    <col min="17" max="17" width="5" style="1" customWidth="1"/>
    <col min="18" max="18" width="12" style="2" customWidth="1"/>
    <col min="19" max="19" width="10.26953125" style="5" customWidth="1"/>
    <col min="20" max="20" width="9.36328125" style="5" customWidth="1"/>
    <col min="21" max="21" width="5.6328125" style="2" customWidth="1"/>
    <col min="22" max="22" width="11.6328125" style="2" customWidth="1"/>
    <col min="23" max="23" width="14.08984375" style="17" customWidth="1"/>
    <col min="24" max="24" width="3.26953125" style="8" customWidth="1"/>
    <col min="25" max="25" width="4.54296875" style="2" customWidth="1"/>
    <col min="26" max="26" width="13.90625" style="2" customWidth="1"/>
    <col min="27" max="27" width="14.26953125" style="5" customWidth="1"/>
    <col min="28" max="28" width="11" style="5" customWidth="1"/>
    <col min="29" max="29" width="5.36328125" style="2" customWidth="1"/>
    <col min="30" max="30" width="11.7265625" style="2" customWidth="1"/>
    <col min="31" max="31" width="12.453125" style="2" customWidth="1"/>
    <col min="32" max="32" width="4.453125" customWidth="1"/>
    <col min="33" max="33" width="6.7265625" style="7" customWidth="1"/>
    <col min="34" max="34" width="11.08984375" style="7" customWidth="1"/>
    <col min="35" max="35" width="10.08984375" bestFit="1" customWidth="1"/>
    <col min="36" max="36" width="9.08984375" bestFit="1" customWidth="1"/>
    <col min="39" max="39" width="2.08984375" customWidth="1"/>
    <col min="40" max="40" width="9.1796875" customWidth="1"/>
    <col min="41" max="41" width="9.54296875" customWidth="1"/>
    <col min="44" max="44" width="2.08984375" customWidth="1"/>
    <col min="49" max="49" width="2.7265625" customWidth="1"/>
  </cols>
  <sheetData>
    <row r="1" spans="1:73" x14ac:dyDescent="0.35">
      <c r="B1" s="2" t="s">
        <v>7</v>
      </c>
      <c r="K1" s="4" t="s">
        <v>10</v>
      </c>
      <c r="R1" s="4" t="s">
        <v>11</v>
      </c>
      <c r="Z1" s="4" t="s">
        <v>12</v>
      </c>
      <c r="AD1" s="4" t="s">
        <v>12</v>
      </c>
      <c r="AE1" s="5"/>
    </row>
    <row r="2" spans="1:73" x14ac:dyDescent="0.35">
      <c r="C2" s="16" t="s">
        <v>0</v>
      </c>
      <c r="D2" t="s">
        <v>8</v>
      </c>
      <c r="AE2" s="5"/>
      <c r="AG2" s="7" t="s">
        <v>3</v>
      </c>
      <c r="AH2" s="7" t="s">
        <v>2</v>
      </c>
      <c r="AJ2" t="s">
        <v>9</v>
      </c>
      <c r="AN2" t="s">
        <v>9</v>
      </c>
      <c r="AT2" t="s">
        <v>10</v>
      </c>
      <c r="AX2" t="s">
        <v>10</v>
      </c>
      <c r="BC2" t="s">
        <v>11</v>
      </c>
      <c r="BH2" t="s">
        <v>11</v>
      </c>
      <c r="BM2" t="s">
        <v>12</v>
      </c>
      <c r="BR2" t="s">
        <v>12</v>
      </c>
    </row>
    <row r="3" spans="1:73" x14ac:dyDescent="0.35">
      <c r="A3">
        <v>2</v>
      </c>
      <c r="B3" s="5">
        <v>-3.60083209706726</v>
      </c>
      <c r="C3" s="16">
        <f>AVERAGE(B3:B22)</f>
        <v>-9.2002264378702669</v>
      </c>
      <c r="D3">
        <v>3576</v>
      </c>
      <c r="E3">
        <v>2</v>
      </c>
      <c r="F3" s="5">
        <v>-19.7775894795429</v>
      </c>
      <c r="G3" s="5">
        <f>AVERAGE(F3:F22)</f>
        <v>-9.2166820271693091</v>
      </c>
      <c r="I3">
        <v>2</v>
      </c>
      <c r="J3" s="5">
        <v>-0.95577815411948597</v>
      </c>
      <c r="K3" s="4">
        <f>AVERAGE(J3:J22)</f>
        <v>-11.704173441771552</v>
      </c>
      <c r="L3" s="2">
        <v>2376</v>
      </c>
      <c r="M3">
        <v>2</v>
      </c>
      <c r="N3" s="5">
        <v>-15.0219111358216</v>
      </c>
      <c r="O3" s="5">
        <f>AVERAGE(N3:N22)</f>
        <v>-10.684704898600165</v>
      </c>
      <c r="Q3">
        <v>2</v>
      </c>
      <c r="R3">
        <v>-2.0998297072452399</v>
      </c>
      <c r="S3" s="5">
        <f>AVERAGE(R3:R22)</f>
        <v>-7.3385404119090438</v>
      </c>
      <c r="T3" s="2">
        <v>4776</v>
      </c>
      <c r="U3">
        <v>2</v>
      </c>
      <c r="V3">
        <v>-4.1900592849164502</v>
      </c>
      <c r="W3" s="17">
        <f>AVERAGE(V3:V22)</f>
        <v>-8.3891489730600277</v>
      </c>
      <c r="X3" s="4"/>
      <c r="Y3">
        <v>2</v>
      </c>
      <c r="Z3">
        <v>-16.401027412547499</v>
      </c>
      <c r="AA3" s="4">
        <f>AVERAGE(Z3:Z22)</f>
        <v>-5.4561199282188788</v>
      </c>
      <c r="AB3" s="2">
        <v>5976</v>
      </c>
      <c r="AC3">
        <v>2</v>
      </c>
      <c r="AD3">
        <v>-5.3373684394392003</v>
      </c>
      <c r="AE3" s="4">
        <f>AVERAGE(AD3:AD22)</f>
        <v>-6.9932342865049604</v>
      </c>
      <c r="AG3" s="7" t="s">
        <v>1</v>
      </c>
      <c r="AH3" s="7" t="s">
        <v>1</v>
      </c>
      <c r="AI3" t="s">
        <v>6</v>
      </c>
      <c r="AJ3" t="s">
        <v>0</v>
      </c>
      <c r="AK3" t="s">
        <v>4</v>
      </c>
      <c r="AL3" t="s">
        <v>5</v>
      </c>
      <c r="AN3" t="s">
        <v>6</v>
      </c>
      <c r="AO3" t="s">
        <v>0</v>
      </c>
      <c r="AP3" t="s">
        <v>4</v>
      </c>
      <c r="AQ3" t="s">
        <v>5</v>
      </c>
      <c r="AS3" t="s">
        <v>6</v>
      </c>
      <c r="AT3" t="s">
        <v>0</v>
      </c>
      <c r="AU3" t="s">
        <v>4</v>
      </c>
      <c r="AV3" t="s">
        <v>5</v>
      </c>
      <c r="AX3" t="s">
        <v>6</v>
      </c>
      <c r="AY3" t="s">
        <v>0</v>
      </c>
      <c r="AZ3" t="s">
        <v>4</v>
      </c>
      <c r="BA3" t="s">
        <v>5</v>
      </c>
      <c r="BC3" t="s">
        <v>6</v>
      </c>
      <c r="BD3" t="s">
        <v>0</v>
      </c>
      <c r="BE3" t="s">
        <v>4</v>
      </c>
      <c r="BF3" t="s">
        <v>5</v>
      </c>
      <c r="BH3" t="s">
        <v>6</v>
      </c>
      <c r="BI3" t="s">
        <v>0</v>
      </c>
      <c r="BJ3" t="s">
        <v>4</v>
      </c>
      <c r="BK3" t="s">
        <v>5</v>
      </c>
      <c r="BM3" t="s">
        <v>6</v>
      </c>
      <c r="BN3" t="s">
        <v>0</v>
      </c>
      <c r="BO3" t="s">
        <v>4</v>
      </c>
      <c r="BP3" t="s">
        <v>5</v>
      </c>
      <c r="BR3" t="s">
        <v>6</v>
      </c>
      <c r="BS3" t="s">
        <v>0</v>
      </c>
      <c r="BT3" t="s">
        <v>4</v>
      </c>
      <c r="BU3" t="s">
        <v>5</v>
      </c>
    </row>
    <row r="4" spans="1:73" x14ac:dyDescent="0.35">
      <c r="A4">
        <v>2</v>
      </c>
      <c r="B4" s="5">
        <v>-5.3306615472168701</v>
      </c>
      <c r="C4" s="16">
        <f>MEDIAN(B3:B22)</f>
        <v>-6.7551730764919649</v>
      </c>
      <c r="E4">
        <v>2</v>
      </c>
      <c r="F4" s="5">
        <v>-5.56750122084257</v>
      </c>
      <c r="G4" s="5">
        <f>MEDIAN(F3:F22)</f>
        <v>-6.5295680606367199</v>
      </c>
      <c r="I4">
        <v>2</v>
      </c>
      <c r="J4" s="5">
        <v>-17.6980714033417</v>
      </c>
      <c r="K4" s="4">
        <f>MEDIAN(J3:J22)</f>
        <v>-11.122037934746686</v>
      </c>
      <c r="M4">
        <v>2</v>
      </c>
      <c r="N4" s="5">
        <v>-3.0341832298173799</v>
      </c>
      <c r="O4" s="5">
        <f>MEDIAN(N3:N22)</f>
        <v>-4.7038893349425397</v>
      </c>
      <c r="Q4">
        <v>2</v>
      </c>
      <c r="R4">
        <v>-56.838015153002502</v>
      </c>
      <c r="S4" s="5">
        <f>MEDIAN(R3:R22)</f>
        <v>-1.9563240932080901</v>
      </c>
      <c r="T4" s="4"/>
      <c r="U4">
        <v>2</v>
      </c>
      <c r="V4">
        <v>-2.7686744752632801</v>
      </c>
      <c r="W4" s="17">
        <f>MEDIAN(V3:V22)</f>
        <v>-5.4227477225967498</v>
      </c>
      <c r="X4" s="4"/>
      <c r="Y4">
        <v>2</v>
      </c>
      <c r="Z4">
        <v>-1.75621357445352E-2</v>
      </c>
      <c r="AA4" s="4">
        <f>MEDIAN(Z3:Z22)</f>
        <v>-2.08122121413912</v>
      </c>
      <c r="AB4" s="4"/>
      <c r="AC4">
        <v>2</v>
      </c>
      <c r="AD4">
        <v>-19.729696963455599</v>
      </c>
      <c r="AE4" s="4">
        <f>MEDIAN(AD3:AD22)</f>
        <v>-2.3222296919341998</v>
      </c>
      <c r="AG4" s="7">
        <f>2*AH4</f>
        <v>4</v>
      </c>
      <c r="AH4" s="7">
        <v>2</v>
      </c>
      <c r="AI4" s="1">
        <f>G4</f>
        <v>-6.5295680606367199</v>
      </c>
      <c r="AJ4" s="1">
        <f>G3</f>
        <v>-9.2166820271693091</v>
      </c>
      <c r="AK4" s="1">
        <f>G5</f>
        <v>-8.0077184979225002E-2</v>
      </c>
      <c r="AL4" s="1">
        <f>G6</f>
        <v>-29.045669978536999</v>
      </c>
      <c r="AN4">
        <v>-2.2783577280777747</v>
      </c>
      <c r="AO4">
        <v>-79.53891985662159</v>
      </c>
      <c r="AP4">
        <v>-0.28005853675421299</v>
      </c>
      <c r="AQ4">
        <v>-1000</v>
      </c>
      <c r="AS4" s="1">
        <f>K4</f>
        <v>-11.122037934746686</v>
      </c>
      <c r="AT4" s="1">
        <f>K3</f>
        <v>-11.704173441771552</v>
      </c>
      <c r="AU4" s="1">
        <f>K5</f>
        <v>-0.27220014744250198</v>
      </c>
      <c r="AV4" s="1">
        <f>K6</f>
        <v>-28.248158550494601</v>
      </c>
      <c r="AW4" s="1"/>
      <c r="AX4" s="1">
        <f>O4</f>
        <v>-4.7038893349425397</v>
      </c>
      <c r="AY4" s="1">
        <f>O3</f>
        <v>-10.684704898600165</v>
      </c>
      <c r="AZ4" s="1">
        <f>O5</f>
        <v>-0.76039558423944797</v>
      </c>
      <c r="BA4" s="1">
        <f>O6</f>
        <v>-36.088932043915698</v>
      </c>
      <c r="BC4" s="1">
        <f>S4</f>
        <v>-1.9563240932080901</v>
      </c>
      <c r="BD4" s="1">
        <f>S3</f>
        <v>-7.3385404119090438</v>
      </c>
      <c r="BE4" s="1">
        <f>S5</f>
        <v>-0.56312772618881302</v>
      </c>
      <c r="BF4" s="1">
        <f>S6</f>
        <v>-56.838015153002502</v>
      </c>
      <c r="BG4" s="1"/>
      <c r="BH4" s="1">
        <f>W4</f>
        <v>-5.4227477225967498</v>
      </c>
      <c r="BI4" s="1">
        <f>W3</f>
        <v>-8.3891489730600277</v>
      </c>
      <c r="BJ4" s="1">
        <f>W5</f>
        <v>-0.91031022641316095</v>
      </c>
      <c r="BK4" s="1">
        <f>W6</f>
        <v>-19.729696963455599</v>
      </c>
      <c r="BL4" s="1"/>
      <c r="BM4" s="1">
        <f>AA4</f>
        <v>-2.08122121413912</v>
      </c>
      <c r="BN4" s="1">
        <f>AA3</f>
        <v>-5.4561199282188788</v>
      </c>
      <c r="BO4" s="1">
        <f>AA5</f>
        <v>-1.75621357445352E-2</v>
      </c>
      <c r="BP4" s="1">
        <f>AA6</f>
        <v>-24.1135692485764</v>
      </c>
      <c r="BQ4" s="1"/>
      <c r="BR4" s="1">
        <f>AE4</f>
        <v>-2.3222296919341998</v>
      </c>
      <c r="BS4" s="1">
        <f>AE3</f>
        <v>-6.9932342865049604</v>
      </c>
      <c r="BT4" s="1">
        <f>AE5</f>
        <v>-2.9685570308333803E-4</v>
      </c>
      <c r="BU4" s="1">
        <f>AE6</f>
        <v>-19.729696963455599</v>
      </c>
    </row>
    <row r="5" spans="1:73" x14ac:dyDescent="0.35">
      <c r="A5">
        <v>2</v>
      </c>
      <c r="B5" s="5">
        <v>-2.3590709432226502</v>
      </c>
      <c r="C5" s="16">
        <f>MAX(B3:B22)</f>
        <v>-0.25840729793248302</v>
      </c>
      <c r="E5">
        <v>2</v>
      </c>
      <c r="F5" s="5">
        <v>-7.6896673694084701</v>
      </c>
      <c r="G5" s="5">
        <f>MAX(F3:F22)</f>
        <v>-8.0077184979225002E-2</v>
      </c>
      <c r="I5">
        <v>2</v>
      </c>
      <c r="J5" s="5">
        <v>-16.6745223145575</v>
      </c>
      <c r="K5" s="4">
        <f>MAX(J3:J22)</f>
        <v>-0.27220014744250198</v>
      </c>
      <c r="M5">
        <v>2</v>
      </c>
      <c r="N5" s="5">
        <v>-17.504528772653099</v>
      </c>
      <c r="O5" s="5">
        <f>MAX(N3:N22)</f>
        <v>-0.76039558423944797</v>
      </c>
      <c r="Q5">
        <v>2</v>
      </c>
      <c r="R5">
        <v>-0.63166579953935098</v>
      </c>
      <c r="S5" s="5">
        <f>MAX(R3:R22)</f>
        <v>-0.56312772618881302</v>
      </c>
      <c r="T5" s="4"/>
      <c r="U5">
        <v>2</v>
      </c>
      <c r="V5">
        <v>-17.1691703688874</v>
      </c>
      <c r="W5" s="17">
        <f>MAX(V3:V22)</f>
        <v>-0.91031022641316095</v>
      </c>
      <c r="X5" s="4"/>
      <c r="Y5">
        <v>2</v>
      </c>
      <c r="Z5">
        <v>-9.4895407110713705</v>
      </c>
      <c r="AA5" s="4">
        <f>MAX(Z3:Z22)</f>
        <v>-1.75621357445352E-2</v>
      </c>
      <c r="AB5" s="4"/>
      <c r="AC5">
        <v>2</v>
      </c>
      <c r="AD5">
        <v>-1.8607021670164801</v>
      </c>
      <c r="AE5" s="4">
        <f>MAX(AD3:AD22)</f>
        <v>-2.9685570308333803E-4</v>
      </c>
      <c r="AG5" s="7">
        <f t="shared" ref="AG5:AG16" si="0">2*AH5</f>
        <v>8</v>
      </c>
      <c r="AH5" s="7">
        <v>4</v>
      </c>
      <c r="AI5" s="1">
        <f>G25</f>
        <v>-1.80843719121457</v>
      </c>
      <c r="AJ5" s="1">
        <f>G24</f>
        <v>-5.0388739896334318</v>
      </c>
      <c r="AK5" s="1">
        <f>G26</f>
        <v>-0.106223289857623</v>
      </c>
      <c r="AL5" s="1">
        <f>G27</f>
        <v>-17.1691703688874</v>
      </c>
      <c r="AN5">
        <v>-1.0051700709436351</v>
      </c>
      <c r="AO5">
        <v>-1.0935483506576578</v>
      </c>
      <c r="AP5">
        <v>-5.5463293336106799E-3</v>
      </c>
      <c r="AQ5">
        <v>-3.76322702431457</v>
      </c>
      <c r="AS5" s="1">
        <f>K25</f>
        <v>-3.871057001634</v>
      </c>
      <c r="AT5" s="1">
        <f>K24</f>
        <v>-5.4403730084747801</v>
      </c>
      <c r="AU5" s="1">
        <f>K26</f>
        <v>-0.42043578196409398</v>
      </c>
      <c r="AV5" s="1">
        <f>K27</f>
        <v>-17.7383038935283</v>
      </c>
      <c r="AW5" s="1"/>
      <c r="AX5" s="1">
        <f>O25</f>
        <v>-1.0031623249945851</v>
      </c>
      <c r="AY5" s="1">
        <f>O24</f>
        <v>-11.193355666790319</v>
      </c>
      <c r="AZ5" s="1">
        <f>O26</f>
        <v>-3.9913069798591701E-7</v>
      </c>
      <c r="BA5" s="1">
        <f>O27</f>
        <v>-166.36330244857899</v>
      </c>
      <c r="BC5" s="1">
        <f>S25</f>
        <v>-2.1512375275059501</v>
      </c>
      <c r="BD5" s="1">
        <f>S24</f>
        <v>-6.4886480958665</v>
      </c>
      <c r="BE5" s="1">
        <f>S26</f>
        <v>-2.5942566129864501E-2</v>
      </c>
      <c r="BF5" s="1">
        <f>S27</f>
        <v>-17.1691703688874</v>
      </c>
      <c r="BG5" s="1"/>
      <c r="BH5" s="1">
        <f>W25</f>
        <v>-4.5478621614887746</v>
      </c>
      <c r="BI5" s="1">
        <f>W24</f>
        <v>-5.9249627321122142</v>
      </c>
      <c r="BJ5" s="1">
        <f>W26</f>
        <v>-6.3313891311140597E-2</v>
      </c>
      <c r="BK5" s="1">
        <f>W27</f>
        <v>-17.1691703688874</v>
      </c>
      <c r="BL5" s="1"/>
      <c r="BM5" s="1">
        <f>AA25</f>
        <v>-3.7759606695994998</v>
      </c>
      <c r="BN5" s="1">
        <f>AA24</f>
        <v>-6.0785296246627443</v>
      </c>
      <c r="BO5" s="1">
        <f>AA26</f>
        <v>-0.117466975575394</v>
      </c>
      <c r="BP5" s="1">
        <f>AA27</f>
        <v>-17.1691703688874</v>
      </c>
      <c r="BQ5" s="1"/>
      <c r="BR5" s="1">
        <f>AE25</f>
        <v>-2.97528073999757</v>
      </c>
      <c r="BS5" s="1">
        <f>AE24</f>
        <v>-5.004681685780044</v>
      </c>
      <c r="BT5" s="1">
        <f>AE26</f>
        <v>-2.95962121349561E-3</v>
      </c>
      <c r="BU5" s="1">
        <f>AE27</f>
        <v>-17.1691703688874</v>
      </c>
    </row>
    <row r="6" spans="1:73" x14ac:dyDescent="0.35">
      <c r="A6">
        <v>2</v>
      </c>
      <c r="B6" s="5">
        <v>-19.206271954803402</v>
      </c>
      <c r="C6" s="2">
        <f>MIN(B3:B22)</f>
        <v>-19.8414076241171</v>
      </c>
      <c r="E6">
        <v>2</v>
      </c>
      <c r="F6" s="5">
        <v>-18.001303771202299</v>
      </c>
      <c r="G6" s="5">
        <f>MIN(F3:F22)</f>
        <v>-29.045669978536999</v>
      </c>
      <c r="I6">
        <v>2</v>
      </c>
      <c r="J6" s="5">
        <v>-0.27220014744250198</v>
      </c>
      <c r="K6" s="2">
        <f>MIN(J3:J22)</f>
        <v>-28.248158550494601</v>
      </c>
      <c r="M6">
        <v>2</v>
      </c>
      <c r="N6" s="5">
        <v>-36.088932043915698</v>
      </c>
      <c r="O6" s="5">
        <f>MIN(N3:N22)</f>
        <v>-36.088932043915698</v>
      </c>
      <c r="Q6">
        <v>2</v>
      </c>
      <c r="R6">
        <v>-5.9591688953553899</v>
      </c>
      <c r="S6" s="5">
        <f>MIN(R3:R22)</f>
        <v>-56.838015153002502</v>
      </c>
      <c r="T6" s="4"/>
      <c r="U6">
        <v>2</v>
      </c>
      <c r="V6">
        <v>-2.2174282791423501</v>
      </c>
      <c r="W6" s="17">
        <f>MIN(V3:V22)</f>
        <v>-19.729696963455599</v>
      </c>
      <c r="X6" s="4"/>
      <c r="Y6">
        <v>2</v>
      </c>
      <c r="Z6">
        <v>-1.8780917657321801</v>
      </c>
      <c r="AA6" s="4">
        <f>MIN(Z3:Z22)</f>
        <v>-24.1135692485764</v>
      </c>
      <c r="AB6" s="4"/>
      <c r="AC6">
        <v>2</v>
      </c>
      <c r="AD6">
        <v>-16.553287198081399</v>
      </c>
      <c r="AE6" s="4">
        <f>MIN(AD3:AD22)</f>
        <v>-19.729696963455599</v>
      </c>
      <c r="AG6" s="7">
        <f t="shared" si="0"/>
        <v>12</v>
      </c>
      <c r="AH6" s="7">
        <v>6</v>
      </c>
      <c r="AI6" s="1">
        <f>G46</f>
        <v>-1.6657229801131201</v>
      </c>
      <c r="AJ6" s="1">
        <f>G45</f>
        <v>-4.3719353957097011</v>
      </c>
      <c r="AK6" s="1">
        <f>G47</f>
        <v>-3.2925097333414401E-2</v>
      </c>
      <c r="AL6" s="1">
        <f>G48</f>
        <v>-17.1691703688874</v>
      </c>
      <c r="AN6">
        <v>-1.0001568689534801</v>
      </c>
      <c r="AO6">
        <v>-2.4049529412428527</v>
      </c>
      <c r="AP6">
        <v>-4.0893704825457401E-4</v>
      </c>
      <c r="AQ6">
        <v>-20.5621848766007</v>
      </c>
      <c r="AS6" s="1">
        <f>K46</f>
        <v>-4.2099712669554847</v>
      </c>
      <c r="AT6" s="1">
        <f>K45</f>
        <v>-5.6438589023145411</v>
      </c>
      <c r="AU6" s="1">
        <f>K47</f>
        <v>-2.0288967235950799E-2</v>
      </c>
      <c r="AV6" s="1">
        <f>K48</f>
        <v>-16.406061034788198</v>
      </c>
      <c r="AW6" s="1"/>
      <c r="AX6" s="1">
        <f>O46</f>
        <v>-1.9820393285188851</v>
      </c>
      <c r="AY6" s="1">
        <f>O45</f>
        <v>-3.6655180677124597</v>
      </c>
      <c r="AZ6" s="1">
        <f>O47</f>
        <v>-3.8195951964896599E-2</v>
      </c>
      <c r="BA6" s="1">
        <f>O48</f>
        <v>-16.401027412547499</v>
      </c>
      <c r="BC6" s="1">
        <f>S46</f>
        <v>-5.4116356812353148</v>
      </c>
      <c r="BD6" s="1">
        <f>S45</f>
        <v>-6.8217673946643327</v>
      </c>
      <c r="BE6" s="1">
        <f>S47</f>
        <v>-2.1674506802875498E-2</v>
      </c>
      <c r="BF6" s="1">
        <f>S48</f>
        <v>-19.729696963455599</v>
      </c>
      <c r="BG6" s="1"/>
      <c r="BH6" s="1">
        <f>W46</f>
        <v>-4.3214192934310498</v>
      </c>
      <c r="BI6" s="1">
        <f>W45</f>
        <v>-6.5117395218480238</v>
      </c>
      <c r="BJ6" s="1">
        <f>W47</f>
        <v>-7.4392292596442103E-2</v>
      </c>
      <c r="BK6" s="1">
        <f>W48</f>
        <v>-19.729696963455599</v>
      </c>
      <c r="BL6" s="1"/>
      <c r="BM6" s="1">
        <f>AA46</f>
        <v>-1.8184328360302</v>
      </c>
      <c r="BN6" s="1">
        <f>AA45</f>
        <v>-3.0532385218750773</v>
      </c>
      <c r="BO6" s="1">
        <f>AA47</f>
        <v>-2.5662389809241199E-2</v>
      </c>
      <c r="BP6" s="1">
        <f>AA48</f>
        <v>-17.1691703688874</v>
      </c>
      <c r="BQ6" s="1"/>
      <c r="BR6" s="1">
        <f>AE46</f>
        <v>-2.2272073490694249</v>
      </c>
      <c r="BS6" s="1">
        <f>AE45</f>
        <v>-5.2113431950438853</v>
      </c>
      <c r="BT6" s="1">
        <f>AE47</f>
        <v>-0.57021596282768505</v>
      </c>
      <c r="BU6" s="1">
        <f>AE48</f>
        <v>-16.2729270022941</v>
      </c>
    </row>
    <row r="7" spans="1:73" x14ac:dyDescent="0.35">
      <c r="A7">
        <v>2</v>
      </c>
      <c r="B7" s="5">
        <v>-1.0297365440220001</v>
      </c>
      <c r="E7">
        <v>2</v>
      </c>
      <c r="F7" s="5">
        <v>-16.2090053259654</v>
      </c>
      <c r="I7">
        <v>2</v>
      </c>
      <c r="J7" s="5">
        <v>-5.875557344882</v>
      </c>
      <c r="M7">
        <v>2</v>
      </c>
      <c r="N7" s="5">
        <v>-2.8974332916491998</v>
      </c>
      <c r="Q7">
        <v>2</v>
      </c>
      <c r="R7">
        <v>-1.7028350417823901</v>
      </c>
      <c r="T7" s="4"/>
      <c r="U7">
        <v>2</v>
      </c>
      <c r="V7">
        <v>-7.5282020937876402</v>
      </c>
      <c r="X7" s="4"/>
      <c r="Y7">
        <v>2</v>
      </c>
      <c r="Z7">
        <v>-2.5471723750691799</v>
      </c>
      <c r="AA7" s="4"/>
      <c r="AB7" s="4"/>
      <c r="AC7">
        <v>2</v>
      </c>
      <c r="AD7">
        <v>-16.275216221820799</v>
      </c>
      <c r="AE7" s="4"/>
      <c r="AG7" s="7">
        <f t="shared" si="0"/>
        <v>20</v>
      </c>
      <c r="AH7" s="7">
        <v>10</v>
      </c>
      <c r="AI7" s="1">
        <f>G67</f>
        <v>-2.0874629543030796</v>
      </c>
      <c r="AJ7" s="1">
        <f>G66</f>
        <v>-4.2110602939107071</v>
      </c>
      <c r="AK7" s="1">
        <f>G68</f>
        <v>-3.74818421114527E-3</v>
      </c>
      <c r="AL7" s="1">
        <f>G69</f>
        <v>-17.1691703688874</v>
      </c>
      <c r="AN7">
        <v>-1.0001568689534801</v>
      </c>
      <c r="AO7">
        <v>-0.77853560591462978</v>
      </c>
      <c r="AP7">
        <v>-4.2847137147608702E-4</v>
      </c>
      <c r="AQ7">
        <v>-1.0576040208555699</v>
      </c>
      <c r="AS7" s="1">
        <f>K67</f>
        <v>-1.0511737926207831</v>
      </c>
      <c r="AT7" s="1">
        <f>K66</f>
        <v>-2.490704254660101</v>
      </c>
      <c r="AU7" s="1">
        <f>K68</f>
        <v>-1.01143653141281E-2</v>
      </c>
      <c r="AV7" s="1">
        <f>K69</f>
        <v>-17.1691703688874</v>
      </c>
      <c r="AW7" s="1"/>
      <c r="AX7" s="1">
        <f>O67</f>
        <v>-2.0170393731440601</v>
      </c>
      <c r="AY7" s="1">
        <f>O66</f>
        <v>-4.7528033740463389</v>
      </c>
      <c r="AZ7" s="1">
        <f>O68</f>
        <v>-3.2028194008632001E-2</v>
      </c>
      <c r="BA7" s="1">
        <f>O69</f>
        <v>-19.729696963455599</v>
      </c>
      <c r="BC7" s="1">
        <f>S67</f>
        <v>-4.0485944057454653</v>
      </c>
      <c r="BD7" s="1">
        <f>S66</f>
        <v>-4.9231289445788269</v>
      </c>
      <c r="BE7" s="1">
        <f>S68</f>
        <v>-2.0301603043314801E-2</v>
      </c>
      <c r="BF7" s="1">
        <f>S69</f>
        <v>-16.2729270022941</v>
      </c>
      <c r="BG7" s="1"/>
      <c r="BH7" s="1">
        <f>W67</f>
        <v>-1.6248002980034451</v>
      </c>
      <c r="BI7" s="1">
        <f>W66</f>
        <v>-2.4144652709060712</v>
      </c>
      <c r="BJ7" s="1">
        <f>W68</f>
        <v>-3.56457894521948E-3</v>
      </c>
      <c r="BK7" s="1">
        <f>W69</f>
        <v>-9.3770856213731406</v>
      </c>
      <c r="BL7" s="1"/>
      <c r="BM7" s="1">
        <f>AA67</f>
        <v>-2.525651596833125</v>
      </c>
      <c r="BN7" s="1">
        <f>AA66</f>
        <v>-4.4600684708009508</v>
      </c>
      <c r="BO7" s="1">
        <f>AA68</f>
        <v>-2.9867388165657999E-3</v>
      </c>
      <c r="BP7" s="1">
        <f>AA69</f>
        <v>-17.1691703688874</v>
      </c>
      <c r="BQ7" s="1"/>
      <c r="BR7" s="1">
        <f>AE67</f>
        <v>-3.3215743088086649</v>
      </c>
      <c r="BS7" s="1">
        <f>AE66</f>
        <v>-6.7133128079578928</v>
      </c>
      <c r="BT7" s="1">
        <f>AE68</f>
        <v>-2.1693049086266E-2</v>
      </c>
      <c r="BU7" s="1">
        <f>AE69</f>
        <v>-17.1691703688874</v>
      </c>
    </row>
    <row r="8" spans="1:73" x14ac:dyDescent="0.35">
      <c r="A8">
        <v>2</v>
      </c>
      <c r="B8" s="5">
        <v>-1.8083109807742199</v>
      </c>
      <c r="E8">
        <v>2</v>
      </c>
      <c r="F8" s="5">
        <v>-1.88799785512622</v>
      </c>
      <c r="I8">
        <v>2</v>
      </c>
      <c r="J8" s="5">
        <v>-16.897956994976699</v>
      </c>
      <c r="M8">
        <v>2</v>
      </c>
      <c r="N8" s="5">
        <v>-1.89726308824732</v>
      </c>
      <c r="Q8">
        <v>2</v>
      </c>
      <c r="R8" s="15">
        <v>-2.2469009450417299</v>
      </c>
      <c r="T8" s="4"/>
      <c r="U8">
        <v>2</v>
      </c>
      <c r="V8">
        <v>-4.9276571516916396</v>
      </c>
      <c r="X8" s="4"/>
      <c r="Y8">
        <v>2</v>
      </c>
      <c r="Z8">
        <v>-1.8083109807742199</v>
      </c>
      <c r="AA8" s="4"/>
      <c r="AB8" s="4"/>
      <c r="AC8">
        <v>2</v>
      </c>
      <c r="AD8">
        <v>-6.4618597303392198</v>
      </c>
      <c r="AE8" s="4"/>
      <c r="AG8" s="7">
        <f t="shared" si="0"/>
        <v>40</v>
      </c>
      <c r="AH8" s="7">
        <v>20</v>
      </c>
      <c r="AI8" s="1">
        <f>G88</f>
        <v>-0.6794258655817329</v>
      </c>
      <c r="AJ8" s="1">
        <f>G87</f>
        <v>-1.0291469960584847</v>
      </c>
      <c r="AK8" s="1">
        <f>G89</f>
        <v>-1.2069886087455499E-4</v>
      </c>
      <c r="AL8" s="1">
        <f>G90</f>
        <v>-3.33423715080376</v>
      </c>
      <c r="AN8">
        <v>-0.77153948030462804</v>
      </c>
      <c r="AO8">
        <v>-0.59468677640068002</v>
      </c>
      <c r="AP8">
        <v>-3.9913069798591701E-7</v>
      </c>
      <c r="AQ8">
        <v>-1.012319207337</v>
      </c>
      <c r="AS8" s="1">
        <f>K88</f>
        <v>-0.29653351103435754</v>
      </c>
      <c r="AT8" s="1">
        <f>K87</f>
        <v>-1.5903657314124449</v>
      </c>
      <c r="AU8" s="1">
        <f>K89</f>
        <v>-2.1677328429816699E-2</v>
      </c>
      <c r="AV8" s="1">
        <f>K90</f>
        <v>-16.2008438132411</v>
      </c>
      <c r="AW8" s="1"/>
      <c r="AX8" s="1">
        <f>O88</f>
        <v>-0.71320158762272501</v>
      </c>
      <c r="AY8" s="1">
        <f>O87</f>
        <v>-1.6795208523212803</v>
      </c>
      <c r="AZ8" s="1">
        <f>O89</f>
        <v>-8.2999413132689194E-3</v>
      </c>
      <c r="BA8" s="1">
        <f>O90</f>
        <v>-8.30782333296278</v>
      </c>
      <c r="BC8" s="1">
        <f>S88</f>
        <v>-0.93876927752885386</v>
      </c>
      <c r="BD8" s="1">
        <f>S87</f>
        <v>-1.6239865259063264</v>
      </c>
      <c r="BE8" s="1">
        <f>S89</f>
        <v>-8.0823710444510692E-3</v>
      </c>
      <c r="BF8" s="1">
        <f>S90</f>
        <v>-5.4948922259102897</v>
      </c>
      <c r="BG8" s="1"/>
      <c r="BH8" s="1">
        <f>W88</f>
        <v>-0.6311424451547285</v>
      </c>
      <c r="BI8" s="1">
        <f>W87</f>
        <v>-1.8398905846270721</v>
      </c>
      <c r="BJ8" s="1">
        <f>W89</f>
        <v>-2.8831348097330199E-2</v>
      </c>
      <c r="BK8" s="1">
        <f>W90</f>
        <v>-10.3317829147312</v>
      </c>
      <c r="BL8" s="1"/>
      <c r="BM8" s="1">
        <f>AA88</f>
        <v>-1.2751783385867248</v>
      </c>
      <c r="BN8" s="1">
        <f>AA87</f>
        <v>-1.3480518512978843</v>
      </c>
      <c r="BO8" s="1">
        <f>AA89</f>
        <v>-2.0771051154110199E-2</v>
      </c>
      <c r="BP8" s="1">
        <f>AA90</f>
        <v>-3.6498768926962701</v>
      </c>
      <c r="BQ8" s="1"/>
      <c r="BR8" s="1">
        <f>AE88</f>
        <v>-1.0072086266484805</v>
      </c>
      <c r="BS8" s="1">
        <f>AE87</f>
        <v>-1.2486106371898253</v>
      </c>
      <c r="BT8" s="1">
        <f>AE89</f>
        <v>-3.4278569004292998E-2</v>
      </c>
      <c r="BU8" s="1">
        <f>AE90</f>
        <v>-5.4948922259102897</v>
      </c>
    </row>
    <row r="9" spans="1:73" x14ac:dyDescent="0.35">
      <c r="A9">
        <v>2</v>
      </c>
      <c r="B9" s="5">
        <v>-9.8066499203392592</v>
      </c>
      <c r="E9">
        <v>2</v>
      </c>
      <c r="F9" s="5">
        <v>-8.0077184979225002E-2</v>
      </c>
      <c r="I9">
        <v>2</v>
      </c>
      <c r="J9" s="5">
        <v>-3.90382090090004</v>
      </c>
      <c r="M9">
        <v>2</v>
      </c>
      <c r="N9" s="5">
        <v>-2.1769140766004398</v>
      </c>
      <c r="Q9">
        <v>2</v>
      </c>
      <c r="R9">
        <v>-16.208879556517498</v>
      </c>
      <c r="T9" s="4"/>
      <c r="U9">
        <v>2</v>
      </c>
      <c r="V9">
        <v>-19.729696963455599</v>
      </c>
      <c r="X9" s="4"/>
      <c r="Y9">
        <v>2</v>
      </c>
      <c r="Z9">
        <v>-0.46298133330920899</v>
      </c>
      <c r="AA9" s="4"/>
      <c r="AB9" s="4"/>
      <c r="AC9">
        <v>2</v>
      </c>
      <c r="AD9">
        <v>-2.09120057065403</v>
      </c>
      <c r="AE9" s="4"/>
      <c r="AG9" s="7">
        <f t="shared" si="0"/>
        <v>100</v>
      </c>
      <c r="AH9" s="7">
        <v>50</v>
      </c>
      <c r="AI9" s="1">
        <f>G109</f>
        <v>-0.2135200625956345</v>
      </c>
      <c r="AJ9" s="1">
        <f>G108</f>
        <v>-0.38501170033151461</v>
      </c>
      <c r="AK9" s="1">
        <f>G110</f>
        <v>-9.7250002495730798E-4</v>
      </c>
      <c r="AL9" s="1">
        <f>G111</f>
        <v>-2.2210406139600698</v>
      </c>
      <c r="AN9" s="1">
        <v>-0.42092139542979851</v>
      </c>
      <c r="AO9">
        <v>-0.47024684087613416</v>
      </c>
      <c r="AP9">
        <v>-3.9913069798591701E-7</v>
      </c>
      <c r="AQ9">
        <v>-1.00204213523938</v>
      </c>
      <c r="AS9" s="1">
        <f>K109</f>
        <v>-0.21672386062339299</v>
      </c>
      <c r="AT9" s="1">
        <f>K108</f>
        <v>-0.36343363830003927</v>
      </c>
      <c r="AU9" s="1">
        <f>K110</f>
        <v>-3.8651184363240498E-2</v>
      </c>
      <c r="AV9" s="1">
        <f>K111</f>
        <v>-1.9740575845977399</v>
      </c>
      <c r="AW9" s="1"/>
      <c r="AX9" s="1">
        <f>O109</f>
        <v>-8.7774497059710993E-2</v>
      </c>
      <c r="AY9" s="1">
        <f>O108</f>
        <v>-0.30145120988037621</v>
      </c>
      <c r="AZ9" s="1">
        <f>O110</f>
        <v>-9.7861416059002101E-3</v>
      </c>
      <c r="BA9" s="1">
        <f>O111</f>
        <v>-2.0086843529465601</v>
      </c>
      <c r="BC9" s="1">
        <f>S109</f>
        <v>-0.352979163278059</v>
      </c>
      <c r="BD9" s="1">
        <f>S108</f>
        <v>-0.50171039564759989</v>
      </c>
      <c r="BE9" s="1">
        <f>S110</f>
        <v>-1.50315201486413E-2</v>
      </c>
      <c r="BF9" s="1">
        <f>S111</f>
        <v>-1.86007944560484</v>
      </c>
      <c r="BG9" s="1"/>
      <c r="BH9" s="1">
        <f>W109</f>
        <v>-0.12793118966411698</v>
      </c>
      <c r="BI9" s="1">
        <f>W108</f>
        <v>-0.38754246076634874</v>
      </c>
      <c r="BJ9" s="1">
        <f>W110</f>
        <v>-3.2843839320089098E-3</v>
      </c>
      <c r="BK9" s="1">
        <f>W111</f>
        <v>-2.7766908446269301</v>
      </c>
      <c r="BL9" s="1"/>
      <c r="BM9" s="1">
        <f>AA109</f>
        <v>-0.245134162616502</v>
      </c>
      <c r="BN9" s="1">
        <f>AA108</f>
        <v>-0.31908634788669199</v>
      </c>
      <c r="BO9" s="1">
        <f>AA110</f>
        <v>-3.8985111406431498E-3</v>
      </c>
      <c r="BP9" s="1">
        <f>AA111</f>
        <v>-1.3753860159713001</v>
      </c>
      <c r="BQ9" s="1"/>
      <c r="BR9" s="1">
        <f>AE109</f>
        <v>-7.3803831454272051E-2</v>
      </c>
      <c r="BS9" s="1">
        <f>AE108</f>
        <v>-0.34580919670703303</v>
      </c>
      <c r="BT9" s="1">
        <f>AE110</f>
        <v>-4.6935020993496496E-3</v>
      </c>
      <c r="BU9" s="1">
        <f>AE111</f>
        <v>-1.8680093516441301</v>
      </c>
    </row>
    <row r="10" spans="1:73" x14ac:dyDescent="0.35">
      <c r="A10">
        <v>2</v>
      </c>
      <c r="B10" s="5">
        <v>-19.729696963455599</v>
      </c>
      <c r="E10">
        <v>2</v>
      </c>
      <c r="F10" s="5">
        <v>-19.913366059225599</v>
      </c>
      <c r="I10">
        <v>2</v>
      </c>
      <c r="J10" s="5">
        <v>-28.248158550494601</v>
      </c>
      <c r="M10">
        <v>2</v>
      </c>
      <c r="N10" s="5">
        <v>-0.76039558423944797</v>
      </c>
      <c r="Q10">
        <v>2</v>
      </c>
      <c r="R10">
        <v>-0.88319007676433503</v>
      </c>
      <c r="T10" s="4"/>
      <c r="U10">
        <v>2</v>
      </c>
      <c r="V10">
        <v>-5.5186158319718404</v>
      </c>
      <c r="X10" s="4"/>
      <c r="Y10">
        <v>2</v>
      </c>
      <c r="Z10">
        <v>-0.52431265825601803</v>
      </c>
      <c r="AA10" s="4"/>
      <c r="AB10" s="4"/>
      <c r="AC10">
        <v>2</v>
      </c>
      <c r="AD10" s="15">
        <v>-2.9685570308333803E-4</v>
      </c>
      <c r="AE10" s="4"/>
      <c r="AG10" s="7">
        <f t="shared" si="0"/>
        <v>200</v>
      </c>
      <c r="AH10" s="7">
        <v>100</v>
      </c>
      <c r="AI10" s="1">
        <f>G130</f>
        <v>-2.7663137321517102E-2</v>
      </c>
      <c r="AJ10" s="1">
        <f>G129</f>
        <v>-0.13629942735176576</v>
      </c>
      <c r="AK10" s="1">
        <f>G131</f>
        <v>-2.92432805863164E-5</v>
      </c>
      <c r="AL10" s="1">
        <f>G132</f>
        <v>-0.56270977596460003</v>
      </c>
      <c r="AN10" s="1">
        <v>-6.4446113649534953E-2</v>
      </c>
      <c r="AO10">
        <v>-0.21444601547934949</v>
      </c>
      <c r="AP10">
        <v>-4.0383926448535599E-7</v>
      </c>
      <c r="AQ10">
        <v>-1.0028962038781299</v>
      </c>
      <c r="AS10" s="1">
        <f>K130</f>
        <v>-8.827732688838405E-2</v>
      </c>
      <c r="AT10" s="1">
        <f>K129</f>
        <v>-0.16446470802012469</v>
      </c>
      <c r="AU10" s="1">
        <f>K131</f>
        <v>-7.5490034414991804E-3</v>
      </c>
      <c r="AV10" s="1">
        <f>K132</f>
        <v>-0.80855116949694605</v>
      </c>
      <c r="AW10" s="1"/>
      <c r="AX10" s="1">
        <f>O130</f>
        <v>-6.8347783354556157E-2</v>
      </c>
      <c r="AY10" s="1">
        <f>O129</f>
        <v>-9.9524730571256992E-2</v>
      </c>
      <c r="AZ10" s="1">
        <f>O131</f>
        <v>-8.5730892211610902E-3</v>
      </c>
      <c r="BA10" s="1">
        <f>O132</f>
        <v>-0.52964649851326895</v>
      </c>
      <c r="BC10" s="1">
        <f>S130</f>
        <v>-6.0340803487191647E-2</v>
      </c>
      <c r="BD10" s="1">
        <f>S129</f>
        <v>-0.10916583780914721</v>
      </c>
      <c r="BE10" s="1">
        <f>S131</f>
        <v>-8.4875872276126904E-4</v>
      </c>
      <c r="BF10" s="1">
        <f>S132</f>
        <v>-0.56177909742390697</v>
      </c>
      <c r="BG10" s="1"/>
      <c r="BH10" s="1">
        <f>W130</f>
        <v>-9.5552767688411144E-2</v>
      </c>
      <c r="BI10" s="1">
        <f>W129</f>
        <v>-0.20944447364657245</v>
      </c>
      <c r="BJ10" s="1">
        <f>W131</f>
        <v>-3.4407340708317402E-3</v>
      </c>
      <c r="BK10" s="1">
        <f>W132</f>
        <v>-1.04761419722075</v>
      </c>
      <c r="BL10" s="1"/>
      <c r="BM10" s="1">
        <f>AA130</f>
        <v>-2.69900791572091E-2</v>
      </c>
      <c r="BN10" s="1">
        <f>AA129</f>
        <v>-8.8544259711360457E-2</v>
      </c>
      <c r="BO10" s="1">
        <f>AA131</f>
        <v>-3.6596219740606101E-4</v>
      </c>
      <c r="BP10" s="1">
        <f>AA132</f>
        <v>-0.50989550247001403</v>
      </c>
      <c r="BQ10" s="1"/>
      <c r="BR10" s="1">
        <f>AE130</f>
        <v>-6.3937789020581198E-2</v>
      </c>
      <c r="BS10" s="1">
        <f>AE129</f>
        <v>-0.11454881700571462</v>
      </c>
      <c r="BT10" s="1">
        <f>AE131</f>
        <v>-1.1371487187267701E-3</v>
      </c>
      <c r="BU10" s="1">
        <f>AE132</f>
        <v>-0.42582857082053199</v>
      </c>
    </row>
    <row r="11" spans="1:73" x14ac:dyDescent="0.35">
      <c r="A11">
        <v>2</v>
      </c>
      <c r="B11" s="5">
        <v>-16.208879556517498</v>
      </c>
      <c r="E11">
        <v>2</v>
      </c>
      <c r="F11" s="5">
        <v>-17.1691703688874</v>
      </c>
      <c r="I11">
        <v>2</v>
      </c>
      <c r="J11" s="5">
        <v>-20.626238125658698</v>
      </c>
      <c r="M11">
        <v>2</v>
      </c>
      <c r="N11" s="5">
        <v>-19.050257034149698</v>
      </c>
      <c r="Q11">
        <v>2</v>
      </c>
      <c r="R11">
        <v>-19.729696963455599</v>
      </c>
      <c r="T11" s="4"/>
      <c r="U11">
        <v>2</v>
      </c>
      <c r="V11">
        <v>-5.54560372603581</v>
      </c>
      <c r="X11" s="4"/>
      <c r="Y11">
        <v>2</v>
      </c>
      <c r="Z11">
        <v>-16.200942456121101</v>
      </c>
      <c r="AA11" s="4"/>
      <c r="AB11" s="4"/>
      <c r="AC11">
        <v>2</v>
      </c>
      <c r="AD11">
        <v>-16.566439097664801</v>
      </c>
      <c r="AE11" s="4"/>
      <c r="AG11" s="7">
        <f t="shared" si="0"/>
        <v>300</v>
      </c>
      <c r="AH11" s="7">
        <v>150</v>
      </c>
      <c r="AI11" s="1">
        <f>G151</f>
        <v>-3.3732415004206553E-2</v>
      </c>
      <c r="AJ11" s="1">
        <f>G150</f>
        <v>-6.0850164543929539E-2</v>
      </c>
      <c r="AK11" s="1">
        <f>G152</f>
        <v>-4.7896422686067198E-4</v>
      </c>
      <c r="AL11" s="1">
        <f>G153</f>
        <v>-0.21723083534250501</v>
      </c>
      <c r="AN11" s="1">
        <v>-2.29730351093629E-2</v>
      </c>
      <c r="AO11">
        <v>-7.1205537512889383E-2</v>
      </c>
      <c r="AP11">
        <v>-3.9913069798591701E-7</v>
      </c>
      <c r="AQ11">
        <v>-0.46641556803232098</v>
      </c>
      <c r="AS11" s="1">
        <f>K151</f>
        <v>-4.959468944965395E-2</v>
      </c>
      <c r="AT11" s="1">
        <f>K150</f>
        <v>-9.0939872140991612E-2</v>
      </c>
      <c r="AU11" s="1">
        <f>K152</f>
        <v>-3.0229305262039802E-3</v>
      </c>
      <c r="AV11" s="1">
        <f>K153</f>
        <v>-0.35322600156042</v>
      </c>
      <c r="AW11" s="1"/>
      <c r="AX11" s="1">
        <f>O151</f>
        <v>-2.2499985084949499E-2</v>
      </c>
      <c r="AY11" s="1">
        <f>O150</f>
        <v>-4.199035147419173E-2</v>
      </c>
      <c r="AZ11" s="1">
        <f>O152</f>
        <v>-1.0169735043624099E-3</v>
      </c>
      <c r="BA11" s="1">
        <f>O153</f>
        <v>-0.26345155148671501</v>
      </c>
      <c r="BC11" s="1">
        <f>S151</f>
        <v>-3.0047383094148249E-2</v>
      </c>
      <c r="BD11" s="1">
        <f>S150</f>
        <v>-4.9855758398535711E-2</v>
      </c>
      <c r="BE11" s="1">
        <f>S152</f>
        <v>-3.8112442257797799E-3</v>
      </c>
      <c r="BF11" s="1">
        <f>S153</f>
        <v>-0.17766607736349599</v>
      </c>
      <c r="BG11" s="1"/>
      <c r="BH11" s="1">
        <f>W151</f>
        <v>-2.9965126746317197E-2</v>
      </c>
      <c r="BI11" s="1">
        <f>W150</f>
        <v>-8.4665112656918617E-2</v>
      </c>
      <c r="BJ11" s="1">
        <f>W152</f>
        <v>-3.3929722197959097E-4</v>
      </c>
      <c r="BK11" s="1">
        <f>W153</f>
        <v>-0.44503620292305801</v>
      </c>
      <c r="BL11" s="1"/>
      <c r="BM11" s="1">
        <f>AA151</f>
        <v>-4.5838726896739852E-2</v>
      </c>
      <c r="BN11" s="1">
        <f>AA150</f>
        <v>-0.10298369729955406</v>
      </c>
      <c r="BO11" s="1">
        <f>AA152</f>
        <v>-5.1568314375012396E-4</v>
      </c>
      <c r="BP11" s="1">
        <f>AA153</f>
        <v>-0.68394737435856701</v>
      </c>
      <c r="BQ11" s="1"/>
      <c r="BR11" s="1">
        <f>AE151</f>
        <v>-2.2791645043833748E-2</v>
      </c>
      <c r="BS11" s="1">
        <f>AE150</f>
        <v>-4.5699557953933205E-2</v>
      </c>
      <c r="BT11" s="1">
        <f>AE152</f>
        <v>-2.9998259163887598E-3</v>
      </c>
      <c r="BU11" s="1">
        <f>AE153</f>
        <v>-0.26996678060290802</v>
      </c>
    </row>
    <row r="12" spans="1:73" x14ac:dyDescent="0.35">
      <c r="A12">
        <v>2</v>
      </c>
      <c r="B12" s="5">
        <v>-1.8083109807742199</v>
      </c>
      <c r="E12">
        <v>2</v>
      </c>
      <c r="F12" s="5">
        <v>-0.34056277045432598</v>
      </c>
      <c r="I12">
        <v>2</v>
      </c>
      <c r="J12" s="5">
        <v>-23.947212541409701</v>
      </c>
      <c r="M12">
        <v>2</v>
      </c>
      <c r="N12" s="5">
        <v>-1.8104727103720899</v>
      </c>
      <c r="Q12">
        <v>2</v>
      </c>
      <c r="R12">
        <v>-1.8128184791709401</v>
      </c>
      <c r="T12" s="4"/>
      <c r="U12">
        <v>2</v>
      </c>
      <c r="V12">
        <v>-1.38596080710779</v>
      </c>
      <c r="X12" s="4"/>
      <c r="Y12">
        <v>2</v>
      </c>
      <c r="Z12">
        <v>-2.2843506625460601</v>
      </c>
      <c r="AA12" s="4"/>
      <c r="AB12" s="4"/>
      <c r="AC12">
        <v>2</v>
      </c>
      <c r="AD12">
        <v>-16.636679156053201</v>
      </c>
      <c r="AE12" s="4"/>
      <c r="AG12" s="7">
        <f t="shared" si="0"/>
        <v>400</v>
      </c>
      <c r="AH12" s="7">
        <v>200</v>
      </c>
      <c r="AI12" s="1">
        <f>G172</f>
        <v>-1.9616454780741151E-2</v>
      </c>
      <c r="AJ12" s="1">
        <f>G171</f>
        <v>-4.5633254565631387E-2</v>
      </c>
      <c r="AK12" s="1">
        <f>G173</f>
        <v>-5.3953107001183497E-4</v>
      </c>
      <c r="AL12" s="1">
        <f>G174</f>
        <v>-0.17051880018842799</v>
      </c>
      <c r="AN12" s="1">
        <v>-1.2824447984247749E-2</v>
      </c>
      <c r="AO12">
        <v>-8.3788472572808262E-2</v>
      </c>
      <c r="AP12">
        <v>-3.9913069798591701E-7</v>
      </c>
      <c r="AQ12">
        <v>-0.772257563115053</v>
      </c>
      <c r="AS12" s="1">
        <f>K172</f>
        <v>-2.32175407619876E-2</v>
      </c>
      <c r="AT12" s="1">
        <f>K171</f>
        <v>-5.8564504305120425E-2</v>
      </c>
      <c r="AU12" s="1">
        <f>K173</f>
        <v>-5.1232133919155098E-4</v>
      </c>
      <c r="AV12" s="1">
        <f>K174</f>
        <v>-0.29027205171699</v>
      </c>
      <c r="AW12" s="1"/>
      <c r="AX12" s="1">
        <f>O172</f>
        <v>-2.0574827342851147E-2</v>
      </c>
      <c r="AY12" s="1">
        <f>O171</f>
        <v>-4.446869259234662E-2</v>
      </c>
      <c r="AZ12" s="1">
        <f>O173</f>
        <v>-4.6304064162073404E-3</v>
      </c>
      <c r="BA12" s="1">
        <f>O174</f>
        <v>-0.188613363693233</v>
      </c>
      <c r="BC12" s="1">
        <f>S172</f>
        <v>-3.2507986749692602E-2</v>
      </c>
      <c r="BD12" s="1">
        <f>S171</f>
        <v>-4.9206565470207062E-2</v>
      </c>
      <c r="BE12" s="1">
        <f>S173</f>
        <v>-2.5909133426862799E-5</v>
      </c>
      <c r="BF12" s="1">
        <f>S174</f>
        <v>-0.15496139468498599</v>
      </c>
      <c r="BG12" s="1"/>
      <c r="BH12" s="1">
        <f>W172</f>
        <v>-1.3494670956213501E-2</v>
      </c>
      <c r="BI12" s="1">
        <f>W171</f>
        <v>-2.8016859091813302E-2</v>
      </c>
      <c r="BJ12" s="1">
        <f>W173</f>
        <v>-2.7313747825144299E-5</v>
      </c>
      <c r="BK12" s="1">
        <f>W174</f>
        <v>-0.17166992536745701</v>
      </c>
      <c r="BL12" s="1"/>
      <c r="BM12" s="1">
        <f>AA172</f>
        <v>-3.39093091545302E-2</v>
      </c>
      <c r="BN12" s="1">
        <f>AA171</f>
        <v>-4.5004009202683964E-2</v>
      </c>
      <c r="BO12" s="1">
        <f>AA173</f>
        <v>-1.0524926623482801E-3</v>
      </c>
      <c r="BP12" s="1">
        <f>AA174</f>
        <v>-0.14059994414357399</v>
      </c>
      <c r="BQ12" s="1"/>
      <c r="BR12" s="1">
        <f>AE172</f>
        <v>-9.0589057437687245E-3</v>
      </c>
      <c r="BS12" s="1">
        <f>AE171</f>
        <v>-3.0603838416828073E-2</v>
      </c>
      <c r="BT12" s="1">
        <f>AE173</f>
        <v>-1.2184370575853401E-3</v>
      </c>
      <c r="BU12" s="1">
        <f>AE174</f>
        <v>-0.173640787057113</v>
      </c>
    </row>
    <row r="13" spans="1:73" x14ac:dyDescent="0.35">
      <c r="A13">
        <v>2</v>
      </c>
      <c r="B13" s="5">
        <v>-7.0717809909168299</v>
      </c>
      <c r="E13">
        <v>2</v>
      </c>
      <c r="F13" s="5">
        <v>-0.23216257783147401</v>
      </c>
      <c r="I13">
        <v>2</v>
      </c>
      <c r="J13" s="5">
        <v>-5.8946764300089098</v>
      </c>
      <c r="M13">
        <v>2</v>
      </c>
      <c r="N13" s="5">
        <v>-6.3735954400677004</v>
      </c>
      <c r="Q13">
        <v>2</v>
      </c>
      <c r="R13" s="15">
        <v>-17.1691703688874</v>
      </c>
      <c r="T13" s="4"/>
      <c r="U13">
        <v>2</v>
      </c>
      <c r="V13">
        <v>-17.1874011162814</v>
      </c>
      <c r="X13" s="4"/>
      <c r="Y13">
        <v>2</v>
      </c>
      <c r="Z13">
        <v>-0.32535444271959402</v>
      </c>
      <c r="AA13" s="4"/>
      <c r="AB13" s="4"/>
      <c r="AC13">
        <v>2</v>
      </c>
      <c r="AD13">
        <v>-7.5172183950612901</v>
      </c>
      <c r="AE13" s="4"/>
      <c r="AG13" s="7">
        <f t="shared" si="0"/>
        <v>500</v>
      </c>
      <c r="AH13" s="7">
        <v>250</v>
      </c>
      <c r="AI13" s="1">
        <f>G193</f>
        <v>-2.12749518009854E-2</v>
      </c>
      <c r="AJ13" s="1">
        <f>G192</f>
        <v>-4.195970284142795E-2</v>
      </c>
      <c r="AK13" s="1">
        <f>G194</f>
        <v>-6.0441532854951503E-4</v>
      </c>
      <c r="AL13" s="1">
        <f>G195</f>
        <v>-0.17023105661264101</v>
      </c>
      <c r="AN13" s="1">
        <v>-3.1157949829979849E-3</v>
      </c>
      <c r="AO13">
        <v>-1.7235082091277894E-2</v>
      </c>
      <c r="AP13">
        <v>-3.9913069798591701E-7</v>
      </c>
      <c r="AQ13">
        <v>-0.156769342144878</v>
      </c>
      <c r="AS13" s="1">
        <f>K193</f>
        <v>-3.0124845365622648E-2</v>
      </c>
      <c r="AT13" s="1">
        <f>K192</f>
        <v>-4.8585897124531034E-2</v>
      </c>
      <c r="AU13" s="1">
        <f>K194</f>
        <v>-8.0841306026738395E-5</v>
      </c>
      <c r="AV13" s="1">
        <f>K195</f>
        <v>-0.244807292976392</v>
      </c>
      <c r="AW13" s="1"/>
      <c r="AX13" s="1">
        <f>O193</f>
        <v>-2.0434473290025852E-2</v>
      </c>
      <c r="AY13" s="1">
        <f>O192</f>
        <v>-2.7681361983519965E-2</v>
      </c>
      <c r="AZ13" s="1">
        <f>O194</f>
        <v>-2.6305492792102098E-4</v>
      </c>
      <c r="BA13" s="1">
        <f>O195</f>
        <v>-8.9607139084795201E-2</v>
      </c>
      <c r="BC13" s="1">
        <f>S193</f>
        <v>-2.3405122780438749E-2</v>
      </c>
      <c r="BD13" s="1">
        <f>S192</f>
        <v>-3.2390773947968271E-2</v>
      </c>
      <c r="BE13" s="1">
        <f>S194</f>
        <v>-1.6615972872866E-3</v>
      </c>
      <c r="BF13" s="1">
        <f>S195</f>
        <v>-0.12795228358101099</v>
      </c>
      <c r="BG13" s="1"/>
      <c r="BH13" s="1">
        <f>W193</f>
        <v>-1.1470231162074365E-2</v>
      </c>
      <c r="BI13" s="1">
        <f>W192</f>
        <v>-2.4657488737131111E-2</v>
      </c>
      <c r="BJ13" s="1">
        <f>W194</f>
        <v>-7.9476098877320496E-4</v>
      </c>
      <c r="BK13" s="1">
        <f>W195</f>
        <v>-9.57760666629381E-2</v>
      </c>
      <c r="BL13" s="1"/>
      <c r="BM13" s="1">
        <f>AA193</f>
        <v>-2.2345676920520953E-2</v>
      </c>
      <c r="BN13" s="1">
        <f>AA192</f>
        <v>-3.9057192818680413E-2</v>
      </c>
      <c r="BO13" s="1">
        <f>AA194</f>
        <v>-8.2602701098345396E-4</v>
      </c>
      <c r="BP13" s="1">
        <f>AA195</f>
        <v>-0.14427639339043599</v>
      </c>
      <c r="BQ13" s="1"/>
      <c r="BR13" s="1">
        <f>AE193</f>
        <v>-1.9589811931233651E-2</v>
      </c>
      <c r="BS13" s="1">
        <f>AE192</f>
        <v>-2.2680604582038404E-2</v>
      </c>
      <c r="BT13" s="1">
        <f>AE194</f>
        <v>-1.42344705234948E-3</v>
      </c>
      <c r="BU13" s="1">
        <f>AE195</f>
        <v>-8.0830151950392004E-2</v>
      </c>
    </row>
    <row r="14" spans="1:73" x14ac:dyDescent="0.35">
      <c r="A14">
        <v>2</v>
      </c>
      <c r="B14" s="5">
        <v>-19.8414076241171</v>
      </c>
      <c r="E14">
        <v>2</v>
      </c>
      <c r="F14" s="5">
        <v>-0.50452755148399298</v>
      </c>
      <c r="I14">
        <v>2</v>
      </c>
      <c r="J14" s="5">
        <v>-2.4175834199386701</v>
      </c>
      <c r="M14">
        <v>2</v>
      </c>
      <c r="N14" s="5">
        <v>-1.82684856107173</v>
      </c>
      <c r="Q14">
        <v>2</v>
      </c>
      <c r="R14">
        <v>-0.56312772618881302</v>
      </c>
      <c r="T14" s="4"/>
      <c r="U14">
        <v>2</v>
      </c>
      <c r="V14">
        <v>-2.4767675920721701</v>
      </c>
      <c r="X14" s="4"/>
      <c r="Y14">
        <v>2</v>
      </c>
      <c r="Z14">
        <v>-1.57509655415686</v>
      </c>
      <c r="AA14" s="4"/>
      <c r="AB14" s="4"/>
      <c r="AC14">
        <v>2</v>
      </c>
      <c r="AD14">
        <v>-2.2491373833785699</v>
      </c>
      <c r="AE14" s="4"/>
      <c r="AG14" s="7">
        <f t="shared" si="0"/>
        <v>600</v>
      </c>
      <c r="AH14" s="7">
        <v>300</v>
      </c>
      <c r="AI14" s="1">
        <f>G214</f>
        <v>-1.500003115057065E-2</v>
      </c>
      <c r="AJ14" s="1">
        <f>G213</f>
        <v>-2.0879311398766937E-2</v>
      </c>
      <c r="AK14" s="1">
        <f>G215</f>
        <v>-1.09528323446135E-4</v>
      </c>
      <c r="AL14" s="1">
        <f>G216</f>
        <v>-8.3021053428503605E-2</v>
      </c>
      <c r="AN14" s="1">
        <v>-3.6261828233355503E-3</v>
      </c>
      <c r="AO14">
        <v>-2.6989649841356555E-2</v>
      </c>
      <c r="AP14">
        <v>-3.9913069798591701E-7</v>
      </c>
      <c r="AQ14">
        <v>-0.16588898933719001</v>
      </c>
      <c r="AS14" s="1">
        <f>K214</f>
        <v>-1.06290245939239E-2</v>
      </c>
      <c r="AT14" s="1">
        <f>K213</f>
        <v>-2.5185892752480891E-2</v>
      </c>
      <c r="AU14" s="1">
        <f>K215</f>
        <v>-3.5881876804282E-4</v>
      </c>
      <c r="AV14" s="1">
        <f>K216</f>
        <v>-0.152345364647751</v>
      </c>
      <c r="AW14" s="1"/>
      <c r="AX14" s="1">
        <f>O214</f>
        <v>-1.6947810451701E-2</v>
      </c>
      <c r="AY14" s="1">
        <f>O213</f>
        <v>-4.8263688776649306E-2</v>
      </c>
      <c r="AZ14" s="1">
        <f>O215</f>
        <v>-2.00862535660477E-3</v>
      </c>
      <c r="BA14" s="1">
        <f>O216</f>
        <v>-0.249212241170197</v>
      </c>
      <c r="BC14" s="1">
        <f>S214</f>
        <v>-7.0748754126472701E-3</v>
      </c>
      <c r="BD14" s="1">
        <f>S213</f>
        <v>-2.9389166023773023E-2</v>
      </c>
      <c r="BE14" s="1">
        <f>S215</f>
        <v>-4.3938934970679297E-4</v>
      </c>
      <c r="BF14" s="1">
        <f>S216</f>
        <v>-0.21778441783390601</v>
      </c>
      <c r="BG14" s="1"/>
      <c r="BH14" s="1">
        <f>W214</f>
        <v>-1.9202941470952001E-2</v>
      </c>
      <c r="BI14" s="1">
        <f>W213</f>
        <v>-5.0019274683937395E-2</v>
      </c>
      <c r="BJ14" s="1">
        <f>W215</f>
        <v>-3.2903750968991401E-3</v>
      </c>
      <c r="BK14" s="1">
        <f>W216</f>
        <v>-0.23721408315577899</v>
      </c>
      <c r="BL14" s="1"/>
      <c r="BM14" s="1">
        <f>AA214</f>
        <v>-1.8836626371241949E-2</v>
      </c>
      <c r="BN14" s="1">
        <f>AA213</f>
        <v>-5.1211910119082826E-2</v>
      </c>
      <c r="BO14" s="1">
        <f>AA215</f>
        <v>-2.3290168686227299E-4</v>
      </c>
      <c r="BP14" s="1">
        <f>AA216</f>
        <v>-0.395685016908978</v>
      </c>
      <c r="BQ14" s="1"/>
      <c r="BR14" s="1">
        <f>AE214</f>
        <v>-1.3635205449726E-2</v>
      </c>
      <c r="BS14" s="1">
        <f>AE213</f>
        <v>-2.7519168599207826E-2</v>
      </c>
      <c r="BT14" s="1">
        <f>AE215</f>
        <v>-2.9416282610401299E-4</v>
      </c>
      <c r="BU14" s="1">
        <f>AE216</f>
        <v>-0.139992231734891</v>
      </c>
    </row>
    <row r="15" spans="1:73" x14ac:dyDescent="0.35">
      <c r="A15">
        <v>2</v>
      </c>
      <c r="B15" s="5">
        <v>-0.25840729793248302</v>
      </c>
      <c r="E15">
        <v>2</v>
      </c>
      <c r="F15" s="5">
        <v>-29.045669978536999</v>
      </c>
      <c r="I15">
        <v>2</v>
      </c>
      <c r="J15" s="5">
        <v>-16.248441049016002</v>
      </c>
      <c r="M15">
        <v>2</v>
      </c>
      <c r="N15" s="5">
        <v>-2.2102766259945099</v>
      </c>
      <c r="Q15">
        <v>2</v>
      </c>
      <c r="R15">
        <v>-3.1924364262129199</v>
      </c>
      <c r="T15" s="4"/>
      <c r="U15">
        <v>2</v>
      </c>
      <c r="V15">
        <v>-17.5105679654753</v>
      </c>
      <c r="X15" s="4"/>
      <c r="Y15">
        <v>2</v>
      </c>
      <c r="Z15">
        <v>-1.7146008675342199</v>
      </c>
      <c r="AA15" s="4"/>
      <c r="AB15" s="4"/>
      <c r="AC15">
        <v>2</v>
      </c>
      <c r="AD15">
        <v>-0.64582916912283295</v>
      </c>
      <c r="AE15" s="4"/>
      <c r="AG15" s="7">
        <f t="shared" si="0"/>
        <v>700</v>
      </c>
      <c r="AH15" s="7">
        <v>350</v>
      </c>
      <c r="AI15" s="1">
        <f>G235</f>
        <v>-8.2984439035274048E-3</v>
      </c>
      <c r="AJ15" s="1">
        <f>G234</f>
        <v>-1.4750348857849607E-2</v>
      </c>
      <c r="AK15" s="1">
        <f>G236</f>
        <v>-9.7112440314297199E-4</v>
      </c>
      <c r="AL15" s="1">
        <f>G237</f>
        <v>-5.85130129514067E-2</v>
      </c>
      <c r="AN15" s="1">
        <v>-1.30844984012691E-2</v>
      </c>
      <c r="AO15">
        <v>-3.9189320065440854E-2</v>
      </c>
      <c r="AP15">
        <v>-3.9913069798591701E-7</v>
      </c>
      <c r="AQ15">
        <v>-0.195863026047638</v>
      </c>
      <c r="AS15" s="1">
        <f>K235</f>
        <v>-5.3577036014686805E-3</v>
      </c>
      <c r="AT15" s="1">
        <f>K234</f>
        <v>-1.9097416256965642E-2</v>
      </c>
      <c r="AU15" s="1">
        <f>K236</f>
        <v>-1.00574822435739E-3</v>
      </c>
      <c r="AV15" s="1">
        <f>K237</f>
        <v>-8.7334565688310495E-2</v>
      </c>
      <c r="AW15" s="1"/>
      <c r="AX15" s="1">
        <f>O235</f>
        <v>-1.4568408634115151E-2</v>
      </c>
      <c r="AY15" s="1">
        <f>O234</f>
        <v>-2.9578497935408489E-2</v>
      </c>
      <c r="AZ15" s="1">
        <f>O236</f>
        <v>-4.65652434511512E-4</v>
      </c>
      <c r="BA15" s="1">
        <f>O237</f>
        <v>-0.107734919126049</v>
      </c>
      <c r="BC15" s="1">
        <f>S235</f>
        <v>-8.2052242580216844E-3</v>
      </c>
      <c r="BD15" s="1">
        <f>S234</f>
        <v>-1.8670189483558218E-2</v>
      </c>
      <c r="BE15" s="1">
        <f>S236</f>
        <v>-1.11443169174651E-4</v>
      </c>
      <c r="BF15" s="1">
        <f>S237</f>
        <v>-6.9762059436107901E-2</v>
      </c>
      <c r="BG15" s="1"/>
      <c r="BH15" s="1">
        <f>W235</f>
        <v>-9.3048599430585986E-3</v>
      </c>
      <c r="BI15" s="1">
        <f>W234</f>
        <v>-1.1184410004421091E-2</v>
      </c>
      <c r="BJ15" s="1">
        <f>W236</f>
        <v>-3.7120394214797001E-4</v>
      </c>
      <c r="BK15" s="1">
        <f>W237</f>
        <v>-3.3836474252054299E-2</v>
      </c>
      <c r="BL15" s="1"/>
      <c r="BM15" s="1">
        <f>AA235</f>
        <v>-1.0148382770707589E-2</v>
      </c>
      <c r="BN15" s="1">
        <f>AA234</f>
        <v>-2.1539983139617771E-2</v>
      </c>
      <c r="BO15" s="1">
        <f>AA236</f>
        <v>-6.2853887286449598E-5</v>
      </c>
      <c r="BP15" s="1">
        <f>AA237</f>
        <v>-0.11237135708083899</v>
      </c>
      <c r="BQ15" s="1"/>
      <c r="BR15" s="1">
        <f>AE235</f>
        <v>-1.308752104175985E-2</v>
      </c>
      <c r="BS15" s="1">
        <f>AE234</f>
        <v>-2.0383341625558681E-2</v>
      </c>
      <c r="BT15" s="1">
        <f>AE236</f>
        <v>-4.8227662958203501E-4</v>
      </c>
      <c r="BU15" s="1">
        <f>AE237</f>
        <v>-0.122889818678476</v>
      </c>
    </row>
    <row r="16" spans="1:73" x14ac:dyDescent="0.35">
      <c r="A16">
        <v>2</v>
      </c>
      <c r="B16" s="5">
        <v>-9.69071830967561</v>
      </c>
      <c r="E16">
        <v>2</v>
      </c>
      <c r="F16" s="5">
        <v>-4.5140109112868396</v>
      </c>
      <c r="I16">
        <v>2</v>
      </c>
      <c r="J16" s="5">
        <v>-16.906482406020899</v>
      </c>
      <c r="M16">
        <v>2</v>
      </c>
      <c r="N16" s="5">
        <v>-19.729696963455599</v>
      </c>
      <c r="Q16">
        <v>2</v>
      </c>
      <c r="R16">
        <v>-1.8083109807742199</v>
      </c>
      <c r="T16" s="4"/>
      <c r="U16">
        <v>2</v>
      </c>
      <c r="V16">
        <v>-1.83863603131344</v>
      </c>
      <c r="X16" s="4"/>
      <c r="Y16">
        <v>2</v>
      </c>
      <c r="Z16">
        <v>-9.6877847675454802</v>
      </c>
      <c r="AA16" s="4"/>
      <c r="AB16" s="4"/>
      <c r="AC16">
        <v>2</v>
      </c>
      <c r="AD16">
        <v>-2.1912128373548798</v>
      </c>
      <c r="AE16" s="4"/>
      <c r="AG16" s="7">
        <f t="shared" si="0"/>
        <v>800</v>
      </c>
      <c r="AH16" s="7">
        <v>400</v>
      </c>
      <c r="AI16" s="1">
        <f>G256</f>
        <v>-5.08982471423581E-3</v>
      </c>
      <c r="AJ16" s="1">
        <f>G255</f>
        <v>-2.0951426083493912E-2</v>
      </c>
      <c r="AK16" s="1">
        <f>G257</f>
        <v>-1.40933014133764E-4</v>
      </c>
      <c r="AL16" s="1">
        <f>G258</f>
        <v>-0.12419490382481201</v>
      </c>
      <c r="AN16" s="1">
        <v>-3.8305911789086699E-3</v>
      </c>
      <c r="AO16">
        <v>-3.1715380495271325E-2</v>
      </c>
      <c r="AP16">
        <v>-3.9913069798591701E-7</v>
      </c>
      <c r="AQ16">
        <v>-0.202655741258983</v>
      </c>
      <c r="AS16" s="1">
        <f>K256</f>
        <v>-1.1909076265276999E-2</v>
      </c>
      <c r="AT16" s="1">
        <f>K255</f>
        <v>-1.9322106713393829E-2</v>
      </c>
      <c r="AU16" s="1">
        <f>K257</f>
        <v>-1.17964020944709E-4</v>
      </c>
      <c r="AV16" s="1">
        <f>K258</f>
        <v>-8.2022594613464603E-2</v>
      </c>
      <c r="AW16" s="1"/>
      <c r="AX16" s="1">
        <f>O256</f>
        <v>-4.8298682413205705E-3</v>
      </c>
      <c r="AY16" s="1">
        <f>O255</f>
        <v>-1.6430038255328443E-2</v>
      </c>
      <c r="AZ16" s="1">
        <f>O257</f>
        <v>-1.2861501912100101E-3</v>
      </c>
      <c r="BA16" s="1">
        <f>O258</f>
        <v>-7.2322456710209398E-2</v>
      </c>
      <c r="BC16" s="1">
        <f>S256</f>
        <v>-6.86222415533438E-3</v>
      </c>
      <c r="BD16" s="1">
        <f>S255</f>
        <v>-1.1414865760158256E-2</v>
      </c>
      <c r="BE16" s="1">
        <f>S257</f>
        <v>-7.5396823235094397E-4</v>
      </c>
      <c r="BF16" s="1">
        <f>S258</f>
        <v>-4.0405752792960499E-2</v>
      </c>
      <c r="BG16" s="1"/>
      <c r="BH16" s="1">
        <f>W256</f>
        <v>-7.3263123575337151E-3</v>
      </c>
      <c r="BI16" s="1">
        <f>W255</f>
        <v>-1.6734321756951203E-2</v>
      </c>
      <c r="BJ16" s="1">
        <f>W257</f>
        <v>-3.9052501751684598E-5</v>
      </c>
      <c r="BK16" s="1">
        <f>W258</f>
        <v>-6.3155480028484506E-2</v>
      </c>
      <c r="BL16" s="1"/>
      <c r="BM16" s="1">
        <f>AA256</f>
        <v>-5.7506374219892607E-3</v>
      </c>
      <c r="BN16" s="1">
        <f>AA255</f>
        <v>-1.8579451908427476E-2</v>
      </c>
      <c r="BO16" s="1">
        <f>AA257</f>
        <v>-1.39817371871963E-4</v>
      </c>
      <c r="BP16" s="1">
        <f>AA258</f>
        <v>-9.2696518070558301E-2</v>
      </c>
      <c r="BQ16" s="1"/>
      <c r="BR16" s="1">
        <f>AE256</f>
        <v>-6.710526372539505E-3</v>
      </c>
      <c r="BS16" s="1">
        <f>AE255</f>
        <v>-1.0767485707588276E-2</v>
      </c>
      <c r="BT16" s="1">
        <f>AE257</f>
        <v>-7.6848149803423294E-5</v>
      </c>
      <c r="BU16" s="1">
        <f>AE258</f>
        <v>-4.9600387255371997E-2</v>
      </c>
    </row>
    <row r="17" spans="1:32" x14ac:dyDescent="0.35">
      <c r="A17">
        <v>2</v>
      </c>
      <c r="B17" s="5">
        <v>-17.178277929846001</v>
      </c>
      <c r="E17">
        <v>2</v>
      </c>
      <c r="F17" s="5">
        <v>-7.4916349004308698</v>
      </c>
      <c r="I17">
        <v>2</v>
      </c>
      <c r="J17" s="5">
        <v>-5.9956348204773704</v>
      </c>
      <c r="M17">
        <v>2</v>
      </c>
      <c r="N17" s="5">
        <v>-32.984518255231499</v>
      </c>
      <c r="Q17">
        <v>2</v>
      </c>
      <c r="R17">
        <v>-3.2357896895852001</v>
      </c>
      <c r="T17" s="4"/>
      <c r="U17">
        <v>2</v>
      </c>
      <c r="V17">
        <v>-16.2729270022941</v>
      </c>
      <c r="X17" s="4"/>
      <c r="Y17">
        <v>2</v>
      </c>
      <c r="Z17">
        <v>-5.53370691140801</v>
      </c>
      <c r="AA17" s="4"/>
      <c r="AB17" s="4"/>
      <c r="AC17">
        <v>2</v>
      </c>
      <c r="AD17">
        <v>-2.0424705019224301</v>
      </c>
      <c r="AE17" s="4"/>
    </row>
    <row r="18" spans="1:32" x14ac:dyDescent="0.35">
      <c r="A18">
        <v>2</v>
      </c>
      <c r="B18" s="5">
        <v>-16.279078878418002</v>
      </c>
      <c r="E18">
        <v>2</v>
      </c>
      <c r="F18" s="5">
        <v>-17.172820754182698</v>
      </c>
      <c r="I18">
        <v>2</v>
      </c>
      <c r="J18" s="5">
        <v>-5.3288479947102001</v>
      </c>
      <c r="M18">
        <v>2</v>
      </c>
      <c r="N18" s="5">
        <v>-2.4200266640938</v>
      </c>
      <c r="Q18">
        <v>2</v>
      </c>
      <c r="R18">
        <v>-1.80824848592423</v>
      </c>
      <c r="T18" s="4"/>
      <c r="U18">
        <v>2</v>
      </c>
      <c r="V18">
        <v>-17.1691703688874</v>
      </c>
      <c r="X18" s="4"/>
      <c r="Y18">
        <v>2</v>
      </c>
      <c r="Z18">
        <v>-5.4948922259102897</v>
      </c>
      <c r="AA18" s="4"/>
      <c r="AB18" s="4"/>
      <c r="AC18">
        <v>2</v>
      </c>
      <c r="AD18">
        <v>-2.2637519202949301</v>
      </c>
      <c r="AE18" s="4"/>
    </row>
    <row r="19" spans="1:32" x14ac:dyDescent="0.35">
      <c r="A19">
        <v>2</v>
      </c>
      <c r="B19" s="5">
        <v>-6.4385651620670998</v>
      </c>
      <c r="E19">
        <v>2</v>
      </c>
      <c r="F19" s="5">
        <v>-1.81832600808595</v>
      </c>
      <c r="I19">
        <v>2</v>
      </c>
      <c r="J19" s="5">
        <v>-0.90576486847025195</v>
      </c>
      <c r="M19">
        <v>2</v>
      </c>
      <c r="N19" s="5">
        <v>-9.4895407110713705</v>
      </c>
      <c r="Q19">
        <v>2</v>
      </c>
      <c r="R19" s="15">
        <v>-1.8064336781531101</v>
      </c>
      <c r="T19" s="4"/>
      <c r="U19">
        <v>2</v>
      </c>
      <c r="V19">
        <v>-0.91031022641316095</v>
      </c>
      <c r="X19" s="4"/>
      <c r="Y19">
        <v>2</v>
      </c>
      <c r="Z19">
        <v>-1.8132127430262599</v>
      </c>
      <c r="AA19" s="4"/>
      <c r="AB19" s="4"/>
      <c r="AC19">
        <v>2</v>
      </c>
      <c r="AD19">
        <v>-1.8052391680517601</v>
      </c>
      <c r="AE19" s="4"/>
    </row>
    <row r="20" spans="1:32" x14ac:dyDescent="0.35">
      <c r="A20">
        <v>2</v>
      </c>
      <c r="B20" s="5">
        <v>-3.7018115207017002</v>
      </c>
      <c r="E20">
        <v>2</v>
      </c>
      <c r="F20" s="5">
        <v>-9.7505658155364792</v>
      </c>
      <c r="I20">
        <v>2</v>
      </c>
      <c r="J20" s="5">
        <v>-2.0180404112499999</v>
      </c>
      <c r="M20">
        <v>2</v>
      </c>
      <c r="N20" s="5">
        <v>-18.034227801278199</v>
      </c>
      <c r="Q20">
        <v>2</v>
      </c>
      <c r="R20" s="15">
        <v>-6.7681578045499498</v>
      </c>
      <c r="T20" s="4"/>
      <c r="U20">
        <v>2</v>
      </c>
      <c r="V20">
        <v>-1.90037100646462</v>
      </c>
      <c r="X20" s="4"/>
      <c r="Y20">
        <v>2</v>
      </c>
      <c r="Z20">
        <v>-5.4393780344348297</v>
      </c>
      <c r="AA20" s="4"/>
      <c r="AB20" s="4"/>
      <c r="AC20">
        <v>2</v>
      </c>
      <c r="AD20">
        <v>-2.38070746357347</v>
      </c>
      <c r="AE20" s="4"/>
    </row>
    <row r="21" spans="1:32" x14ac:dyDescent="0.35">
      <c r="A21">
        <v>2</v>
      </c>
      <c r="B21" s="5">
        <v>-6.1654914046154996</v>
      </c>
      <c r="E21">
        <v>2</v>
      </c>
      <c r="F21" s="5">
        <v>-1.8070617118835499</v>
      </c>
      <c r="I21">
        <v>2</v>
      </c>
      <c r="J21" s="5">
        <v>-17.856234684197201</v>
      </c>
      <c r="M21">
        <v>2</v>
      </c>
      <c r="N21" s="5">
        <v>-2.7839497691911101</v>
      </c>
      <c r="Q21">
        <v>2</v>
      </c>
      <c r="R21">
        <v>-1.5335500681821701</v>
      </c>
      <c r="T21" s="4"/>
      <c r="U21">
        <v>2</v>
      </c>
      <c r="V21">
        <v>-16.208879556517498</v>
      </c>
      <c r="X21" s="4"/>
      <c r="Y21">
        <v>2</v>
      </c>
      <c r="Z21">
        <v>-1.8105102778942801</v>
      </c>
      <c r="AA21" s="4"/>
      <c r="AB21" s="4"/>
      <c r="AC21">
        <v>2</v>
      </c>
      <c r="AD21">
        <v>-16.208879556517498</v>
      </c>
      <c r="AE21" s="4"/>
    </row>
    <row r="22" spans="1:32" x14ac:dyDescent="0.35">
      <c r="A22">
        <v>2</v>
      </c>
      <c r="B22" s="5">
        <v>-16.490568150922002</v>
      </c>
      <c r="E22">
        <v>2</v>
      </c>
      <c r="F22" s="5">
        <v>-5.3606189284929</v>
      </c>
      <c r="I22">
        <v>2</v>
      </c>
      <c r="J22" s="5">
        <v>-25.412246273558601</v>
      </c>
      <c r="M22">
        <v>2</v>
      </c>
      <c r="N22" s="5">
        <v>-17.599126213081799</v>
      </c>
      <c r="Q22">
        <v>2</v>
      </c>
      <c r="R22">
        <v>-0.77258239184791999</v>
      </c>
      <c r="T22" s="4"/>
      <c r="U22">
        <v>2</v>
      </c>
      <c r="V22">
        <v>-5.32687961322166</v>
      </c>
      <c r="X22" s="4"/>
      <c r="Y22">
        <v>2</v>
      </c>
      <c r="Z22">
        <v>-24.1135692485764</v>
      </c>
      <c r="AA22" s="4"/>
      <c r="AB22" s="4"/>
      <c r="AC22">
        <v>2</v>
      </c>
      <c r="AD22">
        <v>-1.04749293459375</v>
      </c>
      <c r="AE22" s="4"/>
    </row>
    <row r="23" spans="1:32" x14ac:dyDescent="0.35">
      <c r="I23"/>
      <c r="M23"/>
      <c r="Q23"/>
      <c r="T23" s="4"/>
      <c r="U23"/>
      <c r="X23" s="4"/>
      <c r="Y23"/>
      <c r="AA23" s="4"/>
      <c r="AB23" s="4"/>
      <c r="AC23"/>
      <c r="AE23" s="4"/>
    </row>
    <row r="24" spans="1:32" x14ac:dyDescent="0.35">
      <c r="A24">
        <v>4</v>
      </c>
      <c r="B24" s="5">
        <v>-0.155303930620451</v>
      </c>
      <c r="C24" s="16">
        <f t="shared" ref="C24:C66" si="1">AVERAGE(B24:B43)</f>
        <v>-5.8324454751850725</v>
      </c>
      <c r="D24">
        <v>7152</v>
      </c>
      <c r="E24">
        <v>4</v>
      </c>
      <c r="F24" s="5">
        <v>-16.200850765548299</v>
      </c>
      <c r="G24" s="5">
        <f t="shared" ref="G24:G66" si="2">AVERAGE(F24:F43)</f>
        <v>-5.0388739896334318</v>
      </c>
      <c r="I24">
        <v>4</v>
      </c>
      <c r="J24" s="5">
        <v>-1.8763701559574999</v>
      </c>
      <c r="K24" s="4">
        <f t="shared" ref="K24" si="3">AVERAGE(J24:J43)</f>
        <v>-5.4403730084747801</v>
      </c>
      <c r="L24" s="2">
        <v>4752</v>
      </c>
      <c r="M24">
        <v>4</v>
      </c>
      <c r="N24" s="5">
        <v>-1.03045111157463</v>
      </c>
      <c r="O24" s="5">
        <f t="shared" ref="O24" si="4">AVERAGE(N24:N43)</f>
        <v>-11.193355666790319</v>
      </c>
      <c r="Q24">
        <v>4</v>
      </c>
      <c r="R24">
        <v>-5.4948922259102897</v>
      </c>
      <c r="S24" s="5">
        <f t="shared" ref="S24" si="5">AVERAGE(R24:R43)</f>
        <v>-6.4886480958665</v>
      </c>
      <c r="T24" s="2">
        <v>9552</v>
      </c>
      <c r="U24">
        <v>4</v>
      </c>
      <c r="V24">
        <v>-5.4948922259102897</v>
      </c>
      <c r="W24" s="17">
        <f t="shared" ref="W24" si="6">AVERAGE(V24:V43)</f>
        <v>-5.9249627321122142</v>
      </c>
      <c r="X24" s="4"/>
      <c r="Y24">
        <v>4</v>
      </c>
      <c r="Z24">
        <v>-1.8798876382941001</v>
      </c>
      <c r="AA24" s="4">
        <f t="shared" ref="AA24" si="7">AVERAGE(Z24:Z43)</f>
        <v>-6.0785296246627443</v>
      </c>
      <c r="AB24" s="2">
        <v>11952</v>
      </c>
      <c r="AC24">
        <v>4</v>
      </c>
      <c r="AD24">
        <v>-1.96511248816133</v>
      </c>
      <c r="AE24" s="4">
        <f t="shared" ref="AE24" si="8">AVERAGE(AD24:AD43)</f>
        <v>-5.004681685780044</v>
      </c>
      <c r="AF24" s="1"/>
    </row>
    <row r="25" spans="1:32" x14ac:dyDescent="0.35">
      <c r="A25">
        <v>4</v>
      </c>
      <c r="B25" s="5">
        <v>-1.8084999302126299</v>
      </c>
      <c r="C25" s="16">
        <f>MEDIAN(B24:B43)</f>
        <v>-2.482075322981605</v>
      </c>
      <c r="E25">
        <v>4</v>
      </c>
      <c r="F25" s="5">
        <v>-1.8083109807742199</v>
      </c>
      <c r="G25" s="5">
        <f>MEDIAN(F24:F43)</f>
        <v>-1.80843719121457</v>
      </c>
      <c r="I25">
        <v>4</v>
      </c>
      <c r="J25" s="5">
        <v>-17.7383038935283</v>
      </c>
      <c r="K25" s="4">
        <f>MEDIAN(J24:J43)</f>
        <v>-3.871057001634</v>
      </c>
      <c r="M25">
        <v>4</v>
      </c>
      <c r="N25" s="5">
        <v>-0.945661766167467</v>
      </c>
      <c r="O25" s="5">
        <f>MEDIAN(N24:N43)</f>
        <v>-1.0031623249945851</v>
      </c>
      <c r="Q25">
        <v>4</v>
      </c>
      <c r="R25">
        <v>-1.98334548152694</v>
      </c>
      <c r="S25" s="5">
        <f>MEDIAN(R24:R43)</f>
        <v>-2.1512375275059501</v>
      </c>
      <c r="T25" s="4"/>
      <c r="U25">
        <v>4</v>
      </c>
      <c r="V25">
        <v>-2.4741081345774401</v>
      </c>
      <c r="W25" s="17">
        <f>MEDIAN(V24:V43)</f>
        <v>-4.5478621614887746</v>
      </c>
      <c r="X25" s="4"/>
      <c r="Y25">
        <v>4</v>
      </c>
      <c r="Z25">
        <v>-0.23466369576204199</v>
      </c>
      <c r="AA25" s="4">
        <f>MEDIAN(Z24:Z43)</f>
        <v>-3.7759606695994998</v>
      </c>
      <c r="AB25" s="4"/>
      <c r="AC25">
        <v>4</v>
      </c>
      <c r="AD25">
        <v>-3.5282707352338201</v>
      </c>
      <c r="AE25" s="4">
        <f>MEDIAN(AD24:AD43)</f>
        <v>-2.97528073999757</v>
      </c>
      <c r="AF25" s="1"/>
    </row>
    <row r="26" spans="1:32" x14ac:dyDescent="0.35">
      <c r="A26">
        <v>4</v>
      </c>
      <c r="B26" s="5">
        <v>-0.37497912913035297</v>
      </c>
      <c r="C26" s="16">
        <f>MAX(B24:B43)</f>
        <v>-1.4313488666729999E-3</v>
      </c>
      <c r="E26">
        <v>4</v>
      </c>
      <c r="F26" s="5">
        <v>-0.41136322974140699</v>
      </c>
      <c r="G26" s="5">
        <f>MAX(F24:F43)</f>
        <v>-0.106223289857623</v>
      </c>
      <c r="I26">
        <v>4</v>
      </c>
      <c r="J26" s="5">
        <v>-1.8083109807742199</v>
      </c>
      <c r="K26" s="4">
        <f>MAX(J24:J43)</f>
        <v>-0.42043578196409398</v>
      </c>
      <c r="M26">
        <v>4</v>
      </c>
      <c r="N26" s="5">
        <v>-39.627730865816602</v>
      </c>
      <c r="O26" s="5">
        <f>MAX(N24:N43)</f>
        <v>-3.9913069798591701E-7</v>
      </c>
      <c r="Q26">
        <v>4</v>
      </c>
      <c r="R26">
        <v>-8.0836394320764005E-2</v>
      </c>
      <c r="S26" s="5">
        <f>MAX(R24:R43)</f>
        <v>-2.5942566129864501E-2</v>
      </c>
      <c r="T26" s="4"/>
      <c r="U26">
        <v>4</v>
      </c>
      <c r="V26">
        <v>-17.1691703688874</v>
      </c>
      <c r="W26" s="17">
        <f>MAX(V24:V43)</f>
        <v>-6.3313891311140597E-2</v>
      </c>
      <c r="X26" s="4"/>
      <c r="Y26">
        <v>4</v>
      </c>
      <c r="Z26">
        <v>-5.4948922259102897</v>
      </c>
      <c r="AA26" s="4">
        <f>MAX(Z24:Z43)</f>
        <v>-0.117466975575394</v>
      </c>
      <c r="AB26" s="4"/>
      <c r="AC26">
        <v>4</v>
      </c>
      <c r="AD26">
        <v>-17.1691703688874</v>
      </c>
      <c r="AE26" s="4">
        <f>MAX(AD24:AD43)</f>
        <v>-2.95962121349561E-3</v>
      </c>
      <c r="AF26" s="1"/>
    </row>
    <row r="27" spans="1:32" x14ac:dyDescent="0.35">
      <c r="A27">
        <v>4</v>
      </c>
      <c r="B27" s="5">
        <v>-5.4948922259102897</v>
      </c>
      <c r="C27" s="16">
        <f>MIN(B24:B43)</f>
        <v>-19.8142084170325</v>
      </c>
      <c r="E27">
        <v>4</v>
      </c>
      <c r="F27" s="5">
        <v>-2.02104020925491</v>
      </c>
      <c r="G27" s="5">
        <f>MIN(F24:F43)</f>
        <v>-17.1691703688874</v>
      </c>
      <c r="I27">
        <v>4</v>
      </c>
      <c r="J27" s="5">
        <v>-16.276343555914298</v>
      </c>
      <c r="K27" s="4">
        <f>MIN(J24:J43)</f>
        <v>-17.7383038935283</v>
      </c>
      <c r="M27">
        <v>4</v>
      </c>
      <c r="N27" s="5">
        <v>-1.0001568689534801</v>
      </c>
      <c r="O27" s="5">
        <f>MIN(N24:N43)</f>
        <v>-166.36330244857899</v>
      </c>
      <c r="Q27">
        <v>4</v>
      </c>
      <c r="R27">
        <v>-16.208879556517498</v>
      </c>
      <c r="S27" s="5">
        <f>MIN(R24:R43)</f>
        <v>-17.1691703688874</v>
      </c>
      <c r="T27" s="4"/>
      <c r="U27">
        <v>4</v>
      </c>
      <c r="V27">
        <v>-5.5422597913996103</v>
      </c>
      <c r="W27" s="17">
        <f>MIN(V24:V43)</f>
        <v>-17.1691703688874</v>
      </c>
      <c r="X27" s="4"/>
      <c r="Y27">
        <v>4</v>
      </c>
      <c r="Z27">
        <v>-2.7453079372884299</v>
      </c>
      <c r="AA27" s="4">
        <f>MIN(Z24:Z43)</f>
        <v>-17.1691703688874</v>
      </c>
      <c r="AB27" s="4"/>
      <c r="AC27">
        <v>4</v>
      </c>
      <c r="AD27">
        <v>-0.28825546204644797</v>
      </c>
      <c r="AE27" s="4">
        <f>MIN(AD24:AD43)</f>
        <v>-17.1691703688874</v>
      </c>
      <c r="AF27" s="1"/>
    </row>
    <row r="28" spans="1:32" x14ac:dyDescent="0.35">
      <c r="A28">
        <v>4</v>
      </c>
      <c r="B28" s="5">
        <v>-19.8142084170325</v>
      </c>
      <c r="E28">
        <v>4</v>
      </c>
      <c r="F28" s="5">
        <v>-0.33292709374630403</v>
      </c>
      <c r="I28">
        <v>4</v>
      </c>
      <c r="J28" s="5">
        <v>-4.1659613180270201</v>
      </c>
      <c r="M28">
        <v>4</v>
      </c>
      <c r="N28" s="5">
        <v>-0.85072220415842204</v>
      </c>
      <c r="Q28">
        <v>4</v>
      </c>
      <c r="R28">
        <v>-5.3254833282782901</v>
      </c>
      <c r="T28" s="4"/>
      <c r="U28">
        <v>4</v>
      </c>
      <c r="V28">
        <v>-3.60083209706726</v>
      </c>
      <c r="X28" s="4"/>
      <c r="Y28">
        <v>4</v>
      </c>
      <c r="Z28" s="15">
        <v>-1.6324935068703299</v>
      </c>
      <c r="AA28" s="4"/>
      <c r="AB28" s="4"/>
      <c r="AC28">
        <v>4</v>
      </c>
      <c r="AD28">
        <v>-4.8662796129474204</v>
      </c>
      <c r="AE28" s="4"/>
      <c r="AF28" s="1"/>
    </row>
    <row r="29" spans="1:32" x14ac:dyDescent="0.35">
      <c r="A29">
        <v>4</v>
      </c>
      <c r="B29" s="5">
        <v>-16.2729270022941</v>
      </c>
      <c r="E29">
        <v>4</v>
      </c>
      <c r="F29" s="5">
        <v>-13.0711903094912</v>
      </c>
      <c r="I29">
        <v>4</v>
      </c>
      <c r="J29" s="5">
        <v>-4.4358413195663999</v>
      </c>
      <c r="M29">
        <v>4</v>
      </c>
      <c r="N29" s="5">
        <v>-1.0027350663388801</v>
      </c>
      <c r="Q29">
        <v>4</v>
      </c>
      <c r="R29">
        <v>-16.401027412547499</v>
      </c>
      <c r="T29" s="4"/>
      <c r="U29">
        <v>4</v>
      </c>
      <c r="V29">
        <v>-0.43334263203128198</v>
      </c>
      <c r="X29" s="4"/>
      <c r="Y29">
        <v>4</v>
      </c>
      <c r="Z29">
        <v>-16.2008438132411</v>
      </c>
      <c r="AA29" s="4"/>
      <c r="AB29" s="4"/>
      <c r="AC29">
        <v>4</v>
      </c>
      <c r="AD29">
        <v>-3.5282707352338201</v>
      </c>
      <c r="AE29" s="4"/>
      <c r="AF29" s="1"/>
    </row>
    <row r="30" spans="1:32" x14ac:dyDescent="0.35">
      <c r="A30">
        <v>4</v>
      </c>
      <c r="B30" s="5">
        <v>-17.1691703688874</v>
      </c>
      <c r="E30">
        <v>4</v>
      </c>
      <c r="F30" s="5">
        <v>-0.68579100094890899</v>
      </c>
      <c r="I30">
        <v>4</v>
      </c>
      <c r="J30" s="5">
        <v>-2.1006091871715</v>
      </c>
      <c r="M30">
        <v>4</v>
      </c>
      <c r="N30" s="5">
        <v>-1.0035895836502899</v>
      </c>
      <c r="Q30">
        <v>4</v>
      </c>
      <c r="R30">
        <v>-1.8083109807742199</v>
      </c>
      <c r="T30" s="4"/>
      <c r="U30">
        <v>4</v>
      </c>
      <c r="V30">
        <v>-6.3313891311140597E-2</v>
      </c>
      <c r="X30" s="4"/>
      <c r="Y30">
        <v>4</v>
      </c>
      <c r="Z30">
        <v>-10.5128062968266</v>
      </c>
      <c r="AA30" s="4"/>
      <c r="AB30" s="4"/>
      <c r="AC30">
        <v>4</v>
      </c>
      <c r="AD30">
        <v>-2.1657865996445</v>
      </c>
      <c r="AE30" s="4"/>
      <c r="AF30" s="1"/>
    </row>
    <row r="31" spans="1:32" x14ac:dyDescent="0.35">
      <c r="A31">
        <v>4</v>
      </c>
      <c r="B31" s="5">
        <v>-1.4313488666729999E-3</v>
      </c>
      <c r="E31">
        <v>4</v>
      </c>
      <c r="F31" s="5">
        <v>-2.3898345640077499</v>
      </c>
      <c r="I31">
        <v>4</v>
      </c>
      <c r="J31" s="5">
        <v>-3.9685706208776299</v>
      </c>
      <c r="M31">
        <v>4</v>
      </c>
      <c r="N31" s="5">
        <v>-1.0604182487821601</v>
      </c>
      <c r="Q31">
        <v>4</v>
      </c>
      <c r="R31">
        <v>-16.208879556517498</v>
      </c>
      <c r="T31" s="4"/>
      <c r="U31">
        <v>4</v>
      </c>
      <c r="V31">
        <v>-10.5128062968266</v>
      </c>
      <c r="X31" s="4"/>
      <c r="Y31">
        <v>4</v>
      </c>
      <c r="Z31">
        <v>-16.2024144792309</v>
      </c>
      <c r="AA31" s="4"/>
      <c r="AB31" s="4"/>
      <c r="AC31">
        <v>4</v>
      </c>
      <c r="AD31">
        <v>-16.401027412547499</v>
      </c>
      <c r="AE31" s="4"/>
      <c r="AF31" s="1"/>
    </row>
    <row r="32" spans="1:32" x14ac:dyDescent="0.35">
      <c r="A32">
        <v>4</v>
      </c>
      <c r="B32" s="5">
        <v>-16.2729270022941</v>
      </c>
      <c r="E32">
        <v>4</v>
      </c>
      <c r="F32" s="5">
        <v>-1.8085634016549199</v>
      </c>
      <c r="I32">
        <v>4</v>
      </c>
      <c r="J32" s="5">
        <v>-5.4998169476184797</v>
      </c>
      <c r="M32">
        <v>4</v>
      </c>
      <c r="N32" s="5">
        <v>-1.1788286362267699</v>
      </c>
      <c r="Q32">
        <v>4</v>
      </c>
      <c r="R32">
        <v>-8.3432352906542107E-2</v>
      </c>
      <c r="T32" s="4"/>
      <c r="U32">
        <v>4</v>
      </c>
      <c r="V32">
        <v>-0.58107315756376599</v>
      </c>
      <c r="X32" s="4"/>
      <c r="Y32">
        <v>4</v>
      </c>
      <c r="Z32">
        <v>-17.1691703688874</v>
      </c>
      <c r="AA32" s="4"/>
      <c r="AB32" s="4"/>
      <c r="AC32">
        <v>4</v>
      </c>
      <c r="AD32">
        <v>-0.21208355206326901</v>
      </c>
      <c r="AE32" s="4"/>
      <c r="AF32" s="1"/>
    </row>
    <row r="33" spans="1:32" x14ac:dyDescent="0.35">
      <c r="A33">
        <v>4</v>
      </c>
      <c r="B33" s="5">
        <v>-2.5418575730210899</v>
      </c>
      <c r="E33">
        <v>4</v>
      </c>
      <c r="F33" s="5">
        <v>-0.89029232292498095</v>
      </c>
      <c r="I33">
        <v>4</v>
      </c>
      <c r="J33" s="5">
        <v>-5.1462563558706096</v>
      </c>
      <c r="M33">
        <v>4</v>
      </c>
      <c r="N33" s="5">
        <v>-1.0001568689534801</v>
      </c>
      <c r="Q33">
        <v>4</v>
      </c>
      <c r="R33">
        <v>-2.1026112776889399</v>
      </c>
      <c r="T33" s="4"/>
      <c r="U33">
        <v>4</v>
      </c>
      <c r="V33">
        <v>-17.1691703688874</v>
      </c>
      <c r="X33" s="4"/>
      <c r="Y33">
        <v>4</v>
      </c>
      <c r="Z33">
        <v>-0.13112229037064099</v>
      </c>
      <c r="AA33" s="4"/>
      <c r="AB33" s="4"/>
      <c r="AC33">
        <v>4</v>
      </c>
      <c r="AD33">
        <v>-0.34829443626721701</v>
      </c>
      <c r="AE33" s="4"/>
      <c r="AF33" s="1"/>
    </row>
    <row r="34" spans="1:32" x14ac:dyDescent="0.35">
      <c r="A34">
        <v>4</v>
      </c>
      <c r="B34" s="5">
        <v>-1.8083109807742199</v>
      </c>
      <c r="E34">
        <v>4</v>
      </c>
      <c r="F34" s="5">
        <v>-5.5765217189788396</v>
      </c>
      <c r="I34">
        <v>4</v>
      </c>
      <c r="J34" s="5">
        <v>-9.4914785214060107</v>
      </c>
      <c r="M34">
        <v>4</v>
      </c>
      <c r="N34" s="5">
        <v>-2.9929199260303698</v>
      </c>
      <c r="Q34">
        <v>4</v>
      </c>
      <c r="R34">
        <v>-17.1691703688874</v>
      </c>
      <c r="T34" s="4"/>
      <c r="U34">
        <v>4</v>
      </c>
      <c r="V34">
        <v>-16.401027412547499</v>
      </c>
      <c r="X34" s="4"/>
      <c r="Y34">
        <v>4</v>
      </c>
      <c r="Z34">
        <v>-16.2729270022941</v>
      </c>
      <c r="AA34" s="4"/>
      <c r="AB34" s="4"/>
      <c r="AC34">
        <v>4</v>
      </c>
      <c r="AD34">
        <v>-2.95962121349561E-3</v>
      </c>
      <c r="AE34" s="4"/>
      <c r="AF34" s="1"/>
    </row>
    <row r="35" spans="1:32" x14ac:dyDescent="0.35">
      <c r="A35">
        <v>4</v>
      </c>
      <c r="B35" s="5">
        <v>-2.4222930729421202</v>
      </c>
      <c r="E35">
        <v>4</v>
      </c>
      <c r="F35" s="5">
        <v>-1.31816264052303</v>
      </c>
      <c r="I35">
        <v>4</v>
      </c>
      <c r="J35" s="5">
        <v>-5.5137995534000099</v>
      </c>
      <c r="M35">
        <v>4</v>
      </c>
      <c r="N35" s="5">
        <v>-166.36330244857899</v>
      </c>
      <c r="Q35">
        <v>4</v>
      </c>
      <c r="R35">
        <v>-2.6818223803540198E-2</v>
      </c>
      <c r="T35" s="4"/>
      <c r="U35">
        <v>4</v>
      </c>
      <c r="V35">
        <v>-0.25517848865103099</v>
      </c>
      <c r="X35" s="4"/>
      <c r="Y35">
        <v>4</v>
      </c>
      <c r="Z35">
        <v>-1.8002812994274699</v>
      </c>
      <c r="AA35" s="4"/>
      <c r="AB35" s="4"/>
      <c r="AC35">
        <v>4</v>
      </c>
      <c r="AD35">
        <v>-5.3283791365603399</v>
      </c>
      <c r="AE35" s="4"/>
      <c r="AF35" s="1"/>
    </row>
    <row r="36" spans="1:32" x14ac:dyDescent="0.35">
      <c r="A36">
        <v>4</v>
      </c>
      <c r="B36" s="5">
        <v>-17.1691703688874</v>
      </c>
      <c r="E36">
        <v>4</v>
      </c>
      <c r="F36" s="5">
        <v>-17.1691703688874</v>
      </c>
      <c r="I36">
        <v>4</v>
      </c>
      <c r="J36" s="5">
        <v>-0.42043578196409398</v>
      </c>
      <c r="M36">
        <v>4</v>
      </c>
      <c r="N36" s="5">
        <v>-1.6784926063494301</v>
      </c>
      <c r="Q36">
        <v>4</v>
      </c>
      <c r="R36">
        <v>-1.8083109807742199</v>
      </c>
      <c r="T36" s="4"/>
      <c r="U36">
        <v>4</v>
      </c>
      <c r="V36">
        <v>-6.4407461448388998</v>
      </c>
      <c r="X36" s="4"/>
      <c r="Y36">
        <v>4</v>
      </c>
      <c r="Z36">
        <v>-1.97138451565705</v>
      </c>
      <c r="AA36" s="4"/>
      <c r="AB36" s="4"/>
      <c r="AC36">
        <v>4</v>
      </c>
      <c r="AD36">
        <v>-1.69050594543832</v>
      </c>
      <c r="AE36" s="4"/>
      <c r="AF36" s="1"/>
    </row>
    <row r="37" spans="1:32" x14ac:dyDescent="0.35">
      <c r="A37">
        <v>4</v>
      </c>
      <c r="B37" s="5">
        <v>-3.8780999230302302E-2</v>
      </c>
      <c r="E37">
        <v>4</v>
      </c>
      <c r="F37" s="5">
        <v>-2.47151501840934</v>
      </c>
      <c r="I37">
        <v>4</v>
      </c>
      <c r="J37" s="5">
        <v>-1.8827028180093099</v>
      </c>
      <c r="M37">
        <v>4</v>
      </c>
      <c r="N37" s="5">
        <v>-0.85097755227540595</v>
      </c>
      <c r="Q37">
        <v>4</v>
      </c>
      <c r="R37">
        <v>-1.58570700273833</v>
      </c>
      <c r="T37" s="4"/>
      <c r="U37">
        <v>4</v>
      </c>
      <c r="V37">
        <v>-16.401027412547499</v>
      </c>
      <c r="X37" s="4"/>
      <c r="Y37">
        <v>4</v>
      </c>
      <c r="Z37">
        <v>-1.8083109807742199</v>
      </c>
      <c r="AA37" s="4"/>
      <c r="AB37" s="4"/>
      <c r="AC37">
        <v>4</v>
      </c>
      <c r="AD37">
        <v>-9.4895407110713705</v>
      </c>
      <c r="AE37" s="4"/>
    </row>
    <row r="38" spans="1:32" x14ac:dyDescent="0.35">
      <c r="A38">
        <v>4</v>
      </c>
      <c r="B38" s="5">
        <v>-1.3376423842393099</v>
      </c>
      <c r="E38">
        <v>4</v>
      </c>
      <c r="F38" s="5">
        <v>-0.85965375116020804</v>
      </c>
      <c r="I38">
        <v>4</v>
      </c>
      <c r="J38" s="5">
        <v>-2.0281691707465201</v>
      </c>
      <c r="M38">
        <v>4</v>
      </c>
      <c r="N38" s="5">
        <v>-3.9913069798591701E-7</v>
      </c>
      <c r="Q38">
        <v>4</v>
      </c>
      <c r="R38">
        <v>-2.1998637773229599</v>
      </c>
      <c r="T38" s="4"/>
      <c r="U38">
        <v>4</v>
      </c>
      <c r="V38">
        <v>-2.1925246661381101</v>
      </c>
      <c r="X38" s="4"/>
      <c r="Y38">
        <v>4</v>
      </c>
      <c r="Z38">
        <v>-4.3925292043004402</v>
      </c>
      <c r="AA38" s="4"/>
      <c r="AB38" s="4"/>
      <c r="AC38">
        <v>4</v>
      </c>
      <c r="AD38" s="15">
        <v>-5.32548875122668</v>
      </c>
      <c r="AE38" s="4"/>
    </row>
    <row r="39" spans="1:32" x14ac:dyDescent="0.35">
      <c r="A39">
        <v>4</v>
      </c>
      <c r="B39" s="5">
        <v>-0.84827329159225495</v>
      </c>
      <c r="E39">
        <v>4</v>
      </c>
      <c r="F39" s="5">
        <v>-0.106223289857623</v>
      </c>
      <c r="I39">
        <v>4</v>
      </c>
      <c r="J39" s="5">
        <v>-3.7735433823903701</v>
      </c>
      <c r="M39">
        <v>4</v>
      </c>
      <c r="N39" s="5">
        <v>-4.0682276596485399E-2</v>
      </c>
      <c r="Q39">
        <v>4</v>
      </c>
      <c r="R39">
        <v>-9.4895407110713705</v>
      </c>
      <c r="T39" s="4"/>
      <c r="U39">
        <v>4</v>
      </c>
      <c r="V39">
        <v>-5.4948922259102897</v>
      </c>
      <c r="X39" s="4"/>
      <c r="Y39">
        <v>4</v>
      </c>
      <c r="Z39">
        <v>-5.32548875122668</v>
      </c>
      <c r="AA39" s="4"/>
      <c r="AB39" s="4"/>
      <c r="AC39">
        <v>4</v>
      </c>
      <c r="AD39">
        <v>-17.1691703688874</v>
      </c>
      <c r="AE39" s="4"/>
    </row>
    <row r="40" spans="1:32" x14ac:dyDescent="0.35">
      <c r="A40">
        <v>4</v>
      </c>
      <c r="B40" s="5">
        <v>-4.7860993119010002</v>
      </c>
      <c r="E40">
        <v>4</v>
      </c>
      <c r="F40" s="5">
        <v>-16.4016531972545</v>
      </c>
      <c r="I40">
        <v>4</v>
      </c>
      <c r="J40" s="5">
        <v>-2.40303389564933</v>
      </c>
      <c r="M40">
        <v>4</v>
      </c>
      <c r="N40" s="5">
        <v>-3.8742660954944198E-2</v>
      </c>
      <c r="Q40">
        <v>4</v>
      </c>
      <c r="R40">
        <v>-2.5942566129864501E-2</v>
      </c>
      <c r="T40" s="4"/>
      <c r="U40">
        <v>4</v>
      </c>
      <c r="V40">
        <v>-0.17386679588453899</v>
      </c>
      <c r="X40" s="4"/>
      <c r="Y40">
        <v>4</v>
      </c>
      <c r="Z40">
        <v>-3.9515673983177302</v>
      </c>
      <c r="AA40" s="4"/>
      <c r="AB40" s="4"/>
      <c r="AC40">
        <v>4</v>
      </c>
      <c r="AD40">
        <v>-2.42229074476132</v>
      </c>
      <c r="AE40" s="4"/>
    </row>
    <row r="41" spans="1:32" x14ac:dyDescent="0.35">
      <c r="A41">
        <v>4</v>
      </c>
      <c r="B41" s="5">
        <v>-2.7686744752632801</v>
      </c>
      <c r="E41">
        <v>4</v>
      </c>
      <c r="F41" s="5">
        <v>-0.16963862863646201</v>
      </c>
      <c r="I41">
        <v>4</v>
      </c>
      <c r="J41" s="5">
        <v>-2.1253367810483099</v>
      </c>
      <c r="M41">
        <v>4</v>
      </c>
      <c r="N41" s="5">
        <v>-1.3490400391350399</v>
      </c>
      <c r="Q41">
        <v>4</v>
      </c>
      <c r="R41">
        <v>-17.1691703688874</v>
      </c>
      <c r="T41" s="4"/>
      <c r="U41">
        <v>4</v>
      </c>
      <c r="V41">
        <v>-0.79581932457971605</v>
      </c>
      <c r="X41" s="4"/>
      <c r="Y41">
        <v>4</v>
      </c>
      <c r="Z41">
        <v>-10.1266801721187</v>
      </c>
      <c r="AA41" s="4"/>
      <c r="AB41" s="4"/>
      <c r="AC41">
        <v>4</v>
      </c>
      <c r="AD41">
        <v>-0.27556578932226899</v>
      </c>
      <c r="AE41" s="4"/>
    </row>
    <row r="42" spans="1:32" x14ac:dyDescent="0.35">
      <c r="A42">
        <v>4</v>
      </c>
      <c r="B42" s="5">
        <v>-3.2111050985771201</v>
      </c>
      <c r="E42">
        <v>4</v>
      </c>
      <c r="F42" s="5">
        <v>-16.401027412547499</v>
      </c>
      <c r="I42">
        <v>4</v>
      </c>
      <c r="J42" s="5">
        <v>-1.8196830952465</v>
      </c>
      <c r="M42">
        <v>4</v>
      </c>
      <c r="N42" s="5">
        <v>-1.0787693156078899</v>
      </c>
      <c r="Q42">
        <v>4</v>
      </c>
      <c r="R42">
        <v>-14.3287143158209</v>
      </c>
      <c r="T42" s="4"/>
      <c r="U42">
        <v>4</v>
      </c>
      <c r="V42">
        <v>-5.4948922259102897</v>
      </c>
      <c r="X42" s="4"/>
      <c r="Y42">
        <v>4</v>
      </c>
      <c r="Z42">
        <v>-0.117466975575394</v>
      </c>
      <c r="AA42" s="4"/>
      <c r="AB42" s="4"/>
      <c r="AC42">
        <v>4</v>
      </c>
      <c r="AD42">
        <v>-2.4222890181766501</v>
      </c>
      <c r="AE42" s="4"/>
    </row>
    <row r="43" spans="1:32" x14ac:dyDescent="0.35">
      <c r="A43">
        <v>4</v>
      </c>
      <c r="B43" s="5">
        <v>-2.3523625920248401</v>
      </c>
      <c r="E43">
        <v>4</v>
      </c>
      <c r="F43" s="5">
        <v>-0.68374988832082595</v>
      </c>
      <c r="I43">
        <v>4</v>
      </c>
      <c r="J43" s="5">
        <v>-16.332892834329201</v>
      </c>
      <c r="M43">
        <v>4</v>
      </c>
      <c r="N43" s="5">
        <v>-0.77373489052493505</v>
      </c>
      <c r="Q43">
        <v>4</v>
      </c>
      <c r="R43">
        <v>-0.27202503490553898</v>
      </c>
      <c r="T43" s="4"/>
      <c r="U43">
        <v>4</v>
      </c>
      <c r="V43">
        <v>-1.8083109807742199</v>
      </c>
      <c r="X43" s="4"/>
      <c r="Y43">
        <v>4</v>
      </c>
      <c r="Z43">
        <v>-3.6003539408812699</v>
      </c>
      <c r="AA43" s="4"/>
      <c r="AB43" s="4"/>
      <c r="AC43">
        <v>4</v>
      </c>
      <c r="AD43">
        <v>-5.4948922259102897</v>
      </c>
      <c r="AE43" s="4"/>
    </row>
    <row r="44" spans="1:32" x14ac:dyDescent="0.35">
      <c r="I44"/>
      <c r="M44"/>
      <c r="Q44"/>
      <c r="T44" s="4"/>
      <c r="U44"/>
      <c r="X44" s="4"/>
      <c r="Y44"/>
      <c r="AA44" s="4"/>
      <c r="AB44" s="4"/>
      <c r="AC44"/>
      <c r="AE44" s="4"/>
    </row>
    <row r="45" spans="1:32" x14ac:dyDescent="0.35">
      <c r="A45">
        <v>6</v>
      </c>
      <c r="B45" s="5">
        <v>-1.8083109807742199</v>
      </c>
      <c r="C45" s="16">
        <f t="shared" si="1"/>
        <v>-3.368907997817844</v>
      </c>
      <c r="D45">
        <v>10728</v>
      </c>
      <c r="E45">
        <v>6</v>
      </c>
      <c r="F45" s="5">
        <v>-0.53305745294071005</v>
      </c>
      <c r="G45" s="5">
        <f t="shared" si="2"/>
        <v>-4.3719353957097011</v>
      </c>
      <c r="I45">
        <v>6</v>
      </c>
      <c r="J45" s="5">
        <v>-5.16655994274445</v>
      </c>
      <c r="K45" s="4">
        <f t="shared" ref="K45" si="9">AVERAGE(J45:J64)</f>
        <v>-5.6438589023145411</v>
      </c>
      <c r="L45" s="2">
        <v>7128</v>
      </c>
      <c r="M45">
        <v>6</v>
      </c>
      <c r="N45" s="5">
        <v>-0.470216188306459</v>
      </c>
      <c r="O45" s="5">
        <f t="shared" ref="O45" si="10">AVERAGE(N45:N64)</f>
        <v>-3.6655180677124597</v>
      </c>
      <c r="Q45">
        <v>6</v>
      </c>
      <c r="R45">
        <v>-16.208879556517498</v>
      </c>
      <c r="S45" s="5">
        <f t="shared" ref="S45" si="11">AVERAGE(R45:R64)</f>
        <v>-6.8217673946643327</v>
      </c>
      <c r="T45" s="2">
        <v>14328</v>
      </c>
      <c r="U45">
        <v>6</v>
      </c>
      <c r="V45">
        <v>-1.8083109807742199</v>
      </c>
      <c r="W45" s="17">
        <f t="shared" ref="W45" si="12">AVERAGE(V45:V64)</f>
        <v>-6.5117395218480238</v>
      </c>
      <c r="X45" s="4"/>
      <c r="Y45">
        <v>6</v>
      </c>
      <c r="Z45">
        <v>-2.5662389809241199E-2</v>
      </c>
      <c r="AA45" s="4">
        <f t="shared" ref="AA45" si="13">AVERAGE(Z45:Z64)</f>
        <v>-3.0532385218750773</v>
      </c>
      <c r="AB45" s="2">
        <v>17928</v>
      </c>
      <c r="AC45">
        <v>6</v>
      </c>
      <c r="AD45">
        <v>-4.4963599884875203</v>
      </c>
      <c r="AE45" s="4">
        <f t="shared" ref="AE45" si="14">AVERAGE(AD45:AD64)</f>
        <v>-5.2113431950438853</v>
      </c>
    </row>
    <row r="46" spans="1:32" x14ac:dyDescent="0.35">
      <c r="A46">
        <v>6</v>
      </c>
      <c r="B46" s="5">
        <v>-5.3283791365603399</v>
      </c>
      <c r="C46" s="16">
        <f>MEDIAN(B45:B64)</f>
        <v>-2.1351702992388648</v>
      </c>
      <c r="E46">
        <v>6</v>
      </c>
      <c r="F46" s="5">
        <v>-17.1691703688874</v>
      </c>
      <c r="G46" s="5">
        <f>MEDIAN(F45:F64)</f>
        <v>-1.6657229801131201</v>
      </c>
      <c r="I46">
        <v>6</v>
      </c>
      <c r="J46" s="5">
        <v>-4.9182184553682697</v>
      </c>
      <c r="K46" s="4">
        <f>MEDIAN(J45:J64)</f>
        <v>-4.2099712669554847</v>
      </c>
      <c r="M46">
        <v>6</v>
      </c>
      <c r="N46" s="5">
        <v>-0.913327838835018</v>
      </c>
      <c r="O46" s="5">
        <f>MEDIAN(N45:N64)</f>
        <v>-1.9820393285188851</v>
      </c>
      <c r="Q46">
        <v>6</v>
      </c>
      <c r="R46">
        <v>-5.4948922259102897</v>
      </c>
      <c r="S46" s="5">
        <f>MEDIAN(R45:R64)</f>
        <v>-5.4116356812353148</v>
      </c>
      <c r="T46" s="4"/>
      <c r="U46">
        <v>6</v>
      </c>
      <c r="V46">
        <v>-5.4948922259102897</v>
      </c>
      <c r="W46" s="17">
        <f>MEDIAN(V45:V64)</f>
        <v>-4.3214192934310498</v>
      </c>
      <c r="X46" s="4"/>
      <c r="Y46">
        <v>6</v>
      </c>
      <c r="Z46">
        <v>-2.21096007370851</v>
      </c>
      <c r="AA46" s="4">
        <f>MEDIAN(Z45:Z64)</f>
        <v>-1.8184328360302</v>
      </c>
      <c r="AB46" s="4"/>
      <c r="AC46">
        <v>6</v>
      </c>
      <c r="AD46">
        <v>-16.2729270022941</v>
      </c>
      <c r="AE46" s="4">
        <f>MEDIAN(AD45:AD64)</f>
        <v>-2.2272073490694249</v>
      </c>
    </row>
    <row r="47" spans="1:32" x14ac:dyDescent="0.35">
      <c r="A47">
        <v>6</v>
      </c>
      <c r="B47" s="5">
        <v>-0.27202503490553898</v>
      </c>
      <c r="C47" s="16">
        <f>MAX(B45:B64)</f>
        <v>-0.232552848149081</v>
      </c>
      <c r="E47">
        <v>6</v>
      </c>
      <c r="F47" s="5">
        <v>-0.87571684435999997</v>
      </c>
      <c r="G47" s="5">
        <f>MAX(F45:F64)</f>
        <v>-3.2925097333414401E-2</v>
      </c>
      <c r="I47">
        <v>6</v>
      </c>
      <c r="J47" s="5">
        <v>-0.188576809004074</v>
      </c>
      <c r="K47" s="4">
        <f>MAX(J45:J64)</f>
        <v>-2.0288967235950799E-2</v>
      </c>
      <c r="M47">
        <v>6</v>
      </c>
      <c r="N47" s="5">
        <v>-1.8507607293681101</v>
      </c>
      <c r="O47" s="5">
        <f>MAX(N45:N64)</f>
        <v>-3.8195951964896599E-2</v>
      </c>
      <c r="Q47">
        <v>6</v>
      </c>
      <c r="R47">
        <v>-5.4948922259102897</v>
      </c>
      <c r="S47" s="5">
        <f>MAX(R45:R64)</f>
        <v>-2.1674506802875498E-2</v>
      </c>
      <c r="T47" s="4"/>
      <c r="U47">
        <v>6</v>
      </c>
      <c r="V47">
        <v>-5.04200648979484</v>
      </c>
      <c r="W47" s="17">
        <f>MAX(V45:V64)</f>
        <v>-7.4392292596442103E-2</v>
      </c>
      <c r="X47" s="4"/>
      <c r="Y47">
        <v>6</v>
      </c>
      <c r="Z47">
        <v>-2.1720323472702301</v>
      </c>
      <c r="AA47" s="4">
        <f>MAX(Z45:Z64)</f>
        <v>-2.5662389809241199E-2</v>
      </c>
      <c r="AB47" s="4"/>
      <c r="AC47">
        <v>6</v>
      </c>
      <c r="AD47">
        <v>-1.69537967128942</v>
      </c>
      <c r="AE47" s="4">
        <f>MAX(AD45:AD64)</f>
        <v>-0.57021596282768505</v>
      </c>
    </row>
    <row r="48" spans="1:32" x14ac:dyDescent="0.35">
      <c r="A48">
        <v>6</v>
      </c>
      <c r="B48" s="5">
        <v>-1.8083109807742199</v>
      </c>
      <c r="C48" s="16">
        <f>MIN(B45:B64)</f>
        <v>-16.200844495902</v>
      </c>
      <c r="E48">
        <v>6</v>
      </c>
      <c r="F48" s="5">
        <v>-0.39805055922233701</v>
      </c>
      <c r="G48" s="5">
        <f>MIN(F45:F64)</f>
        <v>-17.1691703688874</v>
      </c>
      <c r="I48">
        <v>6</v>
      </c>
      <c r="J48" s="5">
        <v>-1.8027940317490401</v>
      </c>
      <c r="K48" s="4">
        <f>MIN(J45:J64)</f>
        <v>-16.406061034788198</v>
      </c>
      <c r="M48">
        <v>6</v>
      </c>
      <c r="N48" s="5">
        <v>-1.114096235918</v>
      </c>
      <c r="O48" s="5">
        <f>MIN(N45:N64)</f>
        <v>-16.401027412547499</v>
      </c>
      <c r="Q48">
        <v>6</v>
      </c>
      <c r="R48">
        <v>-2.1026112776889399</v>
      </c>
      <c r="S48" s="5">
        <f>MIN(R45:R64)</f>
        <v>-19.729696963455599</v>
      </c>
      <c r="T48" s="4"/>
      <c r="U48">
        <v>6</v>
      </c>
      <c r="V48">
        <v>-3.60083209706726</v>
      </c>
      <c r="W48" s="17">
        <f>MIN(V45:V64)</f>
        <v>-19.729696963455599</v>
      </c>
      <c r="X48" s="4"/>
      <c r="Y48">
        <v>6</v>
      </c>
      <c r="Z48">
        <v>-0.291525925850735</v>
      </c>
      <c r="AA48" s="4">
        <f>MIN(Z45:Z64)</f>
        <v>-17.1691703688874</v>
      </c>
      <c r="AB48" s="4"/>
      <c r="AC48">
        <v>6</v>
      </c>
      <c r="AD48" s="15">
        <v>-2.7679306903579102</v>
      </c>
      <c r="AE48" s="4">
        <f>MIN(AD45:AD64)</f>
        <v>-16.2729270022941</v>
      </c>
    </row>
    <row r="49" spans="1:31" x14ac:dyDescent="0.35">
      <c r="A49">
        <v>6</v>
      </c>
      <c r="B49" s="5">
        <v>-4.55323134170313</v>
      </c>
      <c r="E49">
        <v>6</v>
      </c>
      <c r="F49" s="5">
        <v>-3.2925097333414401E-2</v>
      </c>
      <c r="I49">
        <v>6</v>
      </c>
      <c r="J49" s="5">
        <v>-16.2729270022941</v>
      </c>
      <c r="M49">
        <v>6</v>
      </c>
      <c r="N49" s="5">
        <v>-2.3346726602759702</v>
      </c>
      <c r="Q49">
        <v>6</v>
      </c>
      <c r="R49">
        <v>-1.8083109807742199</v>
      </c>
      <c r="T49" s="4"/>
      <c r="U49">
        <v>6</v>
      </c>
      <c r="V49">
        <v>-1.70422978229844</v>
      </c>
      <c r="X49" s="4"/>
      <c r="Y49">
        <v>6</v>
      </c>
      <c r="Z49">
        <v>-4.1129559185520703</v>
      </c>
      <c r="AA49" s="4"/>
      <c r="AB49" s="4"/>
      <c r="AC49">
        <v>6</v>
      </c>
      <c r="AD49">
        <v>-2.1851200233208399</v>
      </c>
      <c r="AE49" s="4"/>
    </row>
    <row r="50" spans="1:31" x14ac:dyDescent="0.35">
      <c r="A50">
        <v>6</v>
      </c>
      <c r="B50" s="5">
        <v>-0.30351722120607699</v>
      </c>
      <c r="E50">
        <v>6</v>
      </c>
      <c r="F50" s="5">
        <v>-5.6643001227259102</v>
      </c>
      <c r="I50">
        <v>6</v>
      </c>
      <c r="J50" s="5">
        <v>-16.406061034788198</v>
      </c>
      <c r="M50">
        <v>6</v>
      </c>
      <c r="N50" s="5">
        <v>-2.3575094306875499</v>
      </c>
      <c r="Q50">
        <v>6</v>
      </c>
      <c r="R50">
        <v>-0.16518334740943399</v>
      </c>
      <c r="T50" s="4"/>
      <c r="U50">
        <v>6</v>
      </c>
      <c r="V50">
        <v>-5.4948922259102897</v>
      </c>
      <c r="X50" s="4"/>
      <c r="Y50">
        <v>6</v>
      </c>
      <c r="Z50">
        <v>-9.2667026127451396E-2</v>
      </c>
      <c r="AA50" s="4"/>
      <c r="AB50" s="4"/>
      <c r="AC50">
        <v>6</v>
      </c>
      <c r="AD50">
        <v>-2.42229074476132</v>
      </c>
      <c r="AE50" s="4"/>
    </row>
    <row r="51" spans="1:31" x14ac:dyDescent="0.35">
      <c r="A51">
        <v>6</v>
      </c>
      <c r="B51" s="5">
        <v>-0.27202503490553898</v>
      </c>
      <c r="E51">
        <v>6</v>
      </c>
      <c r="F51" s="5">
        <v>-0.43810339991401998</v>
      </c>
      <c r="I51">
        <v>6</v>
      </c>
      <c r="J51" s="5">
        <v>-16.200843796646701</v>
      </c>
      <c r="M51">
        <v>6</v>
      </c>
      <c r="N51" s="5">
        <v>-10.43732530072</v>
      </c>
      <c r="Q51">
        <v>6</v>
      </c>
      <c r="R51" s="15">
        <v>-17.1691703688874</v>
      </c>
      <c r="T51" s="4"/>
      <c r="U51">
        <v>6</v>
      </c>
      <c r="V51">
        <v>-0.57773663491980898</v>
      </c>
      <c r="X51" s="4"/>
      <c r="Y51">
        <v>6</v>
      </c>
      <c r="Z51">
        <v>-17.1691703688874</v>
      </c>
      <c r="AA51" s="4"/>
      <c r="AB51" s="4"/>
      <c r="AC51">
        <v>6</v>
      </c>
      <c r="AD51">
        <v>-1.9098762138738301</v>
      </c>
      <c r="AE51" s="4"/>
    </row>
    <row r="52" spans="1:31" x14ac:dyDescent="0.35">
      <c r="A52">
        <v>6</v>
      </c>
      <c r="B52" s="5">
        <v>-0.34829443626721701</v>
      </c>
      <c r="E52">
        <v>6</v>
      </c>
      <c r="F52" s="5">
        <v>-0.81836510291090403</v>
      </c>
      <c r="I52">
        <v>6</v>
      </c>
      <c r="J52" s="5">
        <v>-0.97980026973326595</v>
      </c>
      <c r="M52">
        <v>6</v>
      </c>
      <c r="N52" s="5">
        <v>-0.187633404435672</v>
      </c>
      <c r="Q52">
        <v>6</v>
      </c>
      <c r="R52">
        <v>-5.4948922259102897</v>
      </c>
      <c r="T52" s="4"/>
      <c r="U52">
        <v>6</v>
      </c>
      <c r="V52">
        <v>-19.729696963455599</v>
      </c>
      <c r="X52" s="4"/>
      <c r="Y52">
        <v>6</v>
      </c>
      <c r="Z52">
        <v>-1.8285546912861801</v>
      </c>
      <c r="AA52" s="4"/>
      <c r="AB52" s="4"/>
      <c r="AC52">
        <v>6</v>
      </c>
      <c r="AD52" s="15">
        <v>-16.2729270022941</v>
      </c>
      <c r="AE52" s="4"/>
    </row>
    <row r="53" spans="1:31" x14ac:dyDescent="0.35">
      <c r="A53">
        <v>6</v>
      </c>
      <c r="B53" s="5">
        <v>-1.8083109807742199</v>
      </c>
      <c r="E53">
        <v>6</v>
      </c>
      <c r="F53" s="5">
        <v>-1.66139634127017</v>
      </c>
      <c r="I53">
        <v>6</v>
      </c>
      <c r="J53" s="5">
        <v>-5.4948922259102897</v>
      </c>
      <c r="M53">
        <v>6</v>
      </c>
      <c r="N53" s="5">
        <v>-16.401027412547499</v>
      </c>
      <c r="Q53">
        <v>6</v>
      </c>
      <c r="R53">
        <v>-0.59811017937290201</v>
      </c>
      <c r="T53" s="4"/>
      <c r="U53">
        <v>6</v>
      </c>
      <c r="V53">
        <v>-5.1662393019321202</v>
      </c>
      <c r="X53" s="4"/>
      <c r="Y53">
        <v>6</v>
      </c>
      <c r="Z53">
        <v>-2.2581194577577102</v>
      </c>
      <c r="AA53" s="4"/>
      <c r="AB53" s="4"/>
      <c r="AC53">
        <v>6</v>
      </c>
      <c r="AD53">
        <v>-16.200843796646701</v>
      </c>
      <c r="AE53" s="4"/>
    </row>
    <row r="54" spans="1:31" x14ac:dyDescent="0.35">
      <c r="A54">
        <v>6</v>
      </c>
      <c r="B54" s="5">
        <v>-5.1369737022120798</v>
      </c>
      <c r="E54">
        <v>6</v>
      </c>
      <c r="F54" s="5">
        <v>-0.87800602325896504</v>
      </c>
      <c r="I54">
        <v>6</v>
      </c>
      <c r="J54" s="5">
        <v>-2.15454143358828</v>
      </c>
      <c r="M54">
        <v>6</v>
      </c>
      <c r="N54" s="5">
        <v>-1.80837371977228</v>
      </c>
      <c r="Q54">
        <v>6</v>
      </c>
      <c r="R54">
        <v>-5.4948922259102897</v>
      </c>
      <c r="T54" s="4"/>
      <c r="U54">
        <v>6</v>
      </c>
      <c r="V54">
        <v>-2.4843209010398</v>
      </c>
      <c r="X54" s="4"/>
      <c r="Y54">
        <v>6</v>
      </c>
      <c r="Z54">
        <v>-16.200843796646701</v>
      </c>
      <c r="AA54" s="4"/>
      <c r="AB54" s="4"/>
      <c r="AC54">
        <v>6</v>
      </c>
      <c r="AD54">
        <v>-1.8083109807742199</v>
      </c>
      <c r="AE54" s="4"/>
    </row>
    <row r="55" spans="1:31" x14ac:dyDescent="0.35">
      <c r="A55">
        <v>6</v>
      </c>
      <c r="B55" s="5">
        <v>-7.3585632904960399</v>
      </c>
      <c r="E55">
        <v>6</v>
      </c>
      <c r="F55" s="5">
        <v>-0.34862999281030799</v>
      </c>
      <c r="I55">
        <v>6</v>
      </c>
      <c r="J55" s="5">
        <v>-5.49636762684686</v>
      </c>
      <c r="M55">
        <v>6</v>
      </c>
      <c r="N55" s="5">
        <v>-1.8083109807742199</v>
      </c>
      <c r="Q55">
        <v>6</v>
      </c>
      <c r="R55">
        <v>-16.208879556517498</v>
      </c>
      <c r="T55" s="4"/>
      <c r="U55">
        <v>6</v>
      </c>
      <c r="V55">
        <v>-5.4948922259102897</v>
      </c>
      <c r="X55" s="4"/>
      <c r="Y55">
        <v>6</v>
      </c>
      <c r="Z55" s="15">
        <v>-0.33064721860568702</v>
      </c>
      <c r="AA55" s="4"/>
      <c r="AB55" s="4"/>
      <c r="AC55">
        <v>6</v>
      </c>
      <c r="AD55">
        <v>-0.57021596282768505</v>
      </c>
      <c r="AE55" s="4"/>
    </row>
    <row r="56" spans="1:31" x14ac:dyDescent="0.35">
      <c r="A56">
        <v>6</v>
      </c>
      <c r="B56" s="5">
        <v>-5.4948922259102897</v>
      </c>
      <c r="E56">
        <v>6</v>
      </c>
      <c r="F56" s="5">
        <v>-1.8083109807742199</v>
      </c>
      <c r="I56">
        <v>6</v>
      </c>
      <c r="J56" s="5">
        <v>-16.208879556517498</v>
      </c>
      <c r="M56">
        <v>6</v>
      </c>
      <c r="N56" s="5">
        <v>-10.0260840840428</v>
      </c>
      <c r="Q56">
        <v>6</v>
      </c>
      <c r="R56">
        <v>-19.729696963455599</v>
      </c>
      <c r="T56" s="4"/>
      <c r="U56">
        <v>6</v>
      </c>
      <c r="V56">
        <v>-16.2729270022941</v>
      </c>
      <c r="X56" s="4"/>
      <c r="Y56">
        <v>6</v>
      </c>
      <c r="Z56">
        <v>-0.25325654298205402</v>
      </c>
      <c r="AA56" s="4"/>
      <c r="AB56" s="4"/>
      <c r="AC56">
        <v>6</v>
      </c>
      <c r="AD56">
        <v>-1.8083109807742199</v>
      </c>
      <c r="AE56" s="4"/>
    </row>
    <row r="57" spans="1:31" x14ac:dyDescent="0.35">
      <c r="A57">
        <v>6</v>
      </c>
      <c r="B57" s="5">
        <v>-16.200844495902</v>
      </c>
      <c r="E57">
        <v>6</v>
      </c>
      <c r="F57" s="5">
        <v>-4.7334764358107702</v>
      </c>
      <c r="I57">
        <v>6</v>
      </c>
      <c r="J57" s="5">
        <v>-2.0288967235950799E-2</v>
      </c>
      <c r="M57">
        <v>6</v>
      </c>
      <c r="N57" s="5">
        <v>-5.9044708384434799</v>
      </c>
      <c r="Q57">
        <v>6</v>
      </c>
      <c r="R57">
        <v>-10.5128062968266</v>
      </c>
      <c r="T57" s="4"/>
      <c r="U57">
        <v>6</v>
      </c>
      <c r="V57">
        <v>-7.4392292596442103E-2</v>
      </c>
      <c r="X57" s="4"/>
      <c r="Y57">
        <v>6</v>
      </c>
      <c r="Z57">
        <v>-0.41383394684950903</v>
      </c>
      <c r="AA57" s="4"/>
      <c r="AB57" s="4"/>
      <c r="AC57">
        <v>6</v>
      </c>
      <c r="AD57">
        <v>-2.2146859688536802</v>
      </c>
      <c r="AE57" s="4"/>
    </row>
    <row r="58" spans="1:31" x14ac:dyDescent="0.35">
      <c r="A58">
        <v>6</v>
      </c>
      <c r="B58" s="5">
        <v>-2.9056716288081499</v>
      </c>
      <c r="E58">
        <v>6</v>
      </c>
      <c r="F58" s="5">
        <v>-17.1691703688874</v>
      </c>
      <c r="I58">
        <v>6</v>
      </c>
      <c r="J58" s="5">
        <v>-2.1561271898365799</v>
      </c>
      <c r="M58">
        <v>6</v>
      </c>
      <c r="N58" s="5">
        <v>-5.4972009526775301</v>
      </c>
      <c r="Q58">
        <v>6</v>
      </c>
      <c r="R58">
        <v>-17.1691703688874</v>
      </c>
      <c r="T58" s="4"/>
      <c r="U58">
        <v>6</v>
      </c>
      <c r="V58">
        <v>-3.2393370714777299</v>
      </c>
      <c r="X58" s="4"/>
      <c r="Y58">
        <v>6</v>
      </c>
      <c r="Z58">
        <v>-1.05416567431508</v>
      </c>
      <c r="AA58" s="4"/>
      <c r="AB58" s="4"/>
      <c r="AC58">
        <v>6</v>
      </c>
      <c r="AD58">
        <v>-2.0001401747357201</v>
      </c>
      <c r="AE58" s="4"/>
    </row>
    <row r="59" spans="1:31" x14ac:dyDescent="0.35">
      <c r="A59">
        <v>6</v>
      </c>
      <c r="B59" s="5">
        <v>-2.4323382256467698</v>
      </c>
      <c r="E59">
        <v>6</v>
      </c>
      <c r="F59" s="5">
        <v>-16.261395528558001</v>
      </c>
      <c r="I59">
        <v>6</v>
      </c>
      <c r="J59" s="5">
        <v>-2.2397560927529798</v>
      </c>
      <c r="M59">
        <v>6</v>
      </c>
      <c r="N59" s="5">
        <v>-5.18901254215326</v>
      </c>
      <c r="Q59">
        <v>6</v>
      </c>
      <c r="R59">
        <v>-0.215229210613824</v>
      </c>
      <c r="T59" s="4"/>
      <c r="U59">
        <v>6</v>
      </c>
      <c r="V59">
        <v>-0.19878138162812001</v>
      </c>
      <c r="X59" s="4"/>
      <c r="Y59">
        <v>6</v>
      </c>
      <c r="Z59">
        <v>-2.3373615608841898</v>
      </c>
      <c r="AA59" s="4"/>
      <c r="AB59" s="4"/>
      <c r="AC59">
        <v>6</v>
      </c>
      <c r="AD59">
        <v>-5.4948922259102897</v>
      </c>
      <c r="AE59" s="4"/>
    </row>
    <row r="60" spans="1:31" x14ac:dyDescent="0.35">
      <c r="A60">
        <v>6</v>
      </c>
      <c r="B60" s="5">
        <v>-0.25275305738690901</v>
      </c>
      <c r="E60">
        <v>6</v>
      </c>
      <c r="F60" s="5">
        <v>-5.4948922259102897</v>
      </c>
      <c r="I60">
        <v>6</v>
      </c>
      <c r="J60" s="5">
        <v>-5.4948922259102897</v>
      </c>
      <c r="M60">
        <v>6</v>
      </c>
      <c r="N60" s="5">
        <v>-2.1133179276696601</v>
      </c>
      <c r="Q60">
        <v>6</v>
      </c>
      <c r="R60">
        <v>-5.3283791365603399</v>
      </c>
      <c r="T60" s="4"/>
      <c r="U60">
        <v>6</v>
      </c>
      <c r="V60">
        <v>-16.2729270022941</v>
      </c>
      <c r="X60" s="4"/>
      <c r="Y60">
        <v>6</v>
      </c>
      <c r="Z60">
        <v>-2.1645936675408302</v>
      </c>
      <c r="AA60" s="4"/>
      <c r="AB60" s="4"/>
      <c r="AC60">
        <v>6</v>
      </c>
      <c r="AD60" s="15">
        <v>-2.23972872928517</v>
      </c>
      <c r="AE60" s="4"/>
    </row>
    <row r="61" spans="1:31" x14ac:dyDescent="0.35">
      <c r="A61">
        <v>6</v>
      </c>
      <c r="B61" s="5">
        <v>-0.232552848149081</v>
      </c>
      <c r="E61">
        <v>6</v>
      </c>
      <c r="F61" s="5">
        <v>-1.6700496189560701</v>
      </c>
      <c r="I61">
        <v>6</v>
      </c>
      <c r="J61" s="5">
        <v>-1.8083109807742199</v>
      </c>
      <c r="M61">
        <v>6</v>
      </c>
      <c r="N61" s="5">
        <v>-3.8195951964896599E-2</v>
      </c>
      <c r="Q61">
        <v>6</v>
      </c>
      <c r="R61">
        <v>-4.66896211863929</v>
      </c>
      <c r="T61" s="4"/>
      <c r="U61">
        <v>6</v>
      </c>
      <c r="V61">
        <v>-16.2008438132411</v>
      </c>
      <c r="X61" s="4"/>
      <c r="Y61">
        <v>6</v>
      </c>
      <c r="Z61">
        <v>-5.4948922259102897</v>
      </c>
      <c r="AA61" s="4"/>
      <c r="AB61" s="4"/>
      <c r="AC61">
        <v>6</v>
      </c>
      <c r="AD61">
        <v>-0.69796587734611404</v>
      </c>
      <c r="AE61" s="4"/>
    </row>
    <row r="62" spans="1:31" x14ac:dyDescent="0.35">
      <c r="A62">
        <v>6</v>
      </c>
      <c r="B62" s="5">
        <v>-3.5282707352338201</v>
      </c>
      <c r="E62">
        <v>6</v>
      </c>
      <c r="F62" s="5">
        <v>-9.4895407110713705</v>
      </c>
      <c r="I62">
        <v>6</v>
      </c>
      <c r="J62" s="5">
        <v>-1.2272853526096901</v>
      </c>
      <c r="M62">
        <v>6</v>
      </c>
      <c r="N62" s="5">
        <v>-0.85842702915359703</v>
      </c>
      <c r="Q62">
        <v>6</v>
      </c>
      <c r="R62">
        <v>-0.15610819348381499</v>
      </c>
      <c r="T62" s="4"/>
      <c r="U62">
        <v>6</v>
      </c>
      <c r="V62">
        <v>-3.1681936510941999</v>
      </c>
      <c r="X62" s="4"/>
      <c r="Y62">
        <v>6</v>
      </c>
      <c r="Z62" s="15">
        <v>-1.8083109807742199</v>
      </c>
      <c r="AA62" s="4"/>
      <c r="AB62" s="4"/>
      <c r="AC62">
        <v>6</v>
      </c>
      <c r="AD62">
        <v>-16.208879556517498</v>
      </c>
      <c r="AE62" s="4"/>
    </row>
    <row r="63" spans="1:31" x14ac:dyDescent="0.35">
      <c r="A63">
        <v>6</v>
      </c>
      <c r="B63" s="5">
        <v>-5.4948922259102897</v>
      </c>
      <c r="E63">
        <v>6</v>
      </c>
      <c r="F63" s="5">
        <v>-1.8072817724627399</v>
      </c>
      <c r="I63">
        <v>6</v>
      </c>
      <c r="J63" s="5">
        <v>-3.5017240785427002</v>
      </c>
      <c r="M63">
        <v>6</v>
      </c>
      <c r="N63" s="5">
        <v>-2.1920871457289599</v>
      </c>
      <c r="Q63">
        <v>6</v>
      </c>
      <c r="R63">
        <v>-2.3926069272078898</v>
      </c>
      <c r="T63" s="4"/>
      <c r="U63">
        <v>6</v>
      </c>
      <c r="V63">
        <v>-16.401027412547499</v>
      </c>
      <c r="X63" s="4"/>
      <c r="Y63">
        <v>6</v>
      </c>
      <c r="Z63">
        <v>-0.10732121116539201</v>
      </c>
      <c r="AA63" s="4"/>
      <c r="AB63" s="4"/>
      <c r="AC63">
        <v>6</v>
      </c>
      <c r="AD63">
        <v>-1.8083109807742199</v>
      </c>
      <c r="AE63" s="4"/>
    </row>
    <row r="64" spans="1:31" x14ac:dyDescent="0.35">
      <c r="A64">
        <v>6</v>
      </c>
      <c r="B64" s="5">
        <v>-1.83800237283096</v>
      </c>
      <c r="E64">
        <v>6</v>
      </c>
      <c r="F64" s="5">
        <v>-0.18686896612901599</v>
      </c>
      <c r="I64">
        <v>6</v>
      </c>
      <c r="J64" s="5">
        <v>-5.1383309734373803</v>
      </c>
      <c r="M64">
        <v>6</v>
      </c>
      <c r="N64" s="5">
        <v>-1.8083109807742199</v>
      </c>
      <c r="Q64">
        <v>6</v>
      </c>
      <c r="R64">
        <v>-2.1674506802875498E-2</v>
      </c>
      <c r="T64" s="4"/>
      <c r="U64">
        <v>6</v>
      </c>
      <c r="V64">
        <v>-1.8083109807742199</v>
      </c>
      <c r="X64" s="4"/>
      <c r="Y64">
        <v>6</v>
      </c>
      <c r="Z64">
        <v>-0.73789541257806601</v>
      </c>
      <c r="AA64" s="4"/>
      <c r="AB64" s="4"/>
      <c r="AC64">
        <v>6</v>
      </c>
      <c r="AD64">
        <v>-5.1517673297531097</v>
      </c>
      <c r="AE64" s="4"/>
    </row>
    <row r="65" spans="1:31" x14ac:dyDescent="0.35">
      <c r="I65"/>
      <c r="M65"/>
      <c r="Q65"/>
      <c r="T65" s="4"/>
      <c r="U65"/>
      <c r="X65" s="4"/>
      <c r="Y65"/>
      <c r="AA65" s="4"/>
      <c r="AB65" s="4"/>
      <c r="AC65"/>
      <c r="AE65" s="4"/>
    </row>
    <row r="66" spans="1:31" x14ac:dyDescent="0.35">
      <c r="A66">
        <v>10</v>
      </c>
      <c r="B66" s="5">
        <v>-4.1764651097586301</v>
      </c>
      <c r="C66" s="16">
        <f t="shared" si="1"/>
        <v>-2.3283118817216724</v>
      </c>
      <c r="D66">
        <v>17880</v>
      </c>
      <c r="E66">
        <v>10</v>
      </c>
      <c r="F66" s="5">
        <v>-2.1100658613765799</v>
      </c>
      <c r="G66" s="5">
        <f t="shared" si="2"/>
        <v>-4.2110602939107071</v>
      </c>
      <c r="I66">
        <v>10</v>
      </c>
      <c r="J66" s="5">
        <v>-1.01143653141281E-2</v>
      </c>
      <c r="K66" s="4">
        <f t="shared" ref="K66" si="15">AVERAGE(J66:J85)</f>
        <v>-2.490704254660101</v>
      </c>
      <c r="L66" s="2">
        <v>11880</v>
      </c>
      <c r="M66">
        <v>10</v>
      </c>
      <c r="N66" s="5">
        <v>-19.729696963455599</v>
      </c>
      <c r="O66" s="5">
        <f t="shared" ref="O66" si="16">AVERAGE(N66:N85)</f>
        <v>-4.7528033740463389</v>
      </c>
      <c r="Q66">
        <v>10</v>
      </c>
      <c r="R66">
        <v>-1.8083109807742199</v>
      </c>
      <c r="S66" s="5">
        <f t="shared" ref="S66" si="17">AVERAGE(R66:R85)</f>
        <v>-4.9231289445788269</v>
      </c>
      <c r="T66" s="2">
        <v>23880</v>
      </c>
      <c r="U66">
        <v>10</v>
      </c>
      <c r="V66" s="15">
        <v>-2.1920871457289599</v>
      </c>
      <c r="W66" s="17">
        <f t="shared" ref="W66" si="18">AVERAGE(V66:V85)</f>
        <v>-2.4144652709060712</v>
      </c>
      <c r="X66" s="4"/>
      <c r="Y66">
        <v>10</v>
      </c>
      <c r="Z66">
        <v>-3.60083209706726</v>
      </c>
      <c r="AA66" s="4">
        <f t="shared" ref="AA66" si="19">AVERAGE(Z66:Z85)</f>
        <v>-4.4600684708009508</v>
      </c>
      <c r="AB66" s="2">
        <v>29880</v>
      </c>
      <c r="AC66">
        <v>10</v>
      </c>
      <c r="AD66">
        <v>-16.401027412547499</v>
      </c>
      <c r="AE66" s="4">
        <f t="shared" ref="AE66" si="20">AVERAGE(AD66:AD85)</f>
        <v>-6.7133128079578928</v>
      </c>
    </row>
    <row r="67" spans="1:31" x14ac:dyDescent="0.35">
      <c r="A67">
        <v>10</v>
      </c>
      <c r="B67" s="5">
        <v>-1.73596998089025</v>
      </c>
      <c r="C67" s="16">
        <f>MEDIAN(B66:B85)</f>
        <v>-1.433006434462025</v>
      </c>
      <c r="E67">
        <v>10</v>
      </c>
      <c r="F67" s="5">
        <v>-2.1026112776889399</v>
      </c>
      <c r="G67" s="5">
        <f>MEDIAN(F66:F85)</f>
        <v>-2.0874629543030796</v>
      </c>
      <c r="I67">
        <v>10</v>
      </c>
      <c r="J67" s="5">
        <v>-5.4948922259102897</v>
      </c>
      <c r="K67" s="4">
        <f>MEDIAN(J66:J85)</f>
        <v>-1.0511737926207831</v>
      </c>
      <c r="M67">
        <v>10</v>
      </c>
      <c r="N67" s="5">
        <v>-2.4714275056297401</v>
      </c>
      <c r="O67" s="5">
        <f>MEDIAN(N66:N85)</f>
        <v>-2.0170393731440601</v>
      </c>
      <c r="Q67">
        <v>10</v>
      </c>
      <c r="R67">
        <v>-2.0301603043314801E-2</v>
      </c>
      <c r="S67" s="5">
        <f>MEDIAN(R66:R85)</f>
        <v>-4.0485944057454653</v>
      </c>
      <c r="T67" s="4"/>
      <c r="U67">
        <v>10</v>
      </c>
      <c r="V67">
        <v>-5.4948922259102897</v>
      </c>
      <c r="W67" s="17">
        <f>MEDIAN(V66:V85)</f>
        <v>-1.6248002980034451</v>
      </c>
      <c r="X67" s="4"/>
      <c r="Y67">
        <v>10</v>
      </c>
      <c r="Z67">
        <v>-2.76823430851787</v>
      </c>
      <c r="AA67" s="4">
        <f>MEDIAN(Z66:Z85)</f>
        <v>-2.525651596833125</v>
      </c>
      <c r="AB67" s="4"/>
      <c r="AC67">
        <v>10</v>
      </c>
      <c r="AD67">
        <v>-5.4948922259102897</v>
      </c>
      <c r="AE67" s="4">
        <f>MEDIAN(AD66:AD85)</f>
        <v>-3.3215743088086649</v>
      </c>
    </row>
    <row r="68" spans="1:31" x14ac:dyDescent="0.35">
      <c r="A68">
        <v>10</v>
      </c>
      <c r="B68" s="5">
        <v>-0.93510958036868996</v>
      </c>
      <c r="C68" s="16">
        <f>MAX(B66:B85)</f>
        <v>-0.14102463876763899</v>
      </c>
      <c r="E68">
        <v>10</v>
      </c>
      <c r="F68" s="5">
        <v>-3.74818421114527E-3</v>
      </c>
      <c r="G68" s="5">
        <f>MAX(F66:F85)</f>
        <v>-3.74818421114527E-3</v>
      </c>
      <c r="I68">
        <v>10</v>
      </c>
      <c r="J68" s="5">
        <v>-5.2331392481276602</v>
      </c>
      <c r="K68" s="4">
        <f>MAX(J66:J85)</f>
        <v>-1.01143653141281E-2</v>
      </c>
      <c r="M68">
        <v>10</v>
      </c>
      <c r="N68" s="5">
        <v>-16.208879556517498</v>
      </c>
      <c r="O68" s="5">
        <f>MAX(N66:N85)</f>
        <v>-3.2028194008632001E-2</v>
      </c>
      <c r="Q68">
        <v>10</v>
      </c>
      <c r="R68">
        <v>-5.4948922259102897</v>
      </c>
      <c r="S68" s="5">
        <f>MAX(R66:R85)</f>
        <v>-2.0301603043314801E-2</v>
      </c>
      <c r="T68" s="4"/>
      <c r="U68">
        <v>10</v>
      </c>
      <c r="V68">
        <v>-3.9560722417948702</v>
      </c>
      <c r="W68" s="17">
        <f>MAX(V66:V85)</f>
        <v>-3.56457894521948E-3</v>
      </c>
      <c r="X68" s="4"/>
      <c r="Y68">
        <v>10</v>
      </c>
      <c r="Z68">
        <v>-17.1691703688874</v>
      </c>
      <c r="AA68" s="4">
        <f>MAX(Z66:Z85)</f>
        <v>-2.9867388165657999E-3</v>
      </c>
      <c r="AB68" s="4"/>
      <c r="AC68">
        <v>10</v>
      </c>
      <c r="AD68">
        <v>-17.1691703688874</v>
      </c>
      <c r="AE68" s="4">
        <f>MAX(AD66:AD85)</f>
        <v>-2.1693049086266E-2</v>
      </c>
    </row>
    <row r="69" spans="1:31" x14ac:dyDescent="0.35">
      <c r="A69">
        <v>10</v>
      </c>
      <c r="B69" s="5">
        <v>-7.1229815680862298</v>
      </c>
      <c r="C69" s="16">
        <f>MIN(B66:B85)</f>
        <v>-16.200852453221898</v>
      </c>
      <c r="E69">
        <v>10</v>
      </c>
      <c r="F69" s="5">
        <v>-3.8127715629575898E-2</v>
      </c>
      <c r="G69" s="5">
        <f>MIN(F66:F85)</f>
        <v>-17.1691703688874</v>
      </c>
      <c r="I69">
        <v>10</v>
      </c>
      <c r="J69" s="5">
        <v>-0.14410059094441799</v>
      </c>
      <c r="K69" s="4">
        <f>MIN(J66:J85)</f>
        <v>-17.1691703688874</v>
      </c>
      <c r="M69">
        <v>10</v>
      </c>
      <c r="N69" s="5">
        <v>-2.15378609380301</v>
      </c>
      <c r="O69" s="5">
        <f>MIN(N66:N85)</f>
        <v>-19.729696963455599</v>
      </c>
      <c r="Q69">
        <v>10</v>
      </c>
      <c r="R69">
        <v>-5.4948922259102897</v>
      </c>
      <c r="S69" s="5">
        <f>MIN(R66:R85)</f>
        <v>-16.2729270022941</v>
      </c>
      <c r="T69" s="4"/>
      <c r="U69">
        <v>10</v>
      </c>
      <c r="V69">
        <v>-3.56457894521948E-3</v>
      </c>
      <c r="W69" s="17">
        <f>MIN(V66:V85)</f>
        <v>-9.3770856213731406</v>
      </c>
      <c r="X69" s="4"/>
      <c r="Y69">
        <v>10</v>
      </c>
      <c r="Z69" s="15">
        <v>-1.8083109807742199</v>
      </c>
      <c r="AA69" s="4">
        <f>MIN(Z66:Z85)</f>
        <v>-17.1691703688874</v>
      </c>
      <c r="AB69" s="4"/>
      <c r="AC69">
        <v>10</v>
      </c>
      <c r="AD69">
        <v>-2.1693049086266E-2</v>
      </c>
      <c r="AE69" s="4">
        <f>MIN(AD66:AD85)</f>
        <v>-17.1691703688874</v>
      </c>
    </row>
    <row r="70" spans="1:31" x14ac:dyDescent="0.35">
      <c r="A70">
        <v>10</v>
      </c>
      <c r="B70" s="5">
        <v>-2.7335332546836799</v>
      </c>
      <c r="E70">
        <v>10</v>
      </c>
      <c r="F70" s="5">
        <v>-3.2856474122824002</v>
      </c>
      <c r="I70">
        <v>10</v>
      </c>
      <c r="J70" s="5">
        <v>-17.1691703688874</v>
      </c>
      <c r="M70">
        <v>10</v>
      </c>
      <c r="N70" s="5">
        <v>-1.8083109807742199</v>
      </c>
      <c r="Q70">
        <v>10</v>
      </c>
      <c r="R70">
        <v>-5.3886129687936997</v>
      </c>
      <c r="T70" s="4"/>
      <c r="U70">
        <v>10</v>
      </c>
      <c r="V70">
        <v>-5.4948922259102897</v>
      </c>
      <c r="X70" s="4"/>
      <c r="Y70">
        <v>10</v>
      </c>
      <c r="Z70">
        <v>-0.28700421689155298</v>
      </c>
      <c r="AA70" s="4"/>
      <c r="AB70" s="4"/>
      <c r="AC70">
        <v>10</v>
      </c>
      <c r="AD70" s="15">
        <v>-17.1691703688874</v>
      </c>
      <c r="AE70" s="4"/>
    </row>
    <row r="71" spans="1:31" x14ac:dyDescent="0.35">
      <c r="A71">
        <v>10</v>
      </c>
      <c r="B71" s="5">
        <v>-0.18948190712087001</v>
      </c>
      <c r="E71">
        <v>10</v>
      </c>
      <c r="F71" s="5">
        <v>-5.4948922259102897</v>
      </c>
      <c r="I71">
        <v>10</v>
      </c>
      <c r="J71" s="5">
        <v>-1.36946058966725</v>
      </c>
      <c r="M71">
        <v>10</v>
      </c>
      <c r="N71" s="5">
        <v>-0.47895071294049102</v>
      </c>
      <c r="Q71">
        <v>10</v>
      </c>
      <c r="R71">
        <v>-0.302322995308348</v>
      </c>
      <c r="T71" s="4"/>
      <c r="U71">
        <v>10</v>
      </c>
      <c r="V71">
        <v>-5.4948922259102897</v>
      </c>
      <c r="X71" s="4"/>
      <c r="Y71">
        <v>10</v>
      </c>
      <c r="Z71" s="15">
        <v>-5.4948922259102897</v>
      </c>
      <c r="AA71" s="4"/>
      <c r="AB71" s="4"/>
      <c r="AC71">
        <v>10</v>
      </c>
      <c r="AD71">
        <v>-4.2661251180921997</v>
      </c>
      <c r="AE71" s="4"/>
    </row>
    <row r="72" spans="1:31" x14ac:dyDescent="0.35">
      <c r="A72">
        <v>10</v>
      </c>
      <c r="B72" s="5">
        <v>-1.8083109807742199</v>
      </c>
      <c r="E72">
        <v>10</v>
      </c>
      <c r="F72" s="5">
        <v>-6.37998099355754</v>
      </c>
      <c r="I72">
        <v>10</v>
      </c>
      <c r="J72" s="5">
        <v>-1.8083109807742199</v>
      </c>
      <c r="M72">
        <v>10</v>
      </c>
      <c r="N72" s="5">
        <v>-19.729696963455599</v>
      </c>
      <c r="Q72">
        <v>10</v>
      </c>
      <c r="R72">
        <v>-8.0784819190173298</v>
      </c>
      <c r="T72" s="4"/>
      <c r="U72">
        <v>10</v>
      </c>
      <c r="V72">
        <v>-1.9055293416405801</v>
      </c>
      <c r="X72" s="4"/>
      <c r="Y72">
        <v>10</v>
      </c>
      <c r="Z72">
        <v>-2.6708959132037702</v>
      </c>
      <c r="AA72" s="4"/>
      <c r="AB72" s="4"/>
      <c r="AC72">
        <v>10</v>
      </c>
      <c r="AD72">
        <v>-3.6003539408812699</v>
      </c>
      <c r="AE72" s="4"/>
    </row>
    <row r="73" spans="1:31" x14ac:dyDescent="0.35">
      <c r="A73">
        <v>10</v>
      </c>
      <c r="B73" s="5">
        <v>-0.15680120855979701</v>
      </c>
      <c r="E73">
        <v>10</v>
      </c>
      <c r="F73" s="5">
        <v>-1.31465743425688</v>
      </c>
      <c r="I73">
        <v>10</v>
      </c>
      <c r="J73" s="5">
        <v>-2.31452534381136</v>
      </c>
      <c r="M73">
        <v>10</v>
      </c>
      <c r="N73" s="5">
        <v>-3.2028194008632001E-2</v>
      </c>
      <c r="Q73">
        <v>10</v>
      </c>
      <c r="R73">
        <v>-11.3087480053345</v>
      </c>
      <c r="T73" s="4"/>
      <c r="U73">
        <v>10</v>
      </c>
      <c r="V73" s="15">
        <v>-5.4948922259102897</v>
      </c>
      <c r="X73" s="4"/>
      <c r="Y73">
        <v>10</v>
      </c>
      <c r="Z73" s="15">
        <v>-2.3549143384459499</v>
      </c>
      <c r="AA73" s="4"/>
      <c r="AB73" s="4"/>
      <c r="AC73">
        <v>10</v>
      </c>
      <c r="AD73">
        <v>-0.120154878800577</v>
      </c>
      <c r="AE73" s="4"/>
    </row>
    <row r="74" spans="1:31" x14ac:dyDescent="0.35">
      <c r="A74">
        <v>10</v>
      </c>
      <c r="B74" s="5">
        <v>-1.8083109807742199</v>
      </c>
      <c r="E74">
        <v>10</v>
      </c>
      <c r="F74" s="5">
        <v>-0.88114740845523398</v>
      </c>
      <c r="I74">
        <v>10</v>
      </c>
      <c r="J74" s="5">
        <v>-0.73288699557431602</v>
      </c>
      <c r="M74">
        <v>10</v>
      </c>
      <c r="N74" s="5">
        <v>-3.6780220398652301</v>
      </c>
      <c r="Q74">
        <v>10</v>
      </c>
      <c r="R74">
        <v>-4.6124859314824196</v>
      </c>
      <c r="T74" s="4"/>
      <c r="U74">
        <v>10</v>
      </c>
      <c r="V74">
        <v>-0.34862999281030799</v>
      </c>
      <c r="X74" s="4"/>
      <c r="Y74">
        <v>10</v>
      </c>
      <c r="Z74">
        <v>-3.10073762866354</v>
      </c>
      <c r="AA74" s="4"/>
      <c r="AB74" s="4"/>
      <c r="AC74">
        <v>10</v>
      </c>
      <c r="AD74" s="15">
        <v>-2.1220603607939399</v>
      </c>
      <c r="AE74" s="4"/>
    </row>
    <row r="75" spans="1:31" x14ac:dyDescent="0.35">
      <c r="A75">
        <v>10</v>
      </c>
      <c r="B75" s="5">
        <v>-1.1300428880338</v>
      </c>
      <c r="E75">
        <v>10</v>
      </c>
      <c r="F75" s="5">
        <v>-0.20660172297582799</v>
      </c>
      <c r="I75">
        <v>10</v>
      </c>
      <c r="J75" s="5">
        <v>-0.23259718315074901</v>
      </c>
      <c r="M75">
        <v>10</v>
      </c>
      <c r="N75" s="5">
        <v>-15.566603183334101</v>
      </c>
      <c r="Q75">
        <v>10</v>
      </c>
      <c r="R75">
        <v>-0.41528348926227099</v>
      </c>
      <c r="T75" s="4"/>
      <c r="U75">
        <v>10</v>
      </c>
      <c r="V75">
        <v>-1.5466442563104701</v>
      </c>
      <c r="X75" s="4"/>
      <c r="Y75">
        <v>10</v>
      </c>
      <c r="Z75">
        <v>-1.9412059724651201</v>
      </c>
      <c r="AA75" s="4"/>
      <c r="AB75" s="4"/>
      <c r="AC75">
        <v>10</v>
      </c>
      <c r="AD75" s="15">
        <v>-1.1791931029870999</v>
      </c>
      <c r="AE75" s="4"/>
    </row>
    <row r="76" spans="1:31" x14ac:dyDescent="0.35">
      <c r="A76">
        <v>10</v>
      </c>
      <c r="B76" s="5">
        <v>-1.8278375042155099</v>
      </c>
      <c r="E76">
        <v>10</v>
      </c>
      <c r="F76" s="5">
        <v>-15.9204881774914</v>
      </c>
      <c r="I76">
        <v>10</v>
      </c>
      <c r="J76" s="5">
        <v>-1.42764817968331</v>
      </c>
      <c r="M76">
        <v>10</v>
      </c>
      <c r="N76" s="5">
        <v>-0.29065354338534699</v>
      </c>
      <c r="Q76">
        <v>10</v>
      </c>
      <c r="R76">
        <v>-4.4968348706096597</v>
      </c>
      <c r="T76" s="4"/>
      <c r="U76">
        <v>10</v>
      </c>
      <c r="V76" s="15">
        <v>-1.8083109807742199</v>
      </c>
      <c r="X76" s="4"/>
      <c r="Y76">
        <v>10</v>
      </c>
      <c r="Z76">
        <v>-0.56039236305733398</v>
      </c>
      <c r="AA76" s="4"/>
      <c r="AB76" s="4"/>
      <c r="AC76">
        <v>10</v>
      </c>
      <c r="AD76">
        <v>-16.200843796646701</v>
      </c>
      <c r="AE76" s="4"/>
    </row>
    <row r="77" spans="1:31" x14ac:dyDescent="0.35">
      <c r="A77">
        <v>10</v>
      </c>
      <c r="B77" s="5">
        <v>-0.424290593015476</v>
      </c>
      <c r="E77">
        <v>10</v>
      </c>
      <c r="F77" s="5">
        <v>-0.14121411980034099</v>
      </c>
      <c r="I77">
        <v>10</v>
      </c>
      <c r="J77" s="5">
        <v>-0.34505605313860299</v>
      </c>
      <c r="M77">
        <v>10</v>
      </c>
      <c r="N77" s="5">
        <v>-0.43672527615415502</v>
      </c>
      <c r="Q77">
        <v>10</v>
      </c>
      <c r="R77">
        <v>-0.24461042837180499</v>
      </c>
      <c r="T77" s="4"/>
      <c r="U77">
        <v>10</v>
      </c>
      <c r="V77">
        <v>-1.53976220062342</v>
      </c>
      <c r="X77" s="4"/>
      <c r="Y77">
        <v>10</v>
      </c>
      <c r="Z77" s="15">
        <v>-1.8083109807742199</v>
      </c>
      <c r="AA77" s="4"/>
      <c r="AB77" s="4"/>
      <c r="AC77">
        <v>10</v>
      </c>
      <c r="AD77">
        <v>-1.3411215872094799</v>
      </c>
      <c r="AE77" s="4"/>
    </row>
    <row r="78" spans="1:31" x14ac:dyDescent="0.35">
      <c r="A78">
        <v>10</v>
      </c>
      <c r="B78" s="5">
        <v>-0.15427240099484801</v>
      </c>
      <c r="E78">
        <v>10</v>
      </c>
      <c r="F78" s="5">
        <v>-0.94105705515139004</v>
      </c>
      <c r="I78">
        <v>10</v>
      </c>
      <c r="J78" s="5">
        <v>-0.41865126858214402</v>
      </c>
      <c r="M78">
        <v>10</v>
      </c>
      <c r="N78" s="5">
        <v>-0.156553557340641</v>
      </c>
      <c r="Q78">
        <v>10</v>
      </c>
      <c r="R78">
        <v>-0.233443681723813</v>
      </c>
      <c r="T78" s="4"/>
      <c r="U78">
        <v>10</v>
      </c>
      <c r="V78">
        <v>-0.83326579319796301</v>
      </c>
      <c r="X78" s="4"/>
      <c r="Y78">
        <v>10</v>
      </c>
      <c r="Z78">
        <v>-16.2729270022941</v>
      </c>
      <c r="AA78" s="4"/>
      <c r="AB78" s="4"/>
      <c r="AC78">
        <v>10</v>
      </c>
      <c r="AD78">
        <v>-2.3398095886249499</v>
      </c>
      <c r="AE78" s="4"/>
    </row>
    <row r="79" spans="1:31" x14ac:dyDescent="0.35">
      <c r="A79">
        <v>10</v>
      </c>
      <c r="B79" s="5">
        <v>-1.07997363696968</v>
      </c>
      <c r="E79">
        <v>10</v>
      </c>
      <c r="F79" s="5">
        <v>-1.74055733859663</v>
      </c>
      <c r="I79">
        <v>10</v>
      </c>
      <c r="J79" s="5">
        <v>-5.1493155665468002</v>
      </c>
      <c r="M79">
        <v>10</v>
      </c>
      <c r="N79" s="5">
        <v>-3.6003539408812699</v>
      </c>
      <c r="Q79">
        <v>10</v>
      </c>
      <c r="R79">
        <v>-16.2008438132411</v>
      </c>
      <c r="T79" s="4"/>
      <c r="U79">
        <v>10</v>
      </c>
      <c r="V79">
        <v>-0.170398416494496</v>
      </c>
      <c r="X79" s="4"/>
      <c r="Y79">
        <v>10</v>
      </c>
      <c r="Z79">
        <v>-16.2008438132411</v>
      </c>
      <c r="AA79" s="4"/>
      <c r="AB79" s="4"/>
      <c r="AC79">
        <v>10</v>
      </c>
      <c r="AD79">
        <v>-3.0427946767360599</v>
      </c>
      <c r="AE79" s="4"/>
    </row>
    <row r="80" spans="1:31" x14ac:dyDescent="0.35">
      <c r="A80">
        <v>10</v>
      </c>
      <c r="B80" s="5">
        <v>-0.14102463876763899</v>
      </c>
      <c r="E80">
        <v>10</v>
      </c>
      <c r="F80" s="5">
        <v>-16.2008438132411</v>
      </c>
      <c r="I80">
        <v>10</v>
      </c>
      <c r="J80" s="5">
        <v>-7.2774393872492807E-2</v>
      </c>
      <c r="M80">
        <v>10</v>
      </c>
      <c r="N80" s="5">
        <v>-1.88029265248511</v>
      </c>
      <c r="Q80">
        <v>10</v>
      </c>
      <c r="R80">
        <v>-9.4895407110713705</v>
      </c>
      <c r="T80" s="4"/>
      <c r="U80">
        <v>10</v>
      </c>
      <c r="V80">
        <v>-0.14159951993605999</v>
      </c>
      <c r="X80" s="4"/>
      <c r="Y80">
        <v>10</v>
      </c>
      <c r="Z80">
        <v>-0.103209914930807</v>
      </c>
      <c r="AA80" s="4"/>
      <c r="AB80" s="4"/>
      <c r="AC80">
        <v>10</v>
      </c>
      <c r="AD80">
        <v>-5.4948922259102897</v>
      </c>
      <c r="AE80" s="4"/>
    </row>
    <row r="81" spans="1:31" x14ac:dyDescent="0.35">
      <c r="A81">
        <v>10</v>
      </c>
      <c r="B81" s="5">
        <v>-2.3756036487609702</v>
      </c>
      <c r="E81">
        <v>10</v>
      </c>
      <c r="F81" s="5">
        <v>-5.4948922259102897</v>
      </c>
      <c r="I81">
        <v>10</v>
      </c>
      <c r="J81" s="5">
        <v>-5.3283791365603399</v>
      </c>
      <c r="M81">
        <v>10</v>
      </c>
      <c r="N81" s="5">
        <v>-3.2708773015418</v>
      </c>
      <c r="Q81">
        <v>10</v>
      </c>
      <c r="R81">
        <v>-0.49615045524582202</v>
      </c>
      <c r="T81" s="4"/>
      <c r="U81">
        <v>10</v>
      </c>
      <c r="V81">
        <v>-9.3770856213731406</v>
      </c>
      <c r="X81" s="4"/>
      <c r="Y81">
        <v>10</v>
      </c>
      <c r="Z81">
        <v>-2.9867388165657999E-3</v>
      </c>
      <c r="AA81" s="4"/>
      <c r="AB81" s="4"/>
      <c r="AC81">
        <v>10</v>
      </c>
      <c r="AD81">
        <v>-16.2729270022941</v>
      </c>
      <c r="AE81" s="4"/>
    </row>
    <row r="82" spans="1:31" x14ac:dyDescent="0.35">
      <c r="A82">
        <v>10</v>
      </c>
      <c r="B82" s="5">
        <v>-0.53600930331539998</v>
      </c>
      <c r="E82">
        <v>10</v>
      </c>
      <c r="F82" s="5">
        <v>-2.4031248867760402</v>
      </c>
      <c r="I82">
        <v>10</v>
      </c>
      <c r="J82" s="5">
        <v>-1.8083109807742199</v>
      </c>
      <c r="M82">
        <v>10</v>
      </c>
      <c r="N82" s="5">
        <v>-1.0726043685382101</v>
      </c>
      <c r="Q82">
        <v>10</v>
      </c>
      <c r="R82">
        <v>-2.8062777712535398</v>
      </c>
      <c r="T82" s="4"/>
      <c r="U82">
        <v>10</v>
      </c>
      <c r="V82">
        <v>-4.5912830415507498E-2</v>
      </c>
      <c r="X82" s="4"/>
      <c r="Y82">
        <v>10</v>
      </c>
      <c r="Z82">
        <v>-5.1659407761669396</v>
      </c>
      <c r="AA82" s="4"/>
      <c r="AB82" s="4"/>
      <c r="AC82">
        <v>10</v>
      </c>
      <c r="AD82">
        <v>-0.111283381373827</v>
      </c>
      <c r="AE82" s="4"/>
    </row>
    <row r="83" spans="1:31" x14ac:dyDescent="0.35">
      <c r="A83">
        <v>10</v>
      </c>
      <c r="B83" s="5">
        <v>-0.22105501534741301</v>
      </c>
      <c r="E83">
        <v>10</v>
      </c>
      <c r="F83" s="5">
        <v>-17.1691703688874</v>
      </c>
      <c r="I83">
        <v>10</v>
      </c>
      <c r="J83" s="5">
        <v>-4.9753588837721199E-2</v>
      </c>
      <c r="M83">
        <v>10</v>
      </c>
      <c r="N83" s="5">
        <v>-2.3501814669605001</v>
      </c>
      <c r="Q83">
        <v>10</v>
      </c>
      <c r="R83" s="15">
        <v>-3.6003539408812699</v>
      </c>
      <c r="T83" s="4"/>
      <c r="U83">
        <v>10</v>
      </c>
      <c r="V83">
        <v>-0.13674463392382299</v>
      </c>
      <c r="X83" s="4"/>
      <c r="Y83">
        <v>10</v>
      </c>
      <c r="Z83">
        <v>-5.4948922259102897</v>
      </c>
      <c r="AA83" s="4"/>
      <c r="AB83" s="4"/>
      <c r="AC83">
        <v>10</v>
      </c>
      <c r="AD83" s="15">
        <v>-17.1691703688874</v>
      </c>
      <c r="AE83" s="4"/>
    </row>
    <row r="84" spans="1:31" x14ac:dyDescent="0.35">
      <c r="A84">
        <v>10</v>
      </c>
      <c r="B84" s="5">
        <v>-1.8083109807742199</v>
      </c>
      <c r="E84">
        <v>10</v>
      </c>
      <c r="F84" s="5">
        <v>-2.0723146309172198</v>
      </c>
      <c r="I84">
        <v>10</v>
      </c>
      <c r="J84" s="5">
        <v>-0.26405765175513701</v>
      </c>
      <c r="M84">
        <v>10</v>
      </c>
      <c r="N84" s="5">
        <v>-9.11427364461143E-2</v>
      </c>
      <c r="Q84">
        <v>10</v>
      </c>
      <c r="R84">
        <v>-16.2729270022941</v>
      </c>
      <c r="T84" s="4"/>
      <c r="U84">
        <v>10</v>
      </c>
      <c r="V84">
        <v>-0.60117262081480105</v>
      </c>
      <c r="X84" s="4"/>
      <c r="Y84">
        <v>10</v>
      </c>
      <c r="Z84" s="15">
        <v>-2.3804072804624798</v>
      </c>
      <c r="AA84" s="4"/>
      <c r="AB84" s="4"/>
      <c r="AC84">
        <v>10</v>
      </c>
      <c r="AD84">
        <v>-2.76823430851787</v>
      </c>
      <c r="AE84" s="4"/>
    </row>
    <row r="85" spans="1:31" x14ac:dyDescent="0.35">
      <c r="A85">
        <v>10</v>
      </c>
      <c r="B85" s="5">
        <v>-16.200852453221898</v>
      </c>
      <c r="E85">
        <v>10</v>
      </c>
      <c r="F85" s="5">
        <v>-0.32006302509791201</v>
      </c>
      <c r="I85">
        <v>10</v>
      </c>
      <c r="J85" s="5">
        <v>-0.44094038128943902</v>
      </c>
      <c r="M85">
        <v>10</v>
      </c>
      <c r="N85" s="5">
        <v>-4.9280443409503903E-2</v>
      </c>
      <c r="Q85">
        <v>10</v>
      </c>
      <c r="R85">
        <v>-1.6972638720473701</v>
      </c>
      <c r="T85" s="4"/>
      <c r="U85">
        <v>10</v>
      </c>
      <c r="V85">
        <v>-1.70295633969642</v>
      </c>
      <c r="X85" s="4"/>
      <c r="Y85">
        <v>10</v>
      </c>
      <c r="Z85">
        <v>-1.5260269538217099E-2</v>
      </c>
      <c r="AA85" s="4"/>
      <c r="AB85" s="4"/>
      <c r="AC85">
        <v>10</v>
      </c>
      <c r="AD85">
        <v>-1.98133839608322</v>
      </c>
      <c r="AE85" s="4"/>
    </row>
    <row r="86" spans="1:31" x14ac:dyDescent="0.35">
      <c r="I86"/>
      <c r="M86"/>
      <c r="Q86"/>
      <c r="T86" s="4"/>
      <c r="U86"/>
      <c r="X86" s="4"/>
      <c r="Y86"/>
      <c r="AA86" s="4"/>
      <c r="AB86" s="4"/>
      <c r="AC86"/>
      <c r="AE86" s="4"/>
    </row>
    <row r="87" spans="1:31" x14ac:dyDescent="0.35">
      <c r="A87">
        <v>20</v>
      </c>
      <c r="B87" s="5">
        <v>-8.7177823768123899E-2</v>
      </c>
      <c r="C87" s="16">
        <f t="shared" ref="C87:C129" si="21">AVERAGE(B87:B106)</f>
        <v>-1.0834179276805713</v>
      </c>
      <c r="D87">
        <v>35760</v>
      </c>
      <c r="E87">
        <v>20</v>
      </c>
      <c r="F87" s="5">
        <v>-0.65208373049409896</v>
      </c>
      <c r="G87" s="5">
        <f t="shared" ref="G87:G129" si="22">AVERAGE(F87:F106)</f>
        <v>-1.0291469960584847</v>
      </c>
      <c r="I87">
        <v>20</v>
      </c>
      <c r="J87" s="5">
        <v>-0.31208906787908902</v>
      </c>
      <c r="K87" s="4">
        <f t="shared" ref="K87" si="23">AVERAGE(J87:J106)</f>
        <v>-1.5903657314124449</v>
      </c>
      <c r="L87" s="2">
        <v>23760</v>
      </c>
      <c r="M87">
        <v>20</v>
      </c>
      <c r="N87" s="5">
        <v>-0.15370908157299901</v>
      </c>
      <c r="O87" s="5">
        <f t="shared" ref="O87" si="24">AVERAGE(N87:N106)</f>
        <v>-1.6795208523212803</v>
      </c>
      <c r="Q87">
        <v>20</v>
      </c>
      <c r="R87">
        <v>-7.3797886830108406E-2</v>
      </c>
      <c r="S87" s="5">
        <f t="shared" ref="S87" si="25">AVERAGE(R87:R106)</f>
        <v>-1.6239865259063264</v>
      </c>
      <c r="T87" s="2">
        <v>47760</v>
      </c>
      <c r="U87">
        <v>20</v>
      </c>
      <c r="V87">
        <v>-2.0416427295067798</v>
      </c>
      <c r="W87" s="17">
        <f t="shared" ref="W87" si="26">AVERAGE(V87:V106)</f>
        <v>-1.8398905846270721</v>
      </c>
      <c r="X87" s="4"/>
      <c r="Y87">
        <v>20</v>
      </c>
      <c r="Z87">
        <v>-1.0278364835576399</v>
      </c>
      <c r="AA87" s="4">
        <f t="shared" ref="AA87" si="27">AVERAGE(Z87:Z106)</f>
        <v>-1.3480518512978843</v>
      </c>
      <c r="AB87" s="2">
        <v>59760</v>
      </c>
      <c r="AC87">
        <v>20</v>
      </c>
      <c r="AD87">
        <v>-0.64808272662681399</v>
      </c>
      <c r="AE87" s="4">
        <f t="shared" ref="AE87" si="28">AVERAGE(AD87:AD106)</f>
        <v>-1.2486106371898253</v>
      </c>
    </row>
    <row r="88" spans="1:31" x14ac:dyDescent="0.35">
      <c r="A88">
        <v>20</v>
      </c>
      <c r="B88" s="5">
        <v>-7.2091621952732193E-2</v>
      </c>
      <c r="C88" s="16">
        <f>MEDIAN(B87:B106)</f>
        <v>-0.91806664674278204</v>
      </c>
      <c r="E88">
        <v>20</v>
      </c>
      <c r="F88" s="5">
        <v>-1.11940056840067</v>
      </c>
      <c r="G88" s="5">
        <f>MEDIAN(F87:F106)</f>
        <v>-0.6794258655817329</v>
      </c>
      <c r="I88">
        <v>20</v>
      </c>
      <c r="J88" s="5">
        <v>-0.97935269709931405</v>
      </c>
      <c r="K88" s="4">
        <f>MEDIAN(J87:J106)</f>
        <v>-0.29653351103435754</v>
      </c>
      <c r="M88">
        <v>20</v>
      </c>
      <c r="N88" s="5">
        <v>-0.88840113876910398</v>
      </c>
      <c r="O88" s="5">
        <f>MEDIAN(N87:N106)</f>
        <v>-0.71320158762272501</v>
      </c>
      <c r="Q88">
        <v>20</v>
      </c>
      <c r="R88">
        <v>-2.1179829931307799</v>
      </c>
      <c r="S88" s="5">
        <f>MEDIAN(R87:R106)</f>
        <v>-0.93876927752885386</v>
      </c>
      <c r="T88" s="4"/>
      <c r="U88">
        <v>20</v>
      </c>
      <c r="V88">
        <v>-0.848861060727225</v>
      </c>
      <c r="W88" s="17">
        <f>MEDIAN(V87:V106)</f>
        <v>-0.6311424451547285</v>
      </c>
      <c r="X88" s="4"/>
      <c r="Y88">
        <v>20</v>
      </c>
      <c r="Z88">
        <v>-2.0771051154110199E-2</v>
      </c>
      <c r="AA88" s="4">
        <f>MEDIAN(Z87:Z106)</f>
        <v>-1.2751783385867248</v>
      </c>
      <c r="AB88" s="4"/>
      <c r="AC88">
        <v>20</v>
      </c>
      <c r="AD88">
        <v>-0.24337825175385</v>
      </c>
      <c r="AE88" s="4">
        <f>MEDIAN(AD87:AD106)</f>
        <v>-1.0072086266484805</v>
      </c>
    </row>
    <row r="89" spans="1:31" x14ac:dyDescent="0.35">
      <c r="A89">
        <v>20</v>
      </c>
      <c r="B89" s="5">
        <v>-2.3191128256899201</v>
      </c>
      <c r="C89" s="16">
        <f>MAX(B87:B106)</f>
        <v>-1.61100324473494E-2</v>
      </c>
      <c r="E89">
        <v>20</v>
      </c>
      <c r="F89" s="5">
        <v>-2.2210248721314101</v>
      </c>
      <c r="G89" s="5">
        <f>MAX(F87:F106)</f>
        <v>-1.2069886087455499E-4</v>
      </c>
      <c r="I89">
        <v>20</v>
      </c>
      <c r="J89" s="5">
        <v>-0.23341142365930301</v>
      </c>
      <c r="K89" s="4">
        <f>MAX(J87:J106)</f>
        <v>-2.1677328429816699E-2</v>
      </c>
      <c r="M89">
        <v>20</v>
      </c>
      <c r="N89" s="5">
        <v>-5.4948922259102897</v>
      </c>
      <c r="O89" s="5">
        <f>MAX(N87:N106)</f>
        <v>-8.2999413132689194E-3</v>
      </c>
      <c r="Q89">
        <v>20</v>
      </c>
      <c r="R89">
        <v>-1.8915405890497701</v>
      </c>
      <c r="S89" s="5">
        <f>MAX(R87:R106)</f>
        <v>-8.0823710444510692E-3</v>
      </c>
      <c r="T89" s="4"/>
      <c r="U89">
        <v>20</v>
      </c>
      <c r="V89">
        <v>-0.13625986456757</v>
      </c>
      <c r="W89" s="17">
        <f>MAX(V87:V106)</f>
        <v>-2.8831348097330199E-2</v>
      </c>
      <c r="X89" s="4"/>
      <c r="Y89">
        <v>20</v>
      </c>
      <c r="Z89">
        <v>-2.0768855824451302</v>
      </c>
      <c r="AA89" s="4">
        <f>MAX(Z87:Z106)</f>
        <v>-2.0771051154110199E-2</v>
      </c>
      <c r="AB89" s="4"/>
      <c r="AC89">
        <v>20</v>
      </c>
      <c r="AD89">
        <v>-1.8313993976593099</v>
      </c>
      <c r="AE89" s="4">
        <f>MAX(AD87:AD106)</f>
        <v>-3.4278569004292998E-2</v>
      </c>
    </row>
    <row r="90" spans="1:31" x14ac:dyDescent="0.35">
      <c r="A90">
        <v>20</v>
      </c>
      <c r="B90" s="5">
        <v>-5.9662343260598098E-2</v>
      </c>
      <c r="C90" s="16">
        <f>MIN(B87:B106)</f>
        <v>-3.63847215698922</v>
      </c>
      <c r="E90">
        <v>20</v>
      </c>
      <c r="F90" s="5">
        <v>-1.2069886087455499E-4</v>
      </c>
      <c r="G90" s="5">
        <f>MIN(F87:F106)</f>
        <v>-3.33423715080376</v>
      </c>
      <c r="I90">
        <v>20</v>
      </c>
      <c r="J90" s="5">
        <v>-0.102396420409068</v>
      </c>
      <c r="K90" s="4">
        <f>MIN(J87:J106)</f>
        <v>-16.2008438132411</v>
      </c>
      <c r="M90">
        <v>20</v>
      </c>
      <c r="N90" s="5">
        <v>-0.42768922979101498</v>
      </c>
      <c r="O90" s="5">
        <f>MIN(N87:N106)</f>
        <v>-8.30782333296278</v>
      </c>
      <c r="Q90">
        <v>20</v>
      </c>
      <c r="R90">
        <v>-0.186093681353354</v>
      </c>
      <c r="S90" s="5">
        <f>MIN(R87:R106)</f>
        <v>-5.4948922259102897</v>
      </c>
      <c r="T90" s="4"/>
      <c r="U90">
        <v>20</v>
      </c>
      <c r="V90">
        <v>-3.0329443620162202</v>
      </c>
      <c r="W90" s="17">
        <f>MIN(V87:V106)</f>
        <v>-10.3317829147312</v>
      </c>
      <c r="X90" s="4"/>
      <c r="Y90">
        <v>20</v>
      </c>
      <c r="Z90" s="15">
        <v>-7.9350354250306204E-2</v>
      </c>
      <c r="AA90" s="4">
        <f>MIN(Z87:Z106)</f>
        <v>-3.6498768926962701</v>
      </c>
      <c r="AB90" s="4"/>
      <c r="AC90">
        <v>20</v>
      </c>
      <c r="AD90">
        <v>-1.29338176094721</v>
      </c>
      <c r="AE90" s="4">
        <f>MIN(AD87:AD106)</f>
        <v>-5.4948922259102897</v>
      </c>
    </row>
    <row r="91" spans="1:31" x14ac:dyDescent="0.35">
      <c r="A91">
        <v>20</v>
      </c>
      <c r="B91" s="5">
        <v>-0.481484240765153</v>
      </c>
      <c r="E91">
        <v>20</v>
      </c>
      <c r="F91" s="5">
        <v>-2.6911092772298199E-2</v>
      </c>
      <c r="I91">
        <v>20</v>
      </c>
      <c r="J91" s="5">
        <v>-0.84857576244700705</v>
      </c>
      <c r="M91">
        <v>20</v>
      </c>
      <c r="N91" s="5">
        <v>-0.64346622259943997</v>
      </c>
      <c r="Q91">
        <v>20</v>
      </c>
      <c r="R91">
        <v>-5.0550127084858197E-2</v>
      </c>
      <c r="T91" s="4"/>
      <c r="U91">
        <v>20</v>
      </c>
      <c r="V91">
        <v>-1.6286817097506401</v>
      </c>
      <c r="X91" s="4"/>
      <c r="Y91">
        <v>20</v>
      </c>
      <c r="Z91">
        <v>-1.96356744455837</v>
      </c>
      <c r="AA91" s="4"/>
      <c r="AB91" s="4"/>
      <c r="AC91">
        <v>20</v>
      </c>
      <c r="AD91">
        <v>-1.2248204059795</v>
      </c>
      <c r="AE91" s="4"/>
    </row>
    <row r="92" spans="1:31" x14ac:dyDescent="0.35">
      <c r="A92">
        <v>20</v>
      </c>
      <c r="B92" s="5">
        <v>-2.42229074476132</v>
      </c>
      <c r="E92">
        <v>20</v>
      </c>
      <c r="F92" s="5">
        <v>-2.41696418927229</v>
      </c>
      <c r="I92">
        <v>20</v>
      </c>
      <c r="J92" s="5">
        <v>-2.5598265461589598E-2</v>
      </c>
      <c r="M92">
        <v>20</v>
      </c>
      <c r="N92" s="5">
        <v>-0.53140246354627796</v>
      </c>
      <c r="Q92">
        <v>20</v>
      </c>
      <c r="R92">
        <v>-5.3283791365603399</v>
      </c>
      <c r="T92" s="4"/>
      <c r="U92">
        <v>20</v>
      </c>
      <c r="V92">
        <v>-7.5093113162702105E-2</v>
      </c>
      <c r="X92" s="4"/>
      <c r="Y92">
        <v>20</v>
      </c>
      <c r="Z92">
        <v>-1.6879591392009301</v>
      </c>
      <c r="AA92" s="4"/>
      <c r="AB92" s="4"/>
      <c r="AC92">
        <v>20</v>
      </c>
      <c r="AD92">
        <v>-0.83346044521062101</v>
      </c>
      <c r="AE92" s="4"/>
    </row>
    <row r="93" spans="1:31" x14ac:dyDescent="0.35">
      <c r="A93">
        <v>20</v>
      </c>
      <c r="B93" s="5">
        <v>-1.0791258217136701</v>
      </c>
      <c r="E93">
        <v>20</v>
      </c>
      <c r="F93" s="5">
        <v>-6.1685139633001998E-2</v>
      </c>
      <c r="I93">
        <v>20</v>
      </c>
      <c r="J93" s="5">
        <v>-7.9072222288336796E-2</v>
      </c>
      <c r="M93">
        <v>20</v>
      </c>
      <c r="N93" s="5">
        <v>-0.41925207827621103</v>
      </c>
      <c r="Q93">
        <v>20</v>
      </c>
      <c r="R93">
        <v>-5.2742658903953803</v>
      </c>
      <c r="T93" s="4"/>
      <c r="U93">
        <v>20</v>
      </c>
      <c r="V93">
        <v>-10.3317829147312</v>
      </c>
      <c r="X93" s="4"/>
      <c r="Y93">
        <v>20</v>
      </c>
      <c r="Z93">
        <v>-0.47202546249958699</v>
      </c>
      <c r="AA93" s="4"/>
      <c r="AB93" s="4"/>
      <c r="AC93">
        <v>20</v>
      </c>
      <c r="AD93">
        <v>-5.4948922259102897</v>
      </c>
      <c r="AE93" s="4"/>
    </row>
    <row r="94" spans="1:31" x14ac:dyDescent="0.35">
      <c r="A94">
        <v>20</v>
      </c>
      <c r="B94" s="5">
        <v>-0.75700747177189398</v>
      </c>
      <c r="E94">
        <v>20</v>
      </c>
      <c r="F94" s="5">
        <v>-0.16075513781697101</v>
      </c>
      <c r="I94">
        <v>20</v>
      </c>
      <c r="J94" s="5">
        <v>-0.26575365115963201</v>
      </c>
      <c r="M94">
        <v>20</v>
      </c>
      <c r="N94" s="5">
        <v>-1.1600215738998001</v>
      </c>
      <c r="Q94">
        <v>20</v>
      </c>
      <c r="R94">
        <v>-7.2904522889461101E-2</v>
      </c>
      <c r="T94" s="4"/>
      <c r="U94">
        <v>20</v>
      </c>
      <c r="V94">
        <v>-0.365802952834691</v>
      </c>
      <c r="X94" s="4"/>
      <c r="Y94">
        <v>20</v>
      </c>
      <c r="Z94">
        <v>-0.26775358497214802</v>
      </c>
      <c r="AA94" s="4"/>
      <c r="AB94" s="4"/>
      <c r="AC94">
        <v>20</v>
      </c>
      <c r="AD94">
        <v>-0.57704766869632995</v>
      </c>
      <c r="AE94" s="4"/>
    </row>
    <row r="95" spans="1:31" x14ac:dyDescent="0.35">
      <c r="A95">
        <v>20</v>
      </c>
      <c r="B95" s="5">
        <v>-0.19583298175240699</v>
      </c>
      <c r="E95">
        <v>20</v>
      </c>
      <c r="F95" s="5">
        <v>-3.33423715080376</v>
      </c>
      <c r="I95">
        <v>20</v>
      </c>
      <c r="J95" s="5">
        <v>-2.1677328429816699E-2</v>
      </c>
      <c r="M95">
        <v>20</v>
      </c>
      <c r="N95" s="5">
        <v>-8.30782333296278</v>
      </c>
      <c r="Q95">
        <v>20</v>
      </c>
      <c r="R95">
        <v>-5.4948922259102897</v>
      </c>
      <c r="T95" s="4"/>
      <c r="U95">
        <v>20</v>
      </c>
      <c r="V95">
        <v>-0.242991849275837</v>
      </c>
      <c r="X95" s="4"/>
      <c r="Y95">
        <v>20</v>
      </c>
      <c r="Z95">
        <v>-3.6498768926962701</v>
      </c>
      <c r="AA95" s="4"/>
      <c r="AB95" s="4"/>
      <c r="AC95">
        <v>20</v>
      </c>
      <c r="AD95">
        <v>-0.75399465399861698</v>
      </c>
      <c r="AE95" s="4"/>
    </row>
    <row r="96" spans="1:31" x14ac:dyDescent="0.35">
      <c r="A96">
        <v>20</v>
      </c>
      <c r="B96" s="5">
        <v>-0.23349540983440001</v>
      </c>
      <c r="E96">
        <v>20</v>
      </c>
      <c r="F96" s="5">
        <v>-0.65083327157230497</v>
      </c>
      <c r="I96">
        <v>20</v>
      </c>
      <c r="J96" s="5">
        <v>-2.99456386278049</v>
      </c>
      <c r="M96">
        <v>20</v>
      </c>
      <c r="N96" s="5">
        <v>-2.1225239602231301</v>
      </c>
      <c r="Q96">
        <v>20</v>
      </c>
      <c r="R96">
        <v>-0.18764233148117301</v>
      </c>
      <c r="T96" s="4"/>
      <c r="U96">
        <v>20</v>
      </c>
      <c r="V96" s="15">
        <v>-0.257165317815582</v>
      </c>
      <c r="X96" s="4"/>
      <c r="Y96">
        <v>20</v>
      </c>
      <c r="Z96">
        <v>-0.31978552258020099</v>
      </c>
      <c r="AA96" s="4"/>
      <c r="AB96" s="4"/>
      <c r="AC96">
        <v>20</v>
      </c>
      <c r="AD96" s="15">
        <v>-1.18095680808634</v>
      </c>
      <c r="AE96" s="4"/>
    </row>
    <row r="97" spans="1:32" x14ac:dyDescent="0.35">
      <c r="A97">
        <v>20</v>
      </c>
      <c r="B97" s="5">
        <v>-1.8083109807742199</v>
      </c>
      <c r="E97">
        <v>20</v>
      </c>
      <c r="F97" s="5">
        <v>-0.17190865774296199</v>
      </c>
      <c r="I97">
        <v>20</v>
      </c>
      <c r="J97" s="5">
        <v>-0.41637002010860202</v>
      </c>
      <c r="M97">
        <v>20</v>
      </c>
      <c r="N97" s="5">
        <v>-2.2897795410658701</v>
      </c>
      <c r="Q97">
        <v>20</v>
      </c>
      <c r="R97" s="15">
        <v>-1.1964091368357599</v>
      </c>
      <c r="T97" s="4"/>
      <c r="U97">
        <v>20</v>
      </c>
      <c r="V97">
        <v>-5.4948922259102897</v>
      </c>
      <c r="X97" s="4"/>
      <c r="Y97">
        <v>20</v>
      </c>
      <c r="Z97">
        <v>-0.331360633397842</v>
      </c>
      <c r="AA97" s="4"/>
      <c r="AB97" s="4"/>
      <c r="AC97">
        <v>20</v>
      </c>
      <c r="AD97">
        <v>-9.1415439928213299E-2</v>
      </c>
      <c r="AE97" s="4"/>
    </row>
    <row r="98" spans="1:32" x14ac:dyDescent="0.35">
      <c r="A98">
        <v>20</v>
      </c>
      <c r="B98" s="5">
        <v>-1.1680793433382199</v>
      </c>
      <c r="E98">
        <v>20</v>
      </c>
      <c r="F98" s="5">
        <v>-0.194805642890374</v>
      </c>
      <c r="I98">
        <v>20</v>
      </c>
      <c r="J98" s="5">
        <v>-1.8400576368918899</v>
      </c>
      <c r="M98">
        <v>20</v>
      </c>
      <c r="N98" s="5">
        <v>-0.23658964297983201</v>
      </c>
      <c r="Q98">
        <v>20</v>
      </c>
      <c r="R98">
        <v>-2.11135016933093</v>
      </c>
      <c r="T98" s="4"/>
      <c r="U98">
        <v>20</v>
      </c>
      <c r="V98">
        <v>-0.30810381709416501</v>
      </c>
      <c r="X98" s="4"/>
      <c r="Y98">
        <v>20</v>
      </c>
      <c r="Z98">
        <v>-1.8083109807742199</v>
      </c>
      <c r="AA98" s="4"/>
      <c r="AB98" s="4"/>
      <c r="AC98">
        <v>20</v>
      </c>
      <c r="AD98">
        <v>-0.42225638806127003</v>
      </c>
      <c r="AE98" s="4"/>
    </row>
    <row r="99" spans="1:32" x14ac:dyDescent="0.35">
      <c r="A99">
        <v>20</v>
      </c>
      <c r="B99" s="5">
        <v>-3.63847215698922</v>
      </c>
      <c r="E99">
        <v>20</v>
      </c>
      <c r="F99" s="5">
        <v>-0.70676800066936696</v>
      </c>
      <c r="I99">
        <v>20</v>
      </c>
      <c r="J99" s="5">
        <v>-8.3228315689266905E-2</v>
      </c>
      <c r="M99">
        <v>20</v>
      </c>
      <c r="N99" s="5">
        <v>-0.28316610099077699</v>
      </c>
      <c r="Q99">
        <v>20</v>
      </c>
      <c r="R99" s="15">
        <v>-7.2127685675371603E-2</v>
      </c>
      <c r="T99" s="4"/>
      <c r="U99">
        <v>20</v>
      </c>
      <c r="V99" s="15">
        <v>-0.25013941523229999</v>
      </c>
      <c r="X99" s="4"/>
      <c r="Y99">
        <v>20</v>
      </c>
      <c r="Z99">
        <v>-2.8596626998659498</v>
      </c>
      <c r="AA99" s="4"/>
      <c r="AB99" s="4"/>
      <c r="AC99">
        <v>20</v>
      </c>
      <c r="AD99">
        <v>-1.8083109807742199</v>
      </c>
      <c r="AE99" s="4"/>
    </row>
    <row r="100" spans="1:32" x14ac:dyDescent="0.35">
      <c r="A100">
        <v>20</v>
      </c>
      <c r="B100" s="5">
        <v>-1.2864987733011799</v>
      </c>
      <c r="E100">
        <v>20</v>
      </c>
      <c r="F100" s="5">
        <v>-0.540893296356042</v>
      </c>
      <c r="I100">
        <v>20</v>
      </c>
      <c r="J100" s="5">
        <v>-16.2008438132411</v>
      </c>
      <c r="M100">
        <v>20</v>
      </c>
      <c r="N100" s="5">
        <v>-2.2230261655435299</v>
      </c>
      <c r="Q100">
        <v>20</v>
      </c>
      <c r="R100">
        <v>-1.80030491217047</v>
      </c>
      <c r="T100" s="4"/>
      <c r="U100">
        <v>20</v>
      </c>
      <c r="V100">
        <v>-2.8831348097330199E-2</v>
      </c>
      <c r="X100" s="4"/>
      <c r="Y100">
        <v>20</v>
      </c>
      <c r="Z100">
        <v>-0.21325276232026699</v>
      </c>
      <c r="AA100" s="4"/>
      <c r="AB100" s="4"/>
      <c r="AC100">
        <v>20</v>
      </c>
      <c r="AD100">
        <v>-1.71540291265565</v>
      </c>
      <c r="AE100" s="4"/>
      <c r="AF100" s="2"/>
    </row>
    <row r="101" spans="1:32" x14ac:dyDescent="0.35">
      <c r="A101">
        <v>20</v>
      </c>
      <c r="B101" s="5">
        <v>-1.8127784310661501</v>
      </c>
      <c r="E101">
        <v>20</v>
      </c>
      <c r="F101" s="5">
        <v>-1.0668822126738899</v>
      </c>
      <c r="I101">
        <v>20</v>
      </c>
      <c r="J101" s="5">
        <v>-7.28582833420615E-2</v>
      </c>
      <c r="M101">
        <v>20</v>
      </c>
      <c r="N101" s="5">
        <v>-4.9206168554348402</v>
      </c>
      <c r="Q101">
        <v>20</v>
      </c>
      <c r="R101">
        <v>-0.14868495688316899</v>
      </c>
      <c r="T101" s="4"/>
      <c r="U101">
        <v>20</v>
      </c>
      <c r="V101">
        <v>-0.57113304308352297</v>
      </c>
      <c r="X101" s="4"/>
      <c r="Y101">
        <v>20</v>
      </c>
      <c r="Z101">
        <v>-0.38530726395109499</v>
      </c>
      <c r="AA101" s="4"/>
      <c r="AB101" s="4"/>
      <c r="AC101">
        <v>20</v>
      </c>
      <c r="AD101">
        <v>-3.4278569004292998E-2</v>
      </c>
      <c r="AE101" s="4"/>
    </row>
    <row r="102" spans="1:32" x14ac:dyDescent="0.35">
      <c r="A102">
        <v>20</v>
      </c>
      <c r="B102" s="5">
        <v>-7.6695163243203704E-2</v>
      </c>
      <c r="E102">
        <v>20</v>
      </c>
      <c r="F102" s="5">
        <v>-1.3713534212504199</v>
      </c>
      <c r="I102">
        <v>20</v>
      </c>
      <c r="J102" s="5">
        <v>-0.66993783274983998</v>
      </c>
      <c r="M102">
        <v>20</v>
      </c>
      <c r="N102" s="5">
        <v>-0.67438339802789404</v>
      </c>
      <c r="Q102">
        <v>20</v>
      </c>
      <c r="R102">
        <v>-8.0823710444510692E-3</v>
      </c>
      <c r="T102" s="4"/>
      <c r="U102">
        <v>20</v>
      </c>
      <c r="V102">
        <v>-0.21002518064585701</v>
      </c>
      <c r="X102" s="4"/>
      <c r="Y102">
        <v>20</v>
      </c>
      <c r="Z102">
        <v>-2.0349871579729402</v>
      </c>
      <c r="AA102" s="4"/>
      <c r="AB102" s="4"/>
      <c r="AC102">
        <v>20</v>
      </c>
      <c r="AD102">
        <v>-2.3884131197959202</v>
      </c>
      <c r="AE102" s="4"/>
    </row>
    <row r="103" spans="1:32" x14ac:dyDescent="0.35">
      <c r="A103">
        <v>20</v>
      </c>
      <c r="B103" s="5">
        <v>-1.81805088791938</v>
      </c>
      <c r="E103">
        <v>20</v>
      </c>
      <c r="F103" s="5">
        <v>-2.44480636470146</v>
      </c>
      <c r="I103">
        <v>20</v>
      </c>
      <c r="J103" s="5">
        <v>-4.7761985243104203E-2</v>
      </c>
      <c r="M103">
        <v>20</v>
      </c>
      <c r="N103" s="5">
        <v>-1.8083109807742199</v>
      </c>
      <c r="Q103">
        <v>20</v>
      </c>
      <c r="R103">
        <v>-3.91610282821734</v>
      </c>
      <c r="T103" s="4"/>
      <c r="U103">
        <v>20</v>
      </c>
      <c r="V103">
        <v>-7.6085524901280701</v>
      </c>
      <c r="X103" s="4"/>
      <c r="Y103">
        <v>20</v>
      </c>
      <c r="Z103" s="15">
        <v>-1.6111552355199701</v>
      </c>
      <c r="AA103" s="4"/>
      <c r="AB103" s="4"/>
      <c r="AC103">
        <v>20</v>
      </c>
      <c r="AD103">
        <v>-0.10461586375093899</v>
      </c>
      <c r="AE103" s="4"/>
    </row>
    <row r="104" spans="1:32" x14ac:dyDescent="0.35">
      <c r="A104">
        <v>20</v>
      </c>
      <c r="B104" s="5">
        <v>-0.42551978072691099</v>
      </c>
      <c r="E104">
        <v>20</v>
      </c>
      <c r="F104" s="5">
        <v>-2.2456005147064501E-2</v>
      </c>
      <c r="I104">
        <v>20</v>
      </c>
      <c r="J104" s="5">
        <v>-5.4948922259102897</v>
      </c>
      <c r="M104">
        <v>20</v>
      </c>
      <c r="N104" s="5">
        <v>-8.2999413132689194E-3</v>
      </c>
      <c r="Q104">
        <v>20</v>
      </c>
      <c r="R104">
        <v>-5.9178674287352503E-2</v>
      </c>
      <c r="T104" s="4"/>
      <c r="U104">
        <v>20</v>
      </c>
      <c r="V104">
        <v>-1.02649597843848</v>
      </c>
      <c r="X104" s="4"/>
      <c r="Y104">
        <v>20</v>
      </c>
      <c r="Z104" s="15">
        <v>-1.4086429686522399</v>
      </c>
      <c r="AA104" s="4"/>
      <c r="AB104" s="4"/>
      <c r="AC104">
        <v>20</v>
      </c>
      <c r="AD104">
        <v>-1.8083109807742199</v>
      </c>
      <c r="AE104" s="4"/>
    </row>
    <row r="105" spans="1:32" x14ac:dyDescent="0.35">
      <c r="A105">
        <v>20</v>
      </c>
      <c r="B105" s="5">
        <v>-1.61100324473494E-2</v>
      </c>
      <c r="E105">
        <v>20</v>
      </c>
      <c r="F105" s="5">
        <v>-1.55073668123398</v>
      </c>
      <c r="I105">
        <v>20</v>
      </c>
      <c r="J105" s="5">
        <v>-0.28097795418962601</v>
      </c>
      <c r="M105">
        <v>20</v>
      </c>
      <c r="N105" s="5">
        <v>-0.24504333552676999</v>
      </c>
      <c r="Q105">
        <v>20</v>
      </c>
      <c r="R105">
        <v>-1.8083109807742199</v>
      </c>
      <c r="T105" s="4"/>
      <c r="U105">
        <v>20</v>
      </c>
      <c r="V105">
        <v>-0.69115184722593404</v>
      </c>
      <c r="X105" s="4"/>
      <c r="Y105">
        <v>20</v>
      </c>
      <c r="Z105">
        <v>-1.1417137085212099</v>
      </c>
      <c r="AA105" s="4"/>
      <c r="AB105" s="4"/>
      <c r="AC105">
        <v>20</v>
      </c>
      <c r="AD105" s="15">
        <v>-2.2505429650228801</v>
      </c>
      <c r="AE105" s="4"/>
    </row>
    <row r="106" spans="1:32" x14ac:dyDescent="0.35">
      <c r="A106">
        <v>20</v>
      </c>
      <c r="B106" s="5">
        <v>-1.91056171853537</v>
      </c>
      <c r="E106">
        <v>20</v>
      </c>
      <c r="F106" s="5">
        <v>-1.8683137867464501</v>
      </c>
      <c r="I106">
        <v>20</v>
      </c>
      <c r="J106" s="5">
        <v>-0.83789585926946797</v>
      </c>
      <c r="M106">
        <v>20</v>
      </c>
      <c r="N106" s="5">
        <v>-0.75201977721755597</v>
      </c>
      <c r="Q106">
        <v>20</v>
      </c>
      <c r="R106">
        <v>-0.68112941822194795</v>
      </c>
      <c r="T106" s="4"/>
      <c r="U106">
        <v>20</v>
      </c>
      <c r="V106">
        <v>-1.6472604722970501</v>
      </c>
      <c r="X106" s="4"/>
      <c r="Y106">
        <v>20</v>
      </c>
      <c r="Z106" s="15">
        <v>-3.60083209706726</v>
      </c>
      <c r="AA106" s="4"/>
      <c r="AB106" s="4"/>
      <c r="AC106">
        <v>20</v>
      </c>
      <c r="AD106">
        <v>-0.26725117916001701</v>
      </c>
      <c r="AE106" s="4"/>
    </row>
    <row r="107" spans="1:32" x14ac:dyDescent="0.35">
      <c r="I107"/>
      <c r="M107"/>
      <c r="Q107"/>
      <c r="T107" s="4"/>
      <c r="U107"/>
      <c r="X107" s="4"/>
      <c r="Y107"/>
      <c r="AA107" s="4"/>
      <c r="AB107" s="4"/>
      <c r="AC107"/>
      <c r="AE107" s="4"/>
    </row>
    <row r="108" spans="1:32" x14ac:dyDescent="0.35">
      <c r="A108">
        <v>50</v>
      </c>
      <c r="B108" s="5">
        <v>-0.30027010310783198</v>
      </c>
      <c r="C108" s="16">
        <f t="shared" si="21"/>
        <v>-0.26491999350692774</v>
      </c>
      <c r="D108">
        <v>89400</v>
      </c>
      <c r="E108">
        <v>50</v>
      </c>
      <c r="F108" s="5">
        <v>-0.27202503490553898</v>
      </c>
      <c r="G108" s="5">
        <f t="shared" si="22"/>
        <v>-0.38501170033151461</v>
      </c>
      <c r="I108">
        <v>50</v>
      </c>
      <c r="J108" s="5">
        <v>-5.1529485700004797E-2</v>
      </c>
      <c r="K108" s="4">
        <f t="shared" ref="K108" si="29">AVERAGE(J108:J127)</f>
        <v>-0.36343363830003927</v>
      </c>
      <c r="L108" s="2">
        <v>59400</v>
      </c>
      <c r="M108">
        <v>50</v>
      </c>
      <c r="N108" s="5">
        <v>-1.2532275034337499</v>
      </c>
      <c r="O108" s="5">
        <f t="shared" ref="O108" si="30">AVERAGE(N108:N127)</f>
        <v>-0.30145120988037621</v>
      </c>
      <c r="Q108">
        <v>50</v>
      </c>
      <c r="R108">
        <v>-7.7398109805130094E-2</v>
      </c>
      <c r="S108" s="5">
        <f t="shared" ref="S108" si="31">AVERAGE(R108:R127)</f>
        <v>-0.50171039564759989</v>
      </c>
      <c r="T108" s="2">
        <v>119400</v>
      </c>
      <c r="U108">
        <v>50</v>
      </c>
      <c r="V108" s="15">
        <v>-3.2843839320089098E-3</v>
      </c>
      <c r="W108" s="17">
        <f t="shared" ref="W108" si="32">AVERAGE(V108:V127)</f>
        <v>-0.38754246076634874</v>
      </c>
      <c r="X108" s="4"/>
      <c r="Y108">
        <v>50</v>
      </c>
      <c r="Z108">
        <v>-5.22811542970984E-3</v>
      </c>
      <c r="AA108" s="4">
        <f t="shared" ref="AA108" si="33">AVERAGE(Z108:Z127)</f>
        <v>-0.31908634788669199</v>
      </c>
      <c r="AB108" s="2">
        <v>149400</v>
      </c>
      <c r="AC108">
        <v>50</v>
      </c>
      <c r="AD108">
        <v>-4.6935020993496496E-3</v>
      </c>
      <c r="AE108" s="4">
        <f t="shared" ref="AE108" si="34">AVERAGE(AD108:AD127)</f>
        <v>-0.34580919670703303</v>
      </c>
    </row>
    <row r="109" spans="1:32" x14ac:dyDescent="0.35">
      <c r="A109">
        <v>50</v>
      </c>
      <c r="B109" s="5">
        <v>-1.1399307838184201</v>
      </c>
      <c r="C109" s="16">
        <f>MEDIAN(B108:B127)</f>
        <v>-0.18054273804659449</v>
      </c>
      <c r="E109">
        <v>50</v>
      </c>
      <c r="F109" s="5">
        <v>-2.2210406139600698</v>
      </c>
      <c r="G109" s="5">
        <f>MEDIAN(F108:F127)</f>
        <v>-0.2135200625956345</v>
      </c>
      <c r="I109">
        <v>50</v>
      </c>
      <c r="J109" s="5">
        <v>-0.212194479024819</v>
      </c>
      <c r="K109" s="4">
        <f>MEDIAN(J108:J127)</f>
        <v>-0.21672386062339299</v>
      </c>
      <c r="M109">
        <v>50</v>
      </c>
      <c r="N109" s="5">
        <v>-5.64023198384008E-2</v>
      </c>
      <c r="O109" s="5">
        <f>MEDIAN(N108:N127)</f>
        <v>-8.7774497059710993E-2</v>
      </c>
      <c r="Q109">
        <v>50</v>
      </c>
      <c r="R109">
        <v>-0.33351669761591302</v>
      </c>
      <c r="S109" s="5">
        <f>MEDIAN(R108:R127)</f>
        <v>-0.352979163278059</v>
      </c>
      <c r="T109" s="4"/>
      <c r="U109">
        <v>50</v>
      </c>
      <c r="V109">
        <v>-7.6791537453514497E-2</v>
      </c>
      <c r="W109" s="17">
        <f>MEDIAN(V108:V127)</f>
        <v>-0.12793118966411698</v>
      </c>
      <c r="X109" s="4"/>
      <c r="Y109">
        <v>50</v>
      </c>
      <c r="Z109">
        <v>-0.243889377085617</v>
      </c>
      <c r="AA109" s="4">
        <f>MEDIAN(Z108:Z127)</f>
        <v>-0.245134162616502</v>
      </c>
      <c r="AB109" s="4"/>
      <c r="AC109">
        <v>50</v>
      </c>
      <c r="AD109">
        <v>-2.8455595053196898E-2</v>
      </c>
      <c r="AE109" s="4">
        <f>MEDIAN(AD108:AD127)</f>
        <v>-7.3803831454272051E-2</v>
      </c>
    </row>
    <row r="110" spans="1:32" x14ac:dyDescent="0.35">
      <c r="A110">
        <v>50</v>
      </c>
      <c r="B110" s="5">
        <v>-9.5904505717444397E-2</v>
      </c>
      <c r="C110" s="16">
        <f>MAX(B108:B127)</f>
        <v>-2.4866396698979699E-2</v>
      </c>
      <c r="E110">
        <v>50</v>
      </c>
      <c r="F110" s="5">
        <v>-0.84577945976507796</v>
      </c>
      <c r="G110" s="5">
        <f>MAX(F108:F127)</f>
        <v>-9.7250002495730798E-4</v>
      </c>
      <c r="I110">
        <v>50</v>
      </c>
      <c r="J110" s="5">
        <v>-0.76285084028916095</v>
      </c>
      <c r="K110" s="4">
        <f>MAX(J108:J127)</f>
        <v>-3.8651184363240498E-2</v>
      </c>
      <c r="M110">
        <v>50</v>
      </c>
      <c r="N110" s="5">
        <v>-9.7861416059002101E-3</v>
      </c>
      <c r="O110" s="5">
        <f>MAX(N108:N127)</f>
        <v>-9.7861416059002101E-3</v>
      </c>
      <c r="Q110">
        <v>50</v>
      </c>
      <c r="R110">
        <v>-1.50315201486413E-2</v>
      </c>
      <c r="S110" s="5">
        <f>MAX(R108:R127)</f>
        <v>-1.50315201486413E-2</v>
      </c>
      <c r="T110" s="4"/>
      <c r="U110">
        <v>50</v>
      </c>
      <c r="V110">
        <v>-9.3978929488047896E-3</v>
      </c>
      <c r="W110" s="17">
        <f>MAX(V108:V127)</f>
        <v>-3.2843839320089098E-3</v>
      </c>
      <c r="X110" s="4"/>
      <c r="Y110">
        <v>50</v>
      </c>
      <c r="Z110">
        <v>-2.4781226024235499E-2</v>
      </c>
      <c r="AA110" s="4">
        <f>MAX(Z108:Z127)</f>
        <v>-3.8985111406431498E-3</v>
      </c>
      <c r="AB110" s="4"/>
      <c r="AC110">
        <v>50</v>
      </c>
      <c r="AD110">
        <v>-0.58199516274406804</v>
      </c>
      <c r="AE110" s="4">
        <f>MAX(AD108:AD127)</f>
        <v>-4.6935020993496496E-3</v>
      </c>
    </row>
    <row r="111" spans="1:32" x14ac:dyDescent="0.35">
      <c r="A111">
        <v>50</v>
      </c>
      <c r="B111" s="5">
        <v>-0.46804668469052002</v>
      </c>
      <c r="C111" s="16">
        <f>MIN(B108:B127)</f>
        <v>-1.1399307838184201</v>
      </c>
      <c r="E111">
        <v>50</v>
      </c>
      <c r="F111" s="5">
        <v>-0.46550163956186602</v>
      </c>
      <c r="G111" s="5">
        <f>MIN(F108:F127)</f>
        <v>-2.2210406139600698</v>
      </c>
      <c r="I111">
        <v>50</v>
      </c>
      <c r="J111" s="5">
        <v>-4.6272652034734699E-2</v>
      </c>
      <c r="K111" s="4">
        <f>MIN(J108:J127)</f>
        <v>-1.9740575845977399</v>
      </c>
      <c r="M111">
        <v>50</v>
      </c>
      <c r="N111" s="5">
        <v>-6.9075944022894104E-2</v>
      </c>
      <c r="O111" s="5">
        <f>MIN(N108:N127)</f>
        <v>-2.0086843529465601</v>
      </c>
      <c r="Q111">
        <v>50</v>
      </c>
      <c r="R111">
        <v>-0.19536090046646601</v>
      </c>
      <c r="S111" s="5">
        <f>MIN(R108:R127)</f>
        <v>-1.86007944560484</v>
      </c>
      <c r="T111" s="4"/>
      <c r="U111">
        <v>50</v>
      </c>
      <c r="V111">
        <v>-0.28656345656113902</v>
      </c>
      <c r="W111" s="17">
        <f>MIN(V108:V127)</f>
        <v>-2.7766908446269301</v>
      </c>
      <c r="X111" s="4"/>
      <c r="Y111">
        <v>50</v>
      </c>
      <c r="Z111">
        <v>-0.59228788522160702</v>
      </c>
      <c r="AA111" s="4">
        <f>MIN(Z108:Z127)</f>
        <v>-1.3753860159713001</v>
      </c>
      <c r="AB111" s="4"/>
      <c r="AC111">
        <v>50</v>
      </c>
      <c r="AD111">
        <v>-0.101680337345483</v>
      </c>
      <c r="AE111" s="4">
        <f>MIN(AD108:AD127)</f>
        <v>-1.8680093516441301</v>
      </c>
    </row>
    <row r="112" spans="1:32" x14ac:dyDescent="0.35">
      <c r="A112">
        <v>50</v>
      </c>
      <c r="B112" s="5">
        <v>-0.19757757711471299</v>
      </c>
      <c r="E112">
        <v>50</v>
      </c>
      <c r="F112" s="5">
        <v>-0.334558094066366</v>
      </c>
      <c r="I112">
        <v>50</v>
      </c>
      <c r="J112" s="5">
        <v>-9.2016608786985504E-2</v>
      </c>
      <c r="M112">
        <v>50</v>
      </c>
      <c r="N112" s="5">
        <v>-4.6255039802920603E-2</v>
      </c>
      <c r="Q112">
        <v>50</v>
      </c>
      <c r="R112">
        <v>-1.19505745984397</v>
      </c>
      <c r="T112" s="4"/>
      <c r="U112">
        <v>50</v>
      </c>
      <c r="V112">
        <v>-0.60522106036432</v>
      </c>
      <c r="X112" s="4"/>
      <c r="Y112">
        <v>50</v>
      </c>
      <c r="Z112" s="15">
        <v>-7.9833089357161796E-2</v>
      </c>
      <c r="AA112" s="4"/>
      <c r="AB112" s="4"/>
      <c r="AC112">
        <v>50</v>
      </c>
      <c r="AD112" s="15">
        <v>-1.2179771057230501E-2</v>
      </c>
      <c r="AE112" s="4"/>
    </row>
    <row r="113" spans="1:32" x14ac:dyDescent="0.35">
      <c r="A113">
        <v>50</v>
      </c>
      <c r="B113" s="5">
        <v>-2.4866396698979699E-2</v>
      </c>
      <c r="E113">
        <v>50</v>
      </c>
      <c r="F113" s="5">
        <v>-4.8161261382114497E-2</v>
      </c>
      <c r="I113">
        <v>50</v>
      </c>
      <c r="J113" s="5">
        <v>-0.39921730682636097</v>
      </c>
      <c r="M113">
        <v>50</v>
      </c>
      <c r="N113" s="5">
        <v>-1.4031629824767199E-2</v>
      </c>
      <c r="Q113">
        <v>50</v>
      </c>
      <c r="R113">
        <v>-1.1615187328169601</v>
      </c>
      <c r="T113" s="4"/>
      <c r="U113">
        <v>50</v>
      </c>
      <c r="V113">
        <v>-2.7766908446269301</v>
      </c>
      <c r="X113" s="4"/>
      <c r="Y113">
        <v>50</v>
      </c>
      <c r="Z113" s="15">
        <v>-7.8478915951306502E-2</v>
      </c>
      <c r="AA113" s="4"/>
      <c r="AB113" s="4"/>
      <c r="AC113">
        <v>50</v>
      </c>
      <c r="AD113">
        <v>-0.71814169657265103</v>
      </c>
      <c r="AE113" s="4"/>
    </row>
    <row r="114" spans="1:32" x14ac:dyDescent="0.35">
      <c r="A114">
        <v>50</v>
      </c>
      <c r="B114" s="5">
        <v>-0.325634210664412</v>
      </c>
      <c r="E114">
        <v>50</v>
      </c>
      <c r="F114" s="5">
        <v>-0.40829139260414898</v>
      </c>
      <c r="I114">
        <v>50</v>
      </c>
      <c r="J114" s="5">
        <v>-5.2645970844859898E-2</v>
      </c>
      <c r="M114">
        <v>50</v>
      </c>
      <c r="N114" s="5">
        <v>-0.12835961889541</v>
      </c>
      <c r="Q114">
        <v>50</v>
      </c>
      <c r="R114" s="15">
        <v>-0.204859074122203</v>
      </c>
      <c r="T114" s="4"/>
      <c r="U114">
        <v>50</v>
      </c>
      <c r="V114">
        <v>-0.78834352995576795</v>
      </c>
      <c r="X114" s="4"/>
      <c r="Y114">
        <v>50</v>
      </c>
      <c r="Z114">
        <v>-0.47228853243268798</v>
      </c>
      <c r="AA114" s="4"/>
      <c r="AB114" s="4"/>
      <c r="AC114">
        <v>50</v>
      </c>
      <c r="AD114" s="15">
        <v>-8.4016580559227894E-2</v>
      </c>
      <c r="AE114" s="4"/>
    </row>
    <row r="115" spans="1:32" x14ac:dyDescent="0.35">
      <c r="A115">
        <v>50</v>
      </c>
      <c r="B115" s="5">
        <v>-3.0456805874594501E-2</v>
      </c>
      <c r="E115">
        <v>50</v>
      </c>
      <c r="F115" s="5">
        <v>-0.195506862867629</v>
      </c>
      <c r="I115">
        <v>50</v>
      </c>
      <c r="J115" s="5">
        <v>-3.8651184363240498E-2</v>
      </c>
      <c r="M115">
        <v>50</v>
      </c>
      <c r="N115" s="5">
        <v>-7.6653958105421902E-2</v>
      </c>
      <c r="Q115">
        <v>50</v>
      </c>
      <c r="R115">
        <v>-3.3933216210403398E-2</v>
      </c>
      <c r="T115" s="4"/>
      <c r="U115">
        <v>50</v>
      </c>
      <c r="V115">
        <v>-1.1274845179270999E-2</v>
      </c>
      <c r="X115" s="4"/>
      <c r="Y115">
        <v>50</v>
      </c>
      <c r="Z115">
        <v>-0.30094728212925198</v>
      </c>
      <c r="AA115" s="4"/>
      <c r="AB115" s="4"/>
      <c r="AC115">
        <v>50</v>
      </c>
      <c r="AD115">
        <v>-6.3591082349316194E-2</v>
      </c>
      <c r="AE115" s="4"/>
    </row>
    <row r="116" spans="1:32" x14ac:dyDescent="0.35">
      <c r="A116">
        <v>50</v>
      </c>
      <c r="B116" s="5">
        <v>-0.15923380480697999</v>
      </c>
      <c r="E116">
        <v>50</v>
      </c>
      <c r="F116" s="5">
        <v>-0.72511852482049</v>
      </c>
      <c r="I116">
        <v>50</v>
      </c>
      <c r="J116" s="5">
        <v>-0.22125324222196699</v>
      </c>
      <c r="M116">
        <v>50</v>
      </c>
      <c r="N116" s="5">
        <v>-0.13320072618210399</v>
      </c>
      <c r="Q116">
        <v>50</v>
      </c>
      <c r="R116">
        <v>-0.643601528127837</v>
      </c>
      <c r="T116" s="4"/>
      <c r="U116">
        <v>50</v>
      </c>
      <c r="V116">
        <v>-0.108334433500128</v>
      </c>
      <c r="X116" s="4"/>
      <c r="Y116">
        <v>50</v>
      </c>
      <c r="Z116" s="15">
        <v>-0.56874539163597504</v>
      </c>
      <c r="AA116" s="4"/>
      <c r="AB116" s="4"/>
      <c r="AC116">
        <v>50</v>
      </c>
      <c r="AD116">
        <v>-3.1486284465619803E-2</v>
      </c>
      <c r="AE116" s="4"/>
    </row>
    <row r="117" spans="1:32" x14ac:dyDescent="0.35">
      <c r="A117">
        <v>50</v>
      </c>
      <c r="B117" s="5">
        <v>-0.117046367189006</v>
      </c>
      <c r="E117">
        <v>50</v>
      </c>
      <c r="F117" s="5">
        <v>-0.42958091502266499</v>
      </c>
      <c r="I117">
        <v>50</v>
      </c>
      <c r="J117" s="5">
        <v>-0.16690847711269699</v>
      </c>
      <c r="M117">
        <v>50</v>
      </c>
      <c r="N117" s="5">
        <v>-2.0086843529465601</v>
      </c>
      <c r="Q117">
        <v>50</v>
      </c>
      <c r="R117">
        <v>-0.676615453143803</v>
      </c>
      <c r="T117" s="4"/>
      <c r="U117">
        <v>50</v>
      </c>
      <c r="V117">
        <v>-0.48571987589249299</v>
      </c>
      <c r="X117" s="4"/>
      <c r="Y117">
        <v>50</v>
      </c>
      <c r="Z117">
        <v>-0.52904328872917605</v>
      </c>
      <c r="AA117" s="4"/>
      <c r="AB117" s="4"/>
      <c r="AC117">
        <v>50</v>
      </c>
      <c r="AD117" s="15">
        <v>-1.8680093516441301</v>
      </c>
      <c r="AE117" s="4"/>
    </row>
    <row r="118" spans="1:32" x14ac:dyDescent="0.35">
      <c r="A118">
        <v>50</v>
      </c>
      <c r="B118" s="5">
        <v>-6.3661622641361396E-2</v>
      </c>
      <c r="E118">
        <v>50</v>
      </c>
      <c r="F118" s="5">
        <v>-0.15231436337361101</v>
      </c>
      <c r="I118">
        <v>50</v>
      </c>
      <c r="J118" s="5">
        <v>-0.59035295621574002</v>
      </c>
      <c r="M118">
        <v>50</v>
      </c>
      <c r="N118" s="5">
        <v>-0.17579325524106501</v>
      </c>
      <c r="Q118">
        <v>50</v>
      </c>
      <c r="R118">
        <v>-0.46523012115163997</v>
      </c>
      <c r="T118" s="4"/>
      <c r="U118">
        <v>50</v>
      </c>
      <c r="V118">
        <v>-0.368544922651249</v>
      </c>
      <c r="X118" s="4"/>
      <c r="Y118">
        <v>50</v>
      </c>
      <c r="Z118">
        <v>-0.24637894814738701</v>
      </c>
      <c r="AA118" s="4"/>
      <c r="AB118" s="4"/>
      <c r="AC118">
        <v>50</v>
      </c>
      <c r="AD118">
        <v>-1.2651749533941501E-2</v>
      </c>
      <c r="AE118" s="4"/>
    </row>
    <row r="119" spans="1:32" x14ac:dyDescent="0.35">
      <c r="A119">
        <v>50</v>
      </c>
      <c r="B119" s="5">
        <v>-3.22529141919961E-2</v>
      </c>
      <c r="E119">
        <v>50</v>
      </c>
      <c r="F119" s="5">
        <v>-3.4577507532315699E-2</v>
      </c>
      <c r="I119">
        <v>50</v>
      </c>
      <c r="J119" s="5">
        <v>-1.9740575845977399</v>
      </c>
      <c r="M119">
        <v>50</v>
      </c>
      <c r="N119" s="5">
        <v>-8.9240017056623294E-2</v>
      </c>
      <c r="Q119">
        <v>50</v>
      </c>
      <c r="R119">
        <v>-0.30214365767448897</v>
      </c>
      <c r="T119" s="4"/>
      <c r="U119">
        <v>50</v>
      </c>
      <c r="V119">
        <v>-0.100633219628206</v>
      </c>
      <c r="X119" s="4"/>
      <c r="Y119">
        <v>50</v>
      </c>
      <c r="Z119">
        <v>-1.3753860159713001</v>
      </c>
      <c r="AA119" s="4"/>
      <c r="AB119" s="4"/>
      <c r="AC119">
        <v>50</v>
      </c>
      <c r="AD119">
        <v>-0.19190519980044099</v>
      </c>
      <c r="AE119" s="4"/>
    </row>
    <row r="120" spans="1:32" x14ac:dyDescent="0.35">
      <c r="A120">
        <v>50</v>
      </c>
      <c r="B120" s="5">
        <v>-0.16350789897847601</v>
      </c>
      <c r="E120">
        <v>50</v>
      </c>
      <c r="F120" s="5">
        <v>-0.23153326232363999</v>
      </c>
      <c r="I120">
        <v>50</v>
      </c>
      <c r="J120" s="5">
        <v>-0.45080562947892</v>
      </c>
      <c r="M120">
        <v>50</v>
      </c>
      <c r="N120" s="5">
        <v>-0.22506622098019599</v>
      </c>
      <c r="Q120">
        <v>50</v>
      </c>
      <c r="R120" s="15">
        <v>-0.61300163323308099</v>
      </c>
      <c r="T120" s="4"/>
      <c r="U120">
        <v>50</v>
      </c>
      <c r="V120">
        <v>-1.2312948255540901</v>
      </c>
      <c r="X120" s="4"/>
      <c r="Y120">
        <v>50</v>
      </c>
      <c r="Z120">
        <v>-0.175462965811228</v>
      </c>
      <c r="AA120" s="4"/>
      <c r="AB120" s="4"/>
      <c r="AC120">
        <v>50</v>
      </c>
      <c r="AD120" s="15">
        <v>-2.1865235851874502E-2</v>
      </c>
      <c r="AE120" s="4"/>
    </row>
    <row r="121" spans="1:32" x14ac:dyDescent="0.35">
      <c r="A121">
        <v>50</v>
      </c>
      <c r="B121" s="5">
        <v>-0.30239148990655501</v>
      </c>
      <c r="E121">
        <v>50</v>
      </c>
      <c r="F121" s="5">
        <v>-3.8952371151708097E-2</v>
      </c>
      <c r="I121">
        <v>50</v>
      </c>
      <c r="J121" s="5">
        <v>-0.38090660189120301</v>
      </c>
      <c r="M121">
        <v>50</v>
      </c>
      <c r="N121" s="5">
        <v>-8.6308977062798706E-2</v>
      </c>
      <c r="Q121">
        <v>50</v>
      </c>
      <c r="R121">
        <v>-0.37244162894020499</v>
      </c>
      <c r="T121" s="4"/>
      <c r="U121">
        <v>50</v>
      </c>
      <c r="V121">
        <v>-0.18054577397069399</v>
      </c>
      <c r="X121" s="4"/>
      <c r="Y121">
        <v>50</v>
      </c>
      <c r="Z121">
        <v>-3.8985111406431498E-3</v>
      </c>
      <c r="AA121" s="4"/>
      <c r="AB121" s="4"/>
      <c r="AC121">
        <v>50</v>
      </c>
      <c r="AD121">
        <v>-1.67762030609215E-2</v>
      </c>
      <c r="AE121" s="4"/>
      <c r="AF121" s="2"/>
    </row>
    <row r="122" spans="1:32" x14ac:dyDescent="0.35">
      <c r="A122">
        <v>50</v>
      </c>
      <c r="B122" s="5">
        <v>-2.6636413025970199E-2</v>
      </c>
      <c r="E122">
        <v>50</v>
      </c>
      <c r="F122" s="5">
        <v>-8.0349811399849803E-3</v>
      </c>
      <c r="I122">
        <v>50</v>
      </c>
      <c r="J122" s="5">
        <v>-0.42026287515240501</v>
      </c>
      <c r="M122">
        <v>50</v>
      </c>
      <c r="N122" s="5">
        <v>-0.89388898591587396</v>
      </c>
      <c r="Q122">
        <v>50</v>
      </c>
      <c r="R122">
        <v>-0.31829895167841898</v>
      </c>
      <c r="T122" s="4"/>
      <c r="U122">
        <v>50</v>
      </c>
      <c r="V122">
        <v>-4.1079786881977803E-2</v>
      </c>
      <c r="X122" s="4"/>
      <c r="Y122">
        <v>50</v>
      </c>
      <c r="Z122">
        <v>-0.141225306169247</v>
      </c>
      <c r="AA122" s="4"/>
      <c r="AB122" s="4"/>
      <c r="AC122">
        <v>50</v>
      </c>
      <c r="AD122">
        <v>-6.2451626873853399E-3</v>
      </c>
      <c r="AE122" s="4"/>
    </row>
    <row r="123" spans="1:32" x14ac:dyDescent="0.35">
      <c r="A123">
        <v>50</v>
      </c>
      <c r="B123" s="5">
        <v>-0.50125091855375503</v>
      </c>
      <c r="E123">
        <v>50</v>
      </c>
      <c r="F123" s="5">
        <v>-2.5405630722414699E-2</v>
      </c>
      <c r="I123">
        <v>50</v>
      </c>
      <c r="J123" s="5">
        <v>-5.3208214679990103E-2</v>
      </c>
      <c r="M123">
        <v>50</v>
      </c>
      <c r="N123" s="5">
        <v>-3.00387211781981E-2</v>
      </c>
      <c r="Q123">
        <v>50</v>
      </c>
      <c r="R123">
        <v>-0.90941615863938896</v>
      </c>
      <c r="T123" s="4"/>
      <c r="U123">
        <v>50</v>
      </c>
      <c r="V123">
        <v>-3.38011109292062E-2</v>
      </c>
      <c r="X123" s="4"/>
      <c r="Y123">
        <v>50</v>
      </c>
      <c r="Z123">
        <v>-5.62795768707074E-3</v>
      </c>
      <c r="AA123" s="4"/>
      <c r="AB123" s="4"/>
      <c r="AC123">
        <v>50</v>
      </c>
      <c r="AD123" s="15">
        <v>-1.5149634644769701</v>
      </c>
      <c r="AE123" s="4"/>
    </row>
    <row r="124" spans="1:32" x14ac:dyDescent="0.35">
      <c r="A124">
        <v>50</v>
      </c>
      <c r="B124" s="5">
        <v>-0.146180444149903</v>
      </c>
      <c r="E124">
        <v>50</v>
      </c>
      <c r="F124" s="5">
        <v>-3.1040911453242E-2</v>
      </c>
      <c r="I124">
        <v>50</v>
      </c>
      <c r="J124" s="5">
        <v>-0.351302859947355</v>
      </c>
      <c r="M124">
        <v>50</v>
      </c>
      <c r="N124" s="5">
        <v>-2.70557138849691E-2</v>
      </c>
      <c r="Q124">
        <v>50</v>
      </c>
      <c r="R124" s="15">
        <v>-1.86007944560484</v>
      </c>
      <c r="T124" s="4"/>
      <c r="U124">
        <v>50</v>
      </c>
      <c r="V124">
        <v>-9.8661310390712298E-2</v>
      </c>
      <c r="X124" s="4"/>
      <c r="Y124">
        <v>50</v>
      </c>
      <c r="Z124" s="15">
        <v>-0.48742845311918898</v>
      </c>
      <c r="AA124" s="4"/>
      <c r="AB124" s="4"/>
      <c r="AC124">
        <v>50</v>
      </c>
      <c r="AD124">
        <v>-1.2927825654915599</v>
      </c>
      <c r="AE124" s="4"/>
    </row>
    <row r="125" spans="1:32" x14ac:dyDescent="0.35">
      <c r="A125">
        <v>50</v>
      </c>
      <c r="B125" s="5">
        <v>-0.260059167381546</v>
      </c>
      <c r="E125">
        <v>50</v>
      </c>
      <c r="F125" s="5">
        <v>-0.18881097600130201</v>
      </c>
      <c r="I125">
        <v>50</v>
      </c>
      <c r="J125" s="5">
        <v>-3.9310371006661501E-2</v>
      </c>
      <c r="M125">
        <v>50</v>
      </c>
      <c r="N125" s="5">
        <v>-9.2481565717631206E-2</v>
      </c>
      <c r="Q125">
        <v>50</v>
      </c>
      <c r="R125">
        <v>-0.52088285426194503</v>
      </c>
      <c r="T125" s="4"/>
      <c r="U125">
        <v>50</v>
      </c>
      <c r="V125">
        <v>-0.29372859030684201</v>
      </c>
      <c r="X125" s="4"/>
      <c r="Y125">
        <v>50</v>
      </c>
      <c r="Z125">
        <v>-3.6797320911113998E-2</v>
      </c>
      <c r="AA125" s="4"/>
      <c r="AB125" s="4"/>
      <c r="AC125">
        <v>50</v>
      </c>
      <c r="AD125">
        <v>-2.9365866438830299E-2</v>
      </c>
      <c r="AE125" s="4"/>
    </row>
    <row r="126" spans="1:32" x14ac:dyDescent="0.35">
      <c r="A126">
        <v>50</v>
      </c>
      <c r="B126" s="5">
        <v>-0.66588951985213496</v>
      </c>
      <c r="E126">
        <v>50</v>
      </c>
      <c r="F126" s="5">
        <v>-9.7250002495730798E-4</v>
      </c>
      <c r="I126">
        <v>50</v>
      </c>
      <c r="J126" s="5">
        <v>-0.10394634182354601</v>
      </c>
      <c r="M126">
        <v>50</v>
      </c>
      <c r="N126" s="5">
        <v>-0.55243176379010495</v>
      </c>
      <c r="Q126">
        <v>50</v>
      </c>
      <c r="R126" s="15">
        <v>-0.111648128299001</v>
      </c>
      <c r="T126" s="4"/>
      <c r="U126">
        <v>50</v>
      </c>
      <c r="V126" s="15">
        <v>-0.10340986877151399</v>
      </c>
      <c r="X126" s="4"/>
      <c r="Y126">
        <v>50</v>
      </c>
      <c r="Z126">
        <v>-0.708010534506467</v>
      </c>
      <c r="AA126" s="4"/>
      <c r="AB126" s="4"/>
      <c r="AC126">
        <v>50</v>
      </c>
      <c r="AD126">
        <v>-0.126149441545236</v>
      </c>
      <c r="AE126" s="4"/>
    </row>
    <row r="127" spans="1:32" x14ac:dyDescent="0.35">
      <c r="A127">
        <v>50</v>
      </c>
      <c r="B127" s="5">
        <v>-0.27760224177395498</v>
      </c>
      <c r="E127">
        <v>50</v>
      </c>
      <c r="F127" s="5">
        <v>-1.04302770395115</v>
      </c>
      <c r="I127">
        <v>50</v>
      </c>
      <c r="J127" s="5">
        <v>-0.86097908400239498</v>
      </c>
      <c r="M127">
        <v>50</v>
      </c>
      <c r="N127" s="5">
        <v>-6.1041742121936103E-2</v>
      </c>
      <c r="Q127">
        <v>50</v>
      </c>
      <c r="R127">
        <v>-2.41726411676614E-2</v>
      </c>
      <c r="T127" s="4"/>
      <c r="U127">
        <v>50</v>
      </c>
      <c r="V127">
        <v>-0.14752794582810599</v>
      </c>
      <c r="X127" s="4"/>
      <c r="Y127">
        <v>50</v>
      </c>
      <c r="Z127">
        <v>-0.30598784027346598</v>
      </c>
      <c r="AA127" s="4"/>
      <c r="AB127" s="4"/>
      <c r="AC127">
        <v>50</v>
      </c>
      <c r="AD127">
        <v>-0.209229681363228</v>
      </c>
      <c r="AE127" s="4"/>
    </row>
    <row r="128" spans="1:32" x14ac:dyDescent="0.35">
      <c r="I128"/>
      <c r="M128"/>
      <c r="Q128"/>
      <c r="T128" s="4"/>
      <c r="U128"/>
      <c r="X128" s="4"/>
      <c r="Y128"/>
      <c r="AA128" s="4"/>
      <c r="AB128" s="4"/>
      <c r="AC128"/>
      <c r="AD128" s="15"/>
      <c r="AE128" s="4"/>
    </row>
    <row r="129" spans="1:32" x14ac:dyDescent="0.35">
      <c r="A129">
        <v>100</v>
      </c>
      <c r="B129" s="5">
        <v>-0.223284724352906</v>
      </c>
      <c r="C129" s="16">
        <f t="shared" si="21"/>
        <v>-0.12262239205647914</v>
      </c>
      <c r="D129">
        <v>178800</v>
      </c>
      <c r="E129">
        <v>100</v>
      </c>
      <c r="F129" s="5">
        <v>-0.16513536144033</v>
      </c>
      <c r="G129" s="5">
        <f t="shared" si="22"/>
        <v>-0.13629942735176576</v>
      </c>
      <c r="I129">
        <v>100</v>
      </c>
      <c r="J129" s="5">
        <v>-0.39985546888712897</v>
      </c>
      <c r="K129" s="4">
        <f t="shared" ref="K129" si="35">AVERAGE(J129:J148)</f>
        <v>-0.16446470802012469</v>
      </c>
      <c r="L129" s="2">
        <v>118800</v>
      </c>
      <c r="M129">
        <v>100</v>
      </c>
      <c r="N129" s="5">
        <v>-1.25754631787852E-2</v>
      </c>
      <c r="O129" s="5">
        <f t="shared" ref="O129" si="36">AVERAGE(N129:N148)</f>
        <v>-9.9524730571256992E-2</v>
      </c>
      <c r="Q129">
        <v>100</v>
      </c>
      <c r="R129">
        <v>-9.0433321486106E-2</v>
      </c>
      <c r="S129" s="5">
        <f t="shared" ref="S129" si="37">AVERAGE(R129:R148)</f>
        <v>-0.10916583780914721</v>
      </c>
      <c r="T129" s="2">
        <v>238800</v>
      </c>
      <c r="U129">
        <v>100</v>
      </c>
      <c r="V129">
        <v>-0.237743859874609</v>
      </c>
      <c r="W129" s="17">
        <f t="shared" ref="W129" si="38">AVERAGE(V129:V148)</f>
        <v>-0.20944447364657245</v>
      </c>
      <c r="X129" s="4"/>
      <c r="Y129">
        <v>100</v>
      </c>
      <c r="Z129" s="15">
        <v>-3.0283426788969E-2</v>
      </c>
      <c r="AA129" s="4">
        <f t="shared" ref="AA129" si="39">AVERAGE(Z129:Z148)</f>
        <v>-8.8544259711360457E-2</v>
      </c>
      <c r="AB129" s="2">
        <v>298800</v>
      </c>
      <c r="AC129">
        <v>100</v>
      </c>
      <c r="AD129" s="15">
        <v>-0.111484300743877</v>
      </c>
      <c r="AE129" s="4">
        <f t="shared" ref="AE129" si="40">AVERAGE(AD129:AD148)</f>
        <v>-0.11454881700571462</v>
      </c>
    </row>
    <row r="130" spans="1:32" x14ac:dyDescent="0.35">
      <c r="A130">
        <v>100</v>
      </c>
      <c r="B130" s="5">
        <v>-4.1844954771750598E-2</v>
      </c>
      <c r="C130" s="16">
        <f>MEDIAN(B129:B148)</f>
        <v>-4.6744868174338802E-2</v>
      </c>
      <c r="E130">
        <v>100</v>
      </c>
      <c r="F130" s="5">
        <v>-6.1247725082697298E-3</v>
      </c>
      <c r="G130" s="5">
        <f>MEDIAN(F129:F148)</f>
        <v>-2.7663137321517102E-2</v>
      </c>
      <c r="I130">
        <v>100</v>
      </c>
      <c r="J130" s="5">
        <v>-0.17130119768420399</v>
      </c>
      <c r="K130" s="4">
        <f>MEDIAN(J129:J148)</f>
        <v>-8.827732688838405E-2</v>
      </c>
      <c r="M130">
        <v>100</v>
      </c>
      <c r="N130" s="5">
        <v>-0.52964649851326895</v>
      </c>
      <c r="O130" s="5">
        <f>MEDIAN(N129:N148)</f>
        <v>-6.8347783354556157E-2</v>
      </c>
      <c r="Q130">
        <v>100</v>
      </c>
      <c r="R130">
        <v>-0.23406305296607599</v>
      </c>
      <c r="S130" s="5">
        <f>MEDIAN(R129:R148)</f>
        <v>-6.0340803487191647E-2</v>
      </c>
      <c r="T130" s="4"/>
      <c r="U130">
        <v>100</v>
      </c>
      <c r="V130">
        <v>-3.8193062815753499E-2</v>
      </c>
      <c r="W130" s="17">
        <f>MEDIAN(V129:V148)</f>
        <v>-9.5552767688411144E-2</v>
      </c>
      <c r="X130" s="4"/>
      <c r="Y130">
        <v>100</v>
      </c>
      <c r="Z130">
        <v>-0.50989550247001403</v>
      </c>
      <c r="AA130" s="4">
        <f>MEDIAN(Z129:Z148)</f>
        <v>-2.69900791572091E-2</v>
      </c>
      <c r="AB130" s="4"/>
      <c r="AC130">
        <v>100</v>
      </c>
      <c r="AD130">
        <v>-0.18491029162463599</v>
      </c>
      <c r="AE130" s="4">
        <f>MEDIAN(AD129:AD148)</f>
        <v>-6.3937789020581198E-2</v>
      </c>
    </row>
    <row r="131" spans="1:32" x14ac:dyDescent="0.35">
      <c r="A131">
        <v>100</v>
      </c>
      <c r="B131" s="5">
        <v>-5.8700606795780499E-2</v>
      </c>
      <c r="C131" s="16">
        <f>MAX(B129:B148)</f>
        <v>-1.02990866037969E-2</v>
      </c>
      <c r="E131">
        <v>100</v>
      </c>
      <c r="F131" s="5">
        <v>-1.6100270148391799E-2</v>
      </c>
      <c r="G131" s="5">
        <f>MAX(F129:F148)</f>
        <v>-2.92432805863164E-5</v>
      </c>
      <c r="I131">
        <v>100</v>
      </c>
      <c r="J131" s="5">
        <v>-7.5490034414991804E-3</v>
      </c>
      <c r="K131" s="4">
        <f>MAX(J129:J148)</f>
        <v>-7.5490034414991804E-3</v>
      </c>
      <c r="M131">
        <v>100</v>
      </c>
      <c r="N131" s="5">
        <v>-1.1664530113718201E-2</v>
      </c>
      <c r="O131" s="5">
        <f>MAX(N129:N148)</f>
        <v>-8.5730892211610902E-3</v>
      </c>
      <c r="Q131">
        <v>100</v>
      </c>
      <c r="R131">
        <v>-1.53755900206883E-2</v>
      </c>
      <c r="S131" s="5">
        <f>MAX(R129:R148)</f>
        <v>-8.4875872276126904E-4</v>
      </c>
      <c r="T131" s="4"/>
      <c r="U131">
        <v>100</v>
      </c>
      <c r="V131">
        <v>-4.2971194204454E-2</v>
      </c>
      <c r="W131" s="17">
        <f>MAX(V129:V148)</f>
        <v>-3.4407340708317402E-3</v>
      </c>
      <c r="X131" s="4"/>
      <c r="Y131">
        <v>100</v>
      </c>
      <c r="Z131">
        <v>-0.32053754328683198</v>
      </c>
      <c r="AA131" s="4">
        <f>MAX(Z129:Z148)</f>
        <v>-3.6596219740606101E-4</v>
      </c>
      <c r="AB131" s="4"/>
      <c r="AC131">
        <v>100</v>
      </c>
      <c r="AD131" s="15">
        <v>-9.0919017079120701E-2</v>
      </c>
      <c r="AE131" s="4">
        <f>MAX(AD129:AD148)</f>
        <v>-1.1371487187267701E-3</v>
      </c>
    </row>
    <row r="132" spans="1:32" x14ac:dyDescent="0.35">
      <c r="A132">
        <v>100</v>
      </c>
      <c r="B132" s="5">
        <v>-1.9062629571817698E-2</v>
      </c>
      <c r="C132" s="16">
        <f>MIN(B129:B148)</f>
        <v>-0.97802497847265302</v>
      </c>
      <c r="E132">
        <v>100</v>
      </c>
      <c r="F132" s="5">
        <v>-6.0377352451896999E-3</v>
      </c>
      <c r="G132" s="5">
        <f>MIN(F129:F148)</f>
        <v>-0.56270977596460003</v>
      </c>
      <c r="I132">
        <v>100</v>
      </c>
      <c r="J132" s="5">
        <v>-0.244817046501279</v>
      </c>
      <c r="K132" s="4">
        <f>MIN(J129:J148)</f>
        <v>-0.80855116949694605</v>
      </c>
      <c r="M132">
        <v>100</v>
      </c>
      <c r="N132" s="5">
        <v>-8.8529429422887898E-2</v>
      </c>
      <c r="O132" s="5">
        <f>MIN(N129:N148)</f>
        <v>-0.52964649851326895</v>
      </c>
      <c r="Q132">
        <v>100</v>
      </c>
      <c r="R132">
        <v>-4.41328524655435E-2</v>
      </c>
      <c r="S132" s="5">
        <f>MIN(R129:R148)</f>
        <v>-0.56177909742390697</v>
      </c>
      <c r="T132" s="4"/>
      <c r="U132">
        <v>100</v>
      </c>
      <c r="V132">
        <v>-7.9369628787183996E-2</v>
      </c>
      <c r="W132" s="17">
        <f>MIN(V129:V148)</f>
        <v>-1.04761419722075</v>
      </c>
      <c r="X132" s="4"/>
      <c r="Y132">
        <v>100</v>
      </c>
      <c r="Z132">
        <v>-8.7044471424332304E-2</v>
      </c>
      <c r="AA132" s="4">
        <f>MIN(Z129:Z148)</f>
        <v>-0.50989550247001403</v>
      </c>
      <c r="AB132" s="4"/>
      <c r="AC132">
        <v>100</v>
      </c>
      <c r="AD132">
        <v>-1.1371487187267701E-3</v>
      </c>
      <c r="AE132" s="4">
        <f>MIN(AD129:AD148)</f>
        <v>-0.42582857082053199</v>
      </c>
    </row>
    <row r="133" spans="1:32" x14ac:dyDescent="0.35">
      <c r="A133">
        <v>100</v>
      </c>
      <c r="B133" s="5">
        <v>-4.3181732817949001E-2</v>
      </c>
      <c r="E133">
        <v>100</v>
      </c>
      <c r="F133" s="5">
        <v>-0.48546206086524202</v>
      </c>
      <c r="I133">
        <v>100</v>
      </c>
      <c r="J133" s="5">
        <v>-0.80855116949694605</v>
      </c>
      <c r="M133">
        <v>100</v>
      </c>
      <c r="N133" s="5">
        <v>-0.125388180787638</v>
      </c>
      <c r="Q133">
        <v>100</v>
      </c>
      <c r="R133">
        <v>-7.65487545088398E-2</v>
      </c>
      <c r="T133" s="4"/>
      <c r="U133">
        <v>100</v>
      </c>
      <c r="V133">
        <v>-0.58407468196261603</v>
      </c>
      <c r="X133" s="4"/>
      <c r="Y133">
        <v>100</v>
      </c>
      <c r="Z133">
        <v>-6.6502182691262797E-3</v>
      </c>
      <c r="AA133" s="4"/>
      <c r="AB133" s="4"/>
      <c r="AC133">
        <v>100</v>
      </c>
      <c r="AD133">
        <v>-1.0991705892859799E-2</v>
      </c>
      <c r="AE133" s="4"/>
    </row>
    <row r="134" spans="1:32" x14ac:dyDescent="0.35">
      <c r="A134">
        <v>100</v>
      </c>
      <c r="B134" s="5">
        <v>-2.5360837752363401E-2</v>
      </c>
      <c r="E134">
        <v>100</v>
      </c>
      <c r="F134" s="5">
        <v>-9.6730989489035399E-2</v>
      </c>
      <c r="I134">
        <v>100</v>
      </c>
      <c r="J134" s="5">
        <v>-1.7086136263461098E-2</v>
      </c>
      <c r="M134">
        <v>100</v>
      </c>
      <c r="N134" s="5">
        <v>-7.4428012985851402E-2</v>
      </c>
      <c r="Q134">
        <v>100</v>
      </c>
      <c r="R134">
        <v>-0.101869142583942</v>
      </c>
      <c r="T134" s="4"/>
      <c r="U134">
        <v>100</v>
      </c>
      <c r="V134">
        <v>-0.111827575608753</v>
      </c>
      <c r="X134" s="4"/>
      <c r="Y134">
        <v>100</v>
      </c>
      <c r="Z134">
        <v>-0.117509105996236</v>
      </c>
      <c r="AA134" s="4"/>
      <c r="AB134" s="4"/>
      <c r="AC134">
        <v>100</v>
      </c>
      <c r="AD134">
        <v>-0.28213426160230298</v>
      </c>
      <c r="AE134" s="4"/>
    </row>
    <row r="135" spans="1:32" x14ac:dyDescent="0.35">
      <c r="A135">
        <v>100</v>
      </c>
      <c r="B135" s="5">
        <v>-4.7299256926612999E-2</v>
      </c>
      <c r="E135">
        <v>100</v>
      </c>
      <c r="F135" s="5">
        <v>-1.35334092447264E-2</v>
      </c>
      <c r="I135">
        <v>100</v>
      </c>
      <c r="J135" s="5">
        <v>-0.161107929879025</v>
      </c>
      <c r="M135">
        <v>100</v>
      </c>
      <c r="N135" s="5">
        <v>-7.2204526513697395E-2</v>
      </c>
      <c r="Q135">
        <v>100</v>
      </c>
      <c r="R135">
        <v>-8.1194296325745999E-2</v>
      </c>
      <c r="T135" s="4"/>
      <c r="U135">
        <v>100</v>
      </c>
      <c r="V135">
        <v>-8.8427811751168303E-2</v>
      </c>
      <c r="X135" s="4"/>
      <c r="Y135">
        <v>100</v>
      </c>
      <c r="Z135" s="15">
        <v>-1.35177315049307E-2</v>
      </c>
      <c r="AA135" s="4"/>
      <c r="AB135" s="4"/>
      <c r="AC135">
        <v>100</v>
      </c>
      <c r="AD135">
        <v>-4.7618177448710601E-2</v>
      </c>
      <c r="AE135" s="4"/>
    </row>
    <row r="136" spans="1:32" x14ac:dyDescent="0.35">
      <c r="A136">
        <v>100</v>
      </c>
      <c r="B136" s="5">
        <v>-0.179385362962936</v>
      </c>
      <c r="E136">
        <v>100</v>
      </c>
      <c r="F136" s="5">
        <v>-0.42865736083726902</v>
      </c>
      <c r="I136">
        <v>100</v>
      </c>
      <c r="J136" s="5">
        <v>-2.0102610344914701E-2</v>
      </c>
      <c r="M136">
        <v>100</v>
      </c>
      <c r="N136" s="5">
        <v>-8.5730892211610902E-3</v>
      </c>
      <c r="Q136">
        <v>100</v>
      </c>
      <c r="R136">
        <v>-0.187121778218865</v>
      </c>
      <c r="T136" s="4"/>
      <c r="U136">
        <v>100</v>
      </c>
      <c r="V136">
        <v>-0.121587821814556</v>
      </c>
      <c r="X136" s="4"/>
      <c r="Y136">
        <v>100</v>
      </c>
      <c r="Z136" s="15">
        <v>-0.205762320909919</v>
      </c>
      <c r="AA136" s="4"/>
      <c r="AB136" s="4"/>
      <c r="AC136">
        <v>100</v>
      </c>
      <c r="AD136">
        <v>-0.38043496789216802</v>
      </c>
      <c r="AE136" s="4"/>
    </row>
    <row r="137" spans="1:32" x14ac:dyDescent="0.35">
      <c r="A137">
        <v>100</v>
      </c>
      <c r="B137" s="5">
        <v>-1.9892326942455001E-2</v>
      </c>
      <c r="E137">
        <v>100</v>
      </c>
      <c r="F137" s="5">
        <v>-0.32399835694763801</v>
      </c>
      <c r="I137">
        <v>100</v>
      </c>
      <c r="J137" s="5">
        <v>-0.121336641892741</v>
      </c>
      <c r="M137">
        <v>100</v>
      </c>
      <c r="N137" s="5">
        <v>-3.5146758035738003E-2</v>
      </c>
      <c r="Q137">
        <v>100</v>
      </c>
      <c r="R137">
        <v>-1.1803887355727899E-2</v>
      </c>
      <c r="T137" s="4"/>
      <c r="U137">
        <v>100</v>
      </c>
      <c r="V137">
        <v>-0.58999414399621197</v>
      </c>
      <c r="X137" s="4"/>
      <c r="Y137">
        <v>100</v>
      </c>
      <c r="Z137">
        <v>-9.7236330225836404E-3</v>
      </c>
      <c r="AA137" s="4"/>
      <c r="AB137" s="4"/>
      <c r="AC137">
        <v>100</v>
      </c>
      <c r="AD137">
        <v>-0.42582857082053199</v>
      </c>
      <c r="AE137" s="4"/>
    </row>
    <row r="138" spans="1:32" x14ac:dyDescent="0.35">
      <c r="A138">
        <v>100</v>
      </c>
      <c r="B138" s="5">
        <v>-3.5449904112513898E-2</v>
      </c>
      <c r="E138">
        <v>100</v>
      </c>
      <c r="F138" s="5">
        <v>-6.5547928029779396E-3</v>
      </c>
      <c r="I138">
        <v>100</v>
      </c>
      <c r="J138" s="5">
        <v>-2.54492308002266E-2</v>
      </c>
      <c r="M138">
        <v>100</v>
      </c>
      <c r="N138" s="5">
        <v>-9.4878271434716693E-2</v>
      </c>
      <c r="Q138">
        <v>100</v>
      </c>
      <c r="R138">
        <v>-2.9399311673357399E-2</v>
      </c>
      <c r="T138" s="4"/>
      <c r="U138">
        <v>100</v>
      </c>
      <c r="V138">
        <v>-1.04761419722075</v>
      </c>
      <c r="X138" s="4"/>
      <c r="Y138">
        <v>100</v>
      </c>
      <c r="Z138">
        <v>-0.119248281462001</v>
      </c>
      <c r="AA138" s="4"/>
      <c r="AB138" s="4"/>
      <c r="AC138">
        <v>100</v>
      </c>
      <c r="AD138">
        <v>-3.5486577633120499E-2</v>
      </c>
      <c r="AE138" s="4"/>
    </row>
    <row r="139" spans="1:32" x14ac:dyDescent="0.35">
      <c r="A139">
        <v>100</v>
      </c>
      <c r="B139" s="5">
        <v>-4.6190479422064598E-2</v>
      </c>
      <c r="E139">
        <v>100</v>
      </c>
      <c r="F139" s="5">
        <v>-0.32421742758267702</v>
      </c>
      <c r="I139">
        <v>100</v>
      </c>
      <c r="J139" s="5">
        <v>-0.37750198978225202</v>
      </c>
      <c r="M139">
        <v>100</v>
      </c>
      <c r="N139" s="5">
        <v>-6.4491040195414906E-2</v>
      </c>
      <c r="Q139">
        <v>100</v>
      </c>
      <c r="R139" s="15">
        <v>-8.4875872276126904E-4</v>
      </c>
      <c r="T139" s="4"/>
      <c r="U139">
        <v>100</v>
      </c>
      <c r="V139">
        <v>-3.6686177077403598E-2</v>
      </c>
      <c r="X139" s="4"/>
      <c r="Y139">
        <v>100</v>
      </c>
      <c r="Z139">
        <v>-2.36967315254492E-2</v>
      </c>
      <c r="AA139" s="4"/>
      <c r="AB139" s="4"/>
      <c r="AC139">
        <v>100</v>
      </c>
      <c r="AD139">
        <v>-7.1379929930436695E-2</v>
      </c>
      <c r="AE139" s="4"/>
    </row>
    <row r="140" spans="1:32" x14ac:dyDescent="0.35">
      <c r="A140">
        <v>100</v>
      </c>
      <c r="B140" s="5">
        <v>-1.02990866037969E-2</v>
      </c>
      <c r="E140">
        <v>100</v>
      </c>
      <c r="F140" s="5">
        <v>-2.8712225771542602E-2</v>
      </c>
      <c r="I140">
        <v>100</v>
      </c>
      <c r="J140" s="5">
        <v>-0.188596858711091</v>
      </c>
      <c r="M140">
        <v>100</v>
      </c>
      <c r="N140" s="5">
        <v>-9.3407641304134106E-2</v>
      </c>
      <c r="Q140">
        <v>100</v>
      </c>
      <c r="R140">
        <v>-0.165682449592918</v>
      </c>
      <c r="T140" s="4"/>
      <c r="U140">
        <v>100</v>
      </c>
      <c r="V140">
        <v>-3.4407340708317402E-3</v>
      </c>
      <c r="X140" s="4"/>
      <c r="Y140">
        <v>100</v>
      </c>
      <c r="Z140">
        <v>-5.5314822699765002E-2</v>
      </c>
      <c r="AA140" s="4"/>
      <c r="AB140" s="4"/>
      <c r="AC140">
        <v>100</v>
      </c>
      <c r="AD140">
        <v>-5.3509406618455699E-2</v>
      </c>
      <c r="AE140" s="4"/>
    </row>
    <row r="141" spans="1:32" x14ac:dyDescent="0.35">
      <c r="A141">
        <v>100</v>
      </c>
      <c r="B141" s="5">
        <v>-7.9894041115013206E-2</v>
      </c>
      <c r="E141">
        <v>100</v>
      </c>
      <c r="F141" s="5">
        <v>-1.0351461323067799E-3</v>
      </c>
      <c r="I141">
        <v>100</v>
      </c>
      <c r="J141" s="5">
        <v>-2.73023192729549E-2</v>
      </c>
      <c r="M141">
        <v>100</v>
      </c>
      <c r="N141" s="5">
        <v>-8.7127423019723003E-3</v>
      </c>
      <c r="Q141">
        <v>100</v>
      </c>
      <c r="R141">
        <v>-4.3780784262151496E-3</v>
      </c>
      <c r="T141" s="4"/>
      <c r="U141">
        <v>100</v>
      </c>
      <c r="V141">
        <v>-3.8456032419257102E-2</v>
      </c>
      <c r="X141" s="4"/>
      <c r="Y141">
        <v>100</v>
      </c>
      <c r="Z141" s="15">
        <v>-1.94123783662556E-2</v>
      </c>
      <c r="AA141" s="4"/>
      <c r="AB141" s="4"/>
      <c r="AC141">
        <v>100</v>
      </c>
      <c r="AD141">
        <v>-5.6495648110725702E-2</v>
      </c>
      <c r="AE141" s="4"/>
    </row>
    <row r="142" spans="1:32" x14ac:dyDescent="0.35">
      <c r="A142">
        <v>100</v>
      </c>
      <c r="B142" s="5">
        <v>-1.2844260863893901E-2</v>
      </c>
      <c r="E142">
        <v>100</v>
      </c>
      <c r="F142" s="5">
        <v>-3.5802998307811001E-2</v>
      </c>
      <c r="I142">
        <v>100</v>
      </c>
      <c r="J142" s="5">
        <v>-3.3368341679757503E-2</v>
      </c>
      <c r="M142">
        <v>100</v>
      </c>
      <c r="N142" s="6">
        <v>-1.58797884137712E-2</v>
      </c>
      <c r="Q142">
        <v>100</v>
      </c>
      <c r="R142">
        <v>-0.234427260858079</v>
      </c>
      <c r="T142" s="4"/>
      <c r="U142">
        <v>100</v>
      </c>
      <c r="V142">
        <v>-0.102677723625654</v>
      </c>
      <c r="X142" s="4"/>
      <c r="Y142">
        <v>100</v>
      </c>
      <c r="Z142" s="15">
        <v>-7.6457767196931703E-2</v>
      </c>
      <c r="AA142" s="4"/>
      <c r="AB142" s="4"/>
      <c r="AC142">
        <v>100</v>
      </c>
      <c r="AD142">
        <v>-1.00110801873474E-2</v>
      </c>
      <c r="AE142" s="4"/>
      <c r="AF142" s="2"/>
    </row>
    <row r="143" spans="1:32" x14ac:dyDescent="0.35">
      <c r="A143">
        <v>100</v>
      </c>
      <c r="B143" s="5">
        <v>-8.5492442706775501E-2</v>
      </c>
      <c r="E143">
        <v>100</v>
      </c>
      <c r="F143" s="5">
        <v>-1.7201896212468499E-2</v>
      </c>
      <c r="I143">
        <v>100</v>
      </c>
      <c r="J143" s="5">
        <v>-5.5218011884027099E-2</v>
      </c>
      <c r="M143">
        <v>100</v>
      </c>
      <c r="N143" s="6">
        <v>-0.34669169093692298</v>
      </c>
      <c r="Q143">
        <v>100</v>
      </c>
      <c r="R143">
        <v>-4.99670864092157E-3</v>
      </c>
      <c r="T143" s="4"/>
      <c r="U143">
        <v>100</v>
      </c>
      <c r="V143">
        <v>-7.4068527833188694E-2</v>
      </c>
      <c r="X143" s="4"/>
      <c r="Y143">
        <v>100</v>
      </c>
      <c r="Z143" s="15">
        <v>-3.6596219740606101E-4</v>
      </c>
      <c r="AA143" s="4"/>
      <c r="AB143" s="4"/>
      <c r="AC143">
        <v>100</v>
      </c>
      <c r="AD143">
        <v>-0.268385165907088</v>
      </c>
      <c r="AE143" s="4"/>
    </row>
    <row r="144" spans="1:32" x14ac:dyDescent="0.35">
      <c r="A144">
        <v>100</v>
      </c>
      <c r="B144" s="5">
        <v>-0.97802497847265302</v>
      </c>
      <c r="E144">
        <v>100</v>
      </c>
      <c r="F144" s="5">
        <v>-9.1748631093842396E-3</v>
      </c>
      <c r="I144">
        <v>100</v>
      </c>
      <c r="J144" s="5">
        <v>-0.250097618607656</v>
      </c>
      <c r="M144">
        <v>100</v>
      </c>
      <c r="N144" s="6">
        <v>-5.7101856719856597E-2</v>
      </c>
      <c r="Q144">
        <v>100</v>
      </c>
      <c r="R144">
        <v>-3.9846104747801203E-2</v>
      </c>
      <c r="T144" s="4"/>
      <c r="U144">
        <v>100</v>
      </c>
      <c r="V144">
        <v>-0.26971403489081802</v>
      </c>
      <c r="X144" s="4"/>
      <c r="Y144">
        <v>100</v>
      </c>
      <c r="Z144" s="15">
        <v>-6.6223676496067804E-3</v>
      </c>
      <c r="AA144" s="4"/>
      <c r="AB144" s="4"/>
      <c r="AC144">
        <v>100</v>
      </c>
      <c r="AD144">
        <v>-5.2156484278512898E-3</v>
      </c>
      <c r="AE144" s="4"/>
    </row>
    <row r="145" spans="1:31" x14ac:dyDescent="0.35">
      <c r="A145">
        <v>100</v>
      </c>
      <c r="B145" s="5">
        <v>-5.0823908442562002E-2</v>
      </c>
      <c r="E145">
        <v>100</v>
      </c>
      <c r="F145" s="5">
        <v>-2.6614048871491599E-2</v>
      </c>
      <c r="I145">
        <v>100</v>
      </c>
      <c r="J145" s="5">
        <v>-4.1698614704033202E-2</v>
      </c>
      <c r="M145">
        <v>100</v>
      </c>
      <c r="N145" s="6">
        <v>-1.27453513284088E-2</v>
      </c>
      <c r="Q145">
        <v>100</v>
      </c>
      <c r="R145">
        <v>-3.0987652457924099E-2</v>
      </c>
      <c r="T145" s="4"/>
      <c r="U145">
        <v>100</v>
      </c>
      <c r="V145">
        <v>-2.2168322989778399E-2</v>
      </c>
      <c r="X145" s="4"/>
      <c r="Y145">
        <v>100</v>
      </c>
      <c r="Z145">
        <v>-6.7509980170198302E-3</v>
      </c>
      <c r="AA145" s="4"/>
      <c r="AB145" s="4"/>
      <c r="AC145">
        <v>100</v>
      </c>
      <c r="AD145">
        <v>-1.2972613894351601E-2</v>
      </c>
      <c r="AE145" s="4"/>
    </row>
    <row r="146" spans="1:31" x14ac:dyDescent="0.35">
      <c r="A146">
        <v>100</v>
      </c>
      <c r="B146" s="5">
        <v>-4.3661800988557403E-2</v>
      </c>
      <c r="E146">
        <v>100</v>
      </c>
      <c r="F146" s="5">
        <v>-2.92432805863164E-5</v>
      </c>
      <c r="I146">
        <v>100</v>
      </c>
      <c r="J146" s="5">
        <v>-4.5732336130139099E-2</v>
      </c>
      <c r="M146">
        <v>100</v>
      </c>
      <c r="N146" s="6">
        <v>-0.12533189244877299</v>
      </c>
      <c r="Q146">
        <v>100</v>
      </c>
      <c r="R146">
        <v>-0.26252272751769601</v>
      </c>
      <c r="T146" s="4"/>
      <c r="U146">
        <v>100</v>
      </c>
      <c r="V146">
        <v>-4.2791891666881902E-2</v>
      </c>
      <c r="X146" s="4"/>
      <c r="Y146">
        <v>100</v>
      </c>
      <c r="Z146">
        <v>-0.149766136881087</v>
      </c>
      <c r="AA146" s="4"/>
      <c r="AB146" s="4"/>
      <c r="AC146">
        <v>100</v>
      </c>
      <c r="AD146">
        <v>-7.5769097384476E-2</v>
      </c>
      <c r="AE146" s="4"/>
    </row>
    <row r="147" spans="1:31" x14ac:dyDescent="0.35">
      <c r="A147">
        <v>100</v>
      </c>
      <c r="B147" s="5">
        <v>-0.10736902508639801</v>
      </c>
      <c r="E147">
        <v>100</v>
      </c>
      <c r="F147" s="5">
        <v>-0.17215581227337701</v>
      </c>
      <c r="I147">
        <v>100</v>
      </c>
      <c r="J147" s="5">
        <v>-2.13005734248689E-2</v>
      </c>
      <c r="M147">
        <v>100</v>
      </c>
      <c r="N147" s="6">
        <v>-0.17800257807297301</v>
      </c>
      <c r="Q147">
        <v>100</v>
      </c>
      <c r="R147">
        <v>-5.9059301898293703E-3</v>
      </c>
      <c r="T147" s="4"/>
      <c r="U147">
        <v>100</v>
      </c>
      <c r="V147">
        <v>-0.33683013625004898</v>
      </c>
      <c r="X147" s="4"/>
      <c r="Y147">
        <v>100</v>
      </c>
      <c r="Z147">
        <v>-1.0449336474058501E-2</v>
      </c>
      <c r="AA147" s="4"/>
      <c r="AB147" s="4"/>
      <c r="AC147">
        <v>100</v>
      </c>
      <c r="AD147">
        <v>-1.4389136805792801E-2</v>
      </c>
      <c r="AE147" s="4"/>
    </row>
    <row r="148" spans="1:31" x14ac:dyDescent="0.35">
      <c r="A148">
        <v>100</v>
      </c>
      <c r="B148" s="5">
        <v>-0.34438548042078299</v>
      </c>
      <c r="E148">
        <v>100</v>
      </c>
      <c r="F148" s="5">
        <v>-0.56270977596460003</v>
      </c>
      <c r="I148">
        <v>100</v>
      </c>
      <c r="J148" s="5">
        <v>-0.27132106101428799</v>
      </c>
      <c r="M148">
        <v>100</v>
      </c>
      <c r="N148" s="6">
        <v>-3.5095269495450103E-2</v>
      </c>
      <c r="Q148">
        <v>100</v>
      </c>
      <c r="R148">
        <v>-0.56177909742390697</v>
      </c>
      <c r="T148" s="4"/>
      <c r="U148">
        <v>100</v>
      </c>
      <c r="V148">
        <v>-0.32025191407153097</v>
      </c>
      <c r="X148" s="4"/>
      <c r="Y148">
        <v>100</v>
      </c>
      <c r="Z148">
        <v>-1.8764580846851401E-3</v>
      </c>
      <c r="AA148" s="4"/>
      <c r="AB148" s="4"/>
      <c r="AC148">
        <v>100</v>
      </c>
      <c r="AD148">
        <v>-0.151903593391713</v>
      </c>
      <c r="AE148" s="4"/>
    </row>
    <row r="149" spans="1:31" x14ac:dyDescent="0.35">
      <c r="I149"/>
      <c r="M149"/>
      <c r="Q149"/>
      <c r="T149" s="4"/>
      <c r="U149"/>
      <c r="X149" s="4"/>
      <c r="Y149"/>
      <c r="AA149" s="4"/>
      <c r="AB149" s="4"/>
      <c r="AC149"/>
      <c r="AE149" s="4"/>
    </row>
    <row r="150" spans="1:31" x14ac:dyDescent="0.35">
      <c r="A150">
        <v>150</v>
      </c>
      <c r="B150" s="5">
        <v>-9.7915694184031593E-2</v>
      </c>
      <c r="C150" s="16">
        <f t="shared" ref="C150:C192" si="41">AVERAGE(B150:B169)</f>
        <v>-5.2074322168352304E-2</v>
      </c>
      <c r="D150">
        <v>268200</v>
      </c>
      <c r="E150">
        <v>150</v>
      </c>
      <c r="F150" s="5">
        <v>-6.6303776138981396E-3</v>
      </c>
      <c r="G150" s="5">
        <f t="shared" ref="G150:G192" si="42">AVERAGE(F150:F169)</f>
        <v>-6.0850164543929539E-2</v>
      </c>
      <c r="I150">
        <v>150</v>
      </c>
      <c r="J150" s="6">
        <v>-7.2628264189511203E-3</v>
      </c>
      <c r="K150" s="4">
        <f t="shared" ref="K150" si="43">AVERAGE(J150:J169)</f>
        <v>-9.0939872140991612E-2</v>
      </c>
      <c r="L150" s="2">
        <v>178200</v>
      </c>
      <c r="M150">
        <v>150</v>
      </c>
      <c r="N150" s="6">
        <v>-3.0891381629062999E-2</v>
      </c>
      <c r="O150" s="5">
        <f t="shared" ref="O150" si="44">AVERAGE(N150:N169)</f>
        <v>-4.199035147419173E-2</v>
      </c>
      <c r="Q150">
        <v>150</v>
      </c>
      <c r="R150">
        <v>-1.2358037682146999E-2</v>
      </c>
      <c r="S150" s="5">
        <f t="shared" ref="S150" si="45">AVERAGE(R150:R169)</f>
        <v>-4.9855758398535711E-2</v>
      </c>
      <c r="T150" s="2">
        <v>358200</v>
      </c>
      <c r="U150">
        <v>150</v>
      </c>
      <c r="V150">
        <v>-1.6819002979325799E-3</v>
      </c>
      <c r="W150" s="17">
        <f t="shared" ref="W150" si="46">AVERAGE(V150:V169)</f>
        <v>-8.4665112656918617E-2</v>
      </c>
      <c r="X150" s="4"/>
      <c r="Y150">
        <v>150</v>
      </c>
      <c r="Z150">
        <v>-3.2484403190019003E-2</v>
      </c>
      <c r="AA150" s="4">
        <f t="shared" ref="AA150" si="47">AVERAGE(Z150:Z169)</f>
        <v>-0.10298369729955406</v>
      </c>
      <c r="AB150" s="2">
        <v>448200</v>
      </c>
      <c r="AC150">
        <v>150</v>
      </c>
      <c r="AD150">
        <v>-4.2533645756421497E-2</v>
      </c>
      <c r="AE150" s="4">
        <f t="shared" ref="AE150" si="48">AVERAGE(AD150:AD169)</f>
        <v>-4.5699557953933205E-2</v>
      </c>
    </row>
    <row r="151" spans="1:31" x14ac:dyDescent="0.35">
      <c r="A151">
        <v>150</v>
      </c>
      <c r="B151" s="5">
        <v>-4.9266590104352602E-2</v>
      </c>
      <c r="C151" s="16">
        <f>MEDIAN(B150:B169)</f>
        <v>-3.2485417930459407E-2</v>
      </c>
      <c r="E151">
        <v>150</v>
      </c>
      <c r="F151" s="5">
        <v>-2.8082423874963999E-2</v>
      </c>
      <c r="G151" s="5">
        <f>MEDIAN(F150:F169)</f>
        <v>-3.3732415004206553E-2</v>
      </c>
      <c r="I151">
        <v>150</v>
      </c>
      <c r="J151" s="6">
        <v>-0.33395035819658098</v>
      </c>
      <c r="K151" s="4">
        <f>MEDIAN(J150:J169)</f>
        <v>-4.959468944965395E-2</v>
      </c>
      <c r="M151">
        <v>150</v>
      </c>
      <c r="N151" s="6">
        <v>-0.26345155148671501</v>
      </c>
      <c r="O151" s="5">
        <f>MEDIAN(N150:N169)</f>
        <v>-2.2499985084949499E-2</v>
      </c>
      <c r="Q151">
        <v>150</v>
      </c>
      <c r="R151">
        <v>-2.5991658967158798E-2</v>
      </c>
      <c r="S151" s="5">
        <f>MEDIAN(R150:R169)</f>
        <v>-3.0047383094148249E-2</v>
      </c>
      <c r="T151" s="4"/>
      <c r="U151">
        <v>150</v>
      </c>
      <c r="V151">
        <v>-6.40620565763248E-2</v>
      </c>
      <c r="W151" s="17">
        <f>MEDIAN(V150:V169)</f>
        <v>-2.9965126746317197E-2</v>
      </c>
      <c r="X151" s="4"/>
      <c r="Y151">
        <v>150</v>
      </c>
      <c r="Z151">
        <v>-0.38588709674767602</v>
      </c>
      <c r="AA151" s="4">
        <f>MEDIAN(Z150:Z169)</f>
        <v>-4.5838726896739852E-2</v>
      </c>
      <c r="AB151" s="4"/>
      <c r="AC151">
        <v>150</v>
      </c>
      <c r="AD151">
        <v>-2.3186473110089201E-2</v>
      </c>
      <c r="AE151" s="4">
        <f>MEDIAN(AD150:AD169)</f>
        <v>-2.2791645043833748E-2</v>
      </c>
    </row>
    <row r="152" spans="1:31" x14ac:dyDescent="0.35">
      <c r="A152">
        <v>150</v>
      </c>
      <c r="B152" s="5">
        <v>-0.129955516253661</v>
      </c>
      <c r="C152" s="16">
        <f>MAX(B150:B169)</f>
        <v>-1.2680372650996901E-3</v>
      </c>
      <c r="E152">
        <v>150</v>
      </c>
      <c r="F152" s="5">
        <v>-3.2725131855289601E-3</v>
      </c>
      <c r="G152" s="5">
        <f>MAX(F150:F169)</f>
        <v>-4.7896422686067198E-4</v>
      </c>
      <c r="I152">
        <v>150</v>
      </c>
      <c r="J152" s="6">
        <v>-9.2350835674530098E-3</v>
      </c>
      <c r="K152" s="4">
        <f>MAX(J150:J169)</f>
        <v>-3.0229305262039802E-3</v>
      </c>
      <c r="M152">
        <v>150</v>
      </c>
      <c r="N152" s="6">
        <v>-2.9622912015931798E-3</v>
      </c>
      <c r="O152" s="5">
        <f>MAX(N150:N169)</f>
        <v>-1.0169735043624099E-3</v>
      </c>
      <c r="Q152">
        <v>150</v>
      </c>
      <c r="R152">
        <v>-4.9214851312287297E-2</v>
      </c>
      <c r="S152" s="5">
        <f>MAX(R150:R169)</f>
        <v>-3.8112442257797799E-3</v>
      </c>
      <c r="T152" s="4"/>
      <c r="U152">
        <v>150</v>
      </c>
      <c r="V152">
        <v>-0.161950933701272</v>
      </c>
      <c r="W152" s="17">
        <f>MAX(V150:V169)</f>
        <v>-3.3929722197959097E-4</v>
      </c>
      <c r="X152" s="4"/>
      <c r="Y152">
        <v>150</v>
      </c>
      <c r="Z152">
        <v>-6.6130393431520995E-2</v>
      </c>
      <c r="AA152" s="4">
        <f>MAX(Z150:Z169)</f>
        <v>-5.1568314375012396E-4</v>
      </c>
      <c r="AB152" s="4"/>
      <c r="AC152">
        <v>150</v>
      </c>
      <c r="AD152">
        <v>-0.13650259219744601</v>
      </c>
      <c r="AE152" s="4">
        <f>MAX(AD150:AD169)</f>
        <v>-2.9998259163887598E-3</v>
      </c>
    </row>
    <row r="153" spans="1:31" x14ac:dyDescent="0.35">
      <c r="A153">
        <v>150</v>
      </c>
      <c r="B153" s="5">
        <v>-5.2051189128637598E-2</v>
      </c>
      <c r="C153" s="16">
        <f>MIN(B150:B169)</f>
        <v>-0.18504415915901401</v>
      </c>
      <c r="E153">
        <v>150</v>
      </c>
      <c r="F153" s="5">
        <v>-4.4408537606017297E-2</v>
      </c>
      <c r="G153" s="5">
        <f>MIN(F150:F169)</f>
        <v>-0.21723083534250501</v>
      </c>
      <c r="I153">
        <v>150</v>
      </c>
      <c r="J153" s="6">
        <v>-3.0229305262039802E-3</v>
      </c>
      <c r="K153" s="4">
        <f>MIN(J150:J169)</f>
        <v>-0.35322600156042</v>
      </c>
      <c r="M153">
        <v>150</v>
      </c>
      <c r="N153" s="6">
        <v>-1.88964807025674E-2</v>
      </c>
      <c r="O153" s="5">
        <f>MIN(N150:N169)</f>
        <v>-0.26345155148671501</v>
      </c>
      <c r="Q153">
        <v>150</v>
      </c>
      <c r="R153">
        <v>-1.414053607951E-2</v>
      </c>
      <c r="S153" s="5">
        <f>MIN(R150:R169)</f>
        <v>-0.17766607736349599</v>
      </c>
      <c r="T153" s="4"/>
      <c r="U153">
        <v>150</v>
      </c>
      <c r="V153" s="15">
        <v>-3.3929722197959097E-4</v>
      </c>
      <c r="W153" s="17">
        <f>MIN(V150:V169)</f>
        <v>-0.44503620292305801</v>
      </c>
      <c r="X153" s="4"/>
      <c r="Y153">
        <v>150</v>
      </c>
      <c r="Z153">
        <v>-0.68394737435856701</v>
      </c>
      <c r="AA153" s="4">
        <f>MIN(Z150:Z169)</f>
        <v>-0.68394737435856701</v>
      </c>
      <c r="AB153" s="4"/>
      <c r="AC153">
        <v>150</v>
      </c>
      <c r="AD153">
        <v>-7.1147053675417002E-2</v>
      </c>
      <c r="AE153" s="4">
        <f>MIN(AD150:AD169)</f>
        <v>-0.26996678060290802</v>
      </c>
    </row>
    <row r="154" spans="1:31" x14ac:dyDescent="0.35">
      <c r="A154">
        <v>150</v>
      </c>
      <c r="B154" s="5">
        <v>-1.2680372650996901E-3</v>
      </c>
      <c r="E154">
        <v>150</v>
      </c>
      <c r="F154" s="5">
        <v>-1.9247994611296199E-2</v>
      </c>
      <c r="I154">
        <v>150</v>
      </c>
      <c r="J154" s="6">
        <v>-3.6850271097264402E-2</v>
      </c>
      <c r="M154">
        <v>150</v>
      </c>
      <c r="N154" s="6">
        <v>-1.4489719900041E-2</v>
      </c>
      <c r="Q154">
        <v>150</v>
      </c>
      <c r="R154">
        <v>-3.27950596812338E-2</v>
      </c>
      <c r="T154" s="4"/>
      <c r="U154">
        <v>150</v>
      </c>
      <c r="V154">
        <v>-0.135937443381697</v>
      </c>
      <c r="X154" s="4"/>
      <c r="Y154">
        <v>150</v>
      </c>
      <c r="Z154">
        <v>-1.40370579231571E-2</v>
      </c>
      <c r="AA154" s="4"/>
      <c r="AB154" s="4"/>
      <c r="AC154">
        <v>150</v>
      </c>
      <c r="AD154">
        <v>-6.5654779053656298E-3</v>
      </c>
      <c r="AE154" s="4"/>
    </row>
    <row r="155" spans="1:31" x14ac:dyDescent="0.35">
      <c r="A155">
        <v>150</v>
      </c>
      <c r="B155" s="5">
        <v>-2.79498175179895E-2</v>
      </c>
      <c r="E155">
        <v>150</v>
      </c>
      <c r="F155" s="5">
        <v>-0.16014978353536499</v>
      </c>
      <c r="I155">
        <v>150</v>
      </c>
      <c r="J155" s="6">
        <v>-5.01613840279077E-2</v>
      </c>
      <c r="M155">
        <v>150</v>
      </c>
      <c r="N155" s="6">
        <v>-4.10756296887674E-2</v>
      </c>
      <c r="Q155">
        <v>150</v>
      </c>
      <c r="R155">
        <v>-1.58164928343917E-2</v>
      </c>
      <c r="T155" s="4"/>
      <c r="U155">
        <v>150</v>
      </c>
      <c r="V155">
        <v>-5.2917091367784301E-3</v>
      </c>
      <c r="X155" s="4"/>
      <c r="Y155">
        <v>150</v>
      </c>
      <c r="Z155" s="15">
        <v>-5.1568314375012396E-4</v>
      </c>
      <c r="AA155" s="4"/>
      <c r="AB155" s="4"/>
      <c r="AC155">
        <v>150</v>
      </c>
      <c r="AD155">
        <v>-7.1190747023187496E-3</v>
      </c>
      <c r="AE155" s="4"/>
    </row>
    <row r="156" spans="1:31" x14ac:dyDescent="0.35">
      <c r="A156">
        <v>150</v>
      </c>
      <c r="B156" s="5">
        <v>-1.8359275397049402E-2</v>
      </c>
      <c r="E156">
        <v>150</v>
      </c>
      <c r="F156" s="5">
        <v>-7.2501101573902799E-2</v>
      </c>
      <c r="I156">
        <v>150</v>
      </c>
      <c r="J156" s="6">
        <v>-4.0456906581110398E-3</v>
      </c>
      <c r="M156">
        <v>150</v>
      </c>
      <c r="N156" s="6">
        <v>-9.7074318333523799E-2</v>
      </c>
      <c r="Q156">
        <v>150</v>
      </c>
      <c r="R156">
        <v>-3.9098663724994202E-2</v>
      </c>
      <c r="T156" s="4"/>
      <c r="U156">
        <v>150</v>
      </c>
      <c r="V156">
        <v>-0.20051708637639601</v>
      </c>
      <c r="X156" s="4"/>
      <c r="Y156">
        <v>150</v>
      </c>
      <c r="Z156">
        <v>-1.2216638177395E-3</v>
      </c>
      <c r="AA156" s="4"/>
      <c r="AB156" s="4"/>
      <c r="AC156">
        <v>150</v>
      </c>
      <c r="AD156">
        <v>-2.3989132416521401E-2</v>
      </c>
      <c r="AE156" s="4"/>
    </row>
    <row r="157" spans="1:31" x14ac:dyDescent="0.35">
      <c r="A157">
        <v>150</v>
      </c>
      <c r="B157" s="5">
        <v>-9.2080451217670008E-3</v>
      </c>
      <c r="E157">
        <v>150</v>
      </c>
      <c r="F157" s="5">
        <v>-7.7077978651910406E-2</v>
      </c>
      <c r="I157">
        <v>150</v>
      </c>
      <c r="J157" s="6">
        <v>-0.134513294276221</v>
      </c>
      <c r="M157">
        <v>150</v>
      </c>
      <c r="N157" s="6">
        <v>-4.1723776833608998E-2</v>
      </c>
      <c r="Q157">
        <v>150</v>
      </c>
      <c r="R157">
        <v>-2.2022354294173301E-2</v>
      </c>
      <c r="T157" s="4"/>
      <c r="U157">
        <v>150</v>
      </c>
      <c r="V157">
        <v>-1.75361459888983E-3</v>
      </c>
      <c r="X157" s="4"/>
      <c r="Y157">
        <v>150</v>
      </c>
      <c r="Z157">
        <v>-0.15469360048661601</v>
      </c>
      <c r="AA157" s="4"/>
      <c r="AB157" s="4"/>
      <c r="AC157">
        <v>150</v>
      </c>
      <c r="AD157">
        <v>-2.0488565726764298E-2</v>
      </c>
      <c r="AE157" s="4"/>
    </row>
    <row r="158" spans="1:31" x14ac:dyDescent="0.35">
      <c r="A158">
        <v>150</v>
      </c>
      <c r="B158" s="5">
        <v>-6.19570715690329E-2</v>
      </c>
      <c r="E158">
        <v>150</v>
      </c>
      <c r="F158" s="5">
        <v>-2.7880256488616001E-2</v>
      </c>
      <c r="I158">
        <v>150</v>
      </c>
      <c r="J158" s="6">
        <v>-2.89107330349021E-2</v>
      </c>
      <c r="M158">
        <v>150</v>
      </c>
      <c r="N158" s="6">
        <v>-1.89384928641841E-2</v>
      </c>
      <c r="Q158">
        <v>150</v>
      </c>
      <c r="R158">
        <v>-7.3020871082737707E-2</v>
      </c>
      <c r="T158" s="4"/>
      <c r="U158">
        <v>150</v>
      </c>
      <c r="V158">
        <v>-0.365942888211718</v>
      </c>
      <c r="X158" s="4"/>
      <c r="Y158">
        <v>150</v>
      </c>
      <c r="Z158">
        <v>-8.8697527471190196E-2</v>
      </c>
      <c r="AA158" s="4"/>
      <c r="AB158" s="4"/>
      <c r="AC158">
        <v>150</v>
      </c>
      <c r="AD158">
        <v>-4.2321443502680099E-2</v>
      </c>
      <c r="AE158" s="4"/>
    </row>
    <row r="159" spans="1:31" x14ac:dyDescent="0.35">
      <c r="A159">
        <v>150</v>
      </c>
      <c r="B159" s="5">
        <v>-2.19978712014334E-2</v>
      </c>
      <c r="E159">
        <v>150</v>
      </c>
      <c r="F159" s="5">
        <v>-4.7896422686067198E-4</v>
      </c>
      <c r="I159">
        <v>150</v>
      </c>
      <c r="J159" s="6">
        <v>-0.35322600156042</v>
      </c>
      <c r="M159">
        <v>150</v>
      </c>
      <c r="N159" s="6">
        <v>-6.2115658140143E-3</v>
      </c>
      <c r="Q159">
        <v>150</v>
      </c>
      <c r="R159">
        <v>-6.3458769923735905E-2</v>
      </c>
      <c r="T159" s="4"/>
      <c r="U159">
        <v>150</v>
      </c>
      <c r="V159">
        <v>-4.8968595551975698E-2</v>
      </c>
      <c r="X159" s="4"/>
      <c r="Y159">
        <v>150</v>
      </c>
      <c r="Z159">
        <v>-5.9193050603460702E-2</v>
      </c>
      <c r="AA159" s="4"/>
      <c r="AB159" s="4"/>
      <c r="AC159">
        <v>150</v>
      </c>
      <c r="AD159">
        <v>-1.38924537864071E-2</v>
      </c>
      <c r="AE159" s="4"/>
    </row>
    <row r="160" spans="1:31" x14ac:dyDescent="0.35">
      <c r="A160">
        <v>150</v>
      </c>
      <c r="B160" s="5">
        <v>-2.0750245160279401E-2</v>
      </c>
      <c r="E160">
        <v>150</v>
      </c>
      <c r="F160" s="5">
        <v>-6.7919616770951499E-3</v>
      </c>
      <c r="I160">
        <v>150</v>
      </c>
      <c r="J160" s="6">
        <v>-9.4709562062519903E-2</v>
      </c>
      <c r="M160">
        <v>150</v>
      </c>
      <c r="N160" s="6">
        <v>-6.0383170235741301E-2</v>
      </c>
      <c r="Q160">
        <v>150</v>
      </c>
      <c r="R160">
        <v>-0.121245373619804</v>
      </c>
      <c r="T160" s="4"/>
      <c r="U160">
        <v>150</v>
      </c>
      <c r="V160" s="15">
        <v>-3.5676964087261599E-4</v>
      </c>
      <c r="X160" s="4"/>
      <c r="Y160">
        <v>150</v>
      </c>
      <c r="Z160" s="15">
        <v>-8.7325249697964801E-4</v>
      </c>
      <c r="AA160" s="4"/>
      <c r="AB160" s="4"/>
      <c r="AC160">
        <v>150</v>
      </c>
      <c r="AD160">
        <v>-1.0555816316557999E-2</v>
      </c>
      <c r="AE160" s="4"/>
    </row>
    <row r="161" spans="1:32" x14ac:dyDescent="0.35">
      <c r="A161">
        <v>150</v>
      </c>
      <c r="B161" s="5">
        <v>-0.18504415915901401</v>
      </c>
      <c r="E161">
        <v>150</v>
      </c>
      <c r="F161" s="5">
        <v>-1.5219476398078101E-3</v>
      </c>
      <c r="I161">
        <v>150</v>
      </c>
      <c r="J161" s="6">
        <v>-0.15983184666297701</v>
      </c>
      <c r="M161">
        <v>150</v>
      </c>
      <c r="N161" s="6">
        <v>-1.6119649211164499E-2</v>
      </c>
      <c r="Q161">
        <v>150</v>
      </c>
      <c r="R161">
        <v>-0.147628180820609</v>
      </c>
      <c r="T161" s="4"/>
      <c r="U161">
        <v>150</v>
      </c>
      <c r="V161">
        <v>-2.3717593024818701E-2</v>
      </c>
      <c r="X161" s="4"/>
      <c r="Y161">
        <v>150</v>
      </c>
      <c r="Z161">
        <v>-0.107075647221541</v>
      </c>
      <c r="AA161" s="4"/>
      <c r="AB161" s="4"/>
      <c r="AC161">
        <v>150</v>
      </c>
      <c r="AD161">
        <v>-7.9991493580176196E-3</v>
      </c>
      <c r="AE161" s="4"/>
    </row>
    <row r="162" spans="1:32" x14ac:dyDescent="0.35">
      <c r="A162">
        <v>150</v>
      </c>
      <c r="B162" s="5">
        <v>-7.3732686132776601E-2</v>
      </c>
      <c r="E162">
        <v>150</v>
      </c>
      <c r="F162" s="5">
        <v>-2.8956343519524801E-2</v>
      </c>
      <c r="I162">
        <v>150</v>
      </c>
      <c r="J162" s="6">
        <v>-4.9461750822407502E-2</v>
      </c>
      <c r="M162">
        <v>150</v>
      </c>
      <c r="N162" s="6">
        <v>-1.6147008289707099E-3</v>
      </c>
      <c r="Q162">
        <v>150</v>
      </c>
      <c r="R162">
        <v>-2.63868805314454E-2</v>
      </c>
      <c r="T162" s="4"/>
      <c r="U162">
        <v>150</v>
      </c>
      <c r="V162">
        <v>-1.43684338119321E-2</v>
      </c>
      <c r="X162" s="4"/>
      <c r="Y162">
        <v>150</v>
      </c>
      <c r="Z162">
        <v>-0.15691916145445101</v>
      </c>
      <c r="AA162" s="4"/>
      <c r="AB162" s="4"/>
      <c r="AC162">
        <v>150</v>
      </c>
      <c r="AD162">
        <v>-0.26996678060290802</v>
      </c>
      <c r="AE162" s="4"/>
    </row>
    <row r="163" spans="1:32" x14ac:dyDescent="0.35">
      <c r="A163">
        <v>150</v>
      </c>
      <c r="B163" s="5">
        <v>-0.13278892658199001</v>
      </c>
      <c r="E163">
        <v>150</v>
      </c>
      <c r="F163" s="5">
        <v>-2.4270396529031202E-3</v>
      </c>
      <c r="I163">
        <v>150</v>
      </c>
      <c r="J163" s="6">
        <v>-4.9727628076900399E-2</v>
      </c>
      <c r="M163">
        <v>150</v>
      </c>
      <c r="N163" s="6">
        <v>-5.95542224737568E-3</v>
      </c>
      <c r="Q163">
        <v>150</v>
      </c>
      <c r="R163">
        <v>-1.64355020508377E-2</v>
      </c>
      <c r="T163" s="4"/>
      <c r="U163">
        <v>150</v>
      </c>
      <c r="V163">
        <v>-9.5476834585001794E-2</v>
      </c>
      <c r="X163" s="4"/>
      <c r="Y163">
        <v>150</v>
      </c>
      <c r="Z163">
        <v>-0.18880820663730899</v>
      </c>
      <c r="AA163" s="4"/>
      <c r="AB163" s="4"/>
      <c r="AC163">
        <v>150</v>
      </c>
      <c r="AD163">
        <v>-9.5950910637017606E-2</v>
      </c>
      <c r="AE163" s="4"/>
      <c r="AF163" s="2"/>
    </row>
    <row r="164" spans="1:32" x14ac:dyDescent="0.35">
      <c r="A164">
        <v>150</v>
      </c>
      <c r="B164" s="5">
        <v>-6.1712388656404098E-2</v>
      </c>
      <c r="E164">
        <v>150</v>
      </c>
      <c r="F164" s="5">
        <v>-0.21723083534250501</v>
      </c>
      <c r="I164">
        <v>150</v>
      </c>
      <c r="J164" s="6">
        <v>-0.23110436758970901</v>
      </c>
      <c r="M164">
        <v>150</v>
      </c>
      <c r="N164" s="6">
        <v>-5.4539782262919903E-2</v>
      </c>
      <c r="Q164">
        <v>150</v>
      </c>
      <c r="R164">
        <v>-9.2711417586120795E-3</v>
      </c>
      <c r="T164" s="4"/>
      <c r="U164">
        <v>150</v>
      </c>
      <c r="V164">
        <v>-3.6988548554025501E-3</v>
      </c>
      <c r="X164" s="4"/>
      <c r="Y164">
        <v>150</v>
      </c>
      <c r="Z164">
        <v>-2.7683206865565298E-2</v>
      </c>
      <c r="AA164" s="4"/>
      <c r="AB164" s="4"/>
      <c r="AC164">
        <v>150</v>
      </c>
      <c r="AD164">
        <v>-2.23968169775783E-2</v>
      </c>
      <c r="AE164" s="4"/>
    </row>
    <row r="165" spans="1:32" x14ac:dyDescent="0.35">
      <c r="A165">
        <v>150</v>
      </c>
      <c r="B165" s="5">
        <v>-3.1381747507729603E-2</v>
      </c>
      <c r="E165">
        <v>150</v>
      </c>
      <c r="F165" s="5">
        <v>-0.15167765780870901</v>
      </c>
      <c r="I165">
        <v>150</v>
      </c>
      <c r="J165" s="6">
        <v>-1.2653870188868301E-2</v>
      </c>
      <c r="M165">
        <v>150</v>
      </c>
      <c r="N165" s="6">
        <v>-2.3635325232546901E-2</v>
      </c>
      <c r="Q165">
        <v>150</v>
      </c>
      <c r="R165">
        <v>-7.3979644009545403E-2</v>
      </c>
      <c r="T165" s="4"/>
      <c r="U165">
        <v>150</v>
      </c>
      <c r="V165">
        <v>-3.6212660467815697E-2</v>
      </c>
      <c r="X165" s="4"/>
      <c r="Y165">
        <v>150</v>
      </c>
      <c r="Z165">
        <v>-6.7720049754585898E-2</v>
      </c>
      <c r="AA165" s="4"/>
      <c r="AB165" s="4"/>
      <c r="AC165">
        <v>150</v>
      </c>
      <c r="AD165">
        <v>-4.5529141605206998E-2</v>
      </c>
      <c r="AE165" s="4"/>
    </row>
    <row r="166" spans="1:32" x14ac:dyDescent="0.35">
      <c r="A166">
        <v>150</v>
      </c>
      <c r="B166" s="5">
        <v>-3.3589088353189203E-2</v>
      </c>
      <c r="E166">
        <v>150</v>
      </c>
      <c r="F166" s="5">
        <v>-3.8508486488888299E-2</v>
      </c>
      <c r="I166">
        <v>150</v>
      </c>
      <c r="J166" s="6">
        <v>-4.2406518997823398E-2</v>
      </c>
      <c r="M166">
        <v>150</v>
      </c>
      <c r="N166" s="6">
        <v>-5.2653545538910898E-2</v>
      </c>
      <c r="Q166">
        <v>150</v>
      </c>
      <c r="R166">
        <v>-4.5474121501152397E-2</v>
      </c>
      <c r="T166" s="4"/>
      <c r="U166">
        <v>150</v>
      </c>
      <c r="V166">
        <v>-0.44503620292305801</v>
      </c>
      <c r="X166" s="4"/>
      <c r="Y166">
        <v>150</v>
      </c>
      <c r="Z166" s="15">
        <v>-9.1944874624399402E-4</v>
      </c>
      <c r="AA166" s="4"/>
      <c r="AB166" s="4"/>
      <c r="AC166">
        <v>150</v>
      </c>
      <c r="AD166">
        <v>-3.77045242328422E-2</v>
      </c>
      <c r="AE166" s="4"/>
    </row>
    <row r="167" spans="1:32" x14ac:dyDescent="0.35">
      <c r="A167">
        <v>150</v>
      </c>
      <c r="B167" s="5">
        <v>-8.4628739131022996E-3</v>
      </c>
      <c r="E167">
        <v>150</v>
      </c>
      <c r="F167" s="5">
        <v>-8.5828087372062795E-2</v>
      </c>
      <c r="I167">
        <v>150</v>
      </c>
      <c r="J167" s="6">
        <v>-0.145744784034645</v>
      </c>
      <c r="M167">
        <v>150</v>
      </c>
      <c r="N167" s="6">
        <v>-2.1364644937352101E-2</v>
      </c>
      <c r="Q167">
        <v>150</v>
      </c>
      <c r="R167">
        <v>-3.8112442257797799E-3</v>
      </c>
      <c r="T167" s="4"/>
      <c r="U167">
        <v>150</v>
      </c>
      <c r="V167">
        <v>-1.38920728772607E-2</v>
      </c>
      <c r="X167" s="4"/>
      <c r="Y167">
        <v>150</v>
      </c>
      <c r="Z167" s="15">
        <v>-7.9452294439920097E-4</v>
      </c>
      <c r="AA167" s="4"/>
      <c r="AB167" s="4"/>
      <c r="AC167">
        <v>150</v>
      </c>
      <c r="AD167">
        <v>-1.57663013307568E-2</v>
      </c>
      <c r="AE167" s="4"/>
    </row>
    <row r="168" spans="1:32" x14ac:dyDescent="0.35">
      <c r="A168">
        <v>150</v>
      </c>
      <c r="B168" s="5">
        <v>-9.0472810527711198E-3</v>
      </c>
      <c r="E168">
        <v>150</v>
      </c>
      <c r="F168" s="5">
        <v>-6.1455402778902199E-2</v>
      </c>
      <c r="I168">
        <v>150</v>
      </c>
      <c r="J168" s="6">
        <v>-5.0441903300282503E-2</v>
      </c>
      <c r="M168">
        <v>150</v>
      </c>
      <c r="N168" s="6">
        <v>-1.0169735043624099E-3</v>
      </c>
      <c r="Q168">
        <v>150</v>
      </c>
      <c r="R168">
        <v>-2.7299706507062701E-2</v>
      </c>
      <c r="T168" s="4"/>
      <c r="U168">
        <v>150</v>
      </c>
      <c r="V168">
        <v>-6.6570415023264204E-2</v>
      </c>
      <c r="X168" s="4"/>
      <c r="Y168">
        <v>150</v>
      </c>
      <c r="Z168">
        <v>-1.44172039137526E-3</v>
      </c>
      <c r="AA168" s="4"/>
      <c r="AB168" s="4"/>
      <c r="AC168">
        <v>150</v>
      </c>
      <c r="AD168">
        <v>-1.73759793219588E-2</v>
      </c>
      <c r="AE168" s="4"/>
    </row>
    <row r="169" spans="1:32" x14ac:dyDescent="0.35">
      <c r="A169">
        <v>150</v>
      </c>
      <c r="B169" s="5">
        <v>-1.5047939106735001E-2</v>
      </c>
      <c r="E169">
        <v>150</v>
      </c>
      <c r="F169" s="5">
        <v>-0.18287559722983299</v>
      </c>
      <c r="I169">
        <v>150</v>
      </c>
      <c r="J169" s="6">
        <v>-2.1536637719683598E-2</v>
      </c>
      <c r="M169">
        <v>150</v>
      </c>
      <c r="N169" s="6">
        <v>-6.6808607030411998E-2</v>
      </c>
      <c r="Q169">
        <v>150</v>
      </c>
      <c r="R169">
        <v>-0.17766607736349599</v>
      </c>
      <c r="T169" s="4"/>
      <c r="U169">
        <v>150</v>
      </c>
      <c r="V169">
        <v>-7.5268908739820799E-3</v>
      </c>
      <c r="X169" s="4"/>
      <c r="Y169">
        <v>150</v>
      </c>
      <c r="Z169">
        <v>-2.06308783049345E-2</v>
      </c>
      <c r="AA169" s="4"/>
      <c r="AB169" s="4"/>
      <c r="AC169">
        <v>150</v>
      </c>
      <c r="AD169">
        <v>-2.9998259163887598E-3</v>
      </c>
      <c r="AE169" s="4"/>
    </row>
    <row r="170" spans="1:32" x14ac:dyDescent="0.35">
      <c r="I170"/>
      <c r="M170"/>
      <c r="Q170"/>
      <c r="R170" s="15"/>
      <c r="T170" s="4"/>
      <c r="U170"/>
      <c r="X170" s="4"/>
      <c r="Y170"/>
      <c r="AA170" s="4"/>
      <c r="AB170" s="4"/>
      <c r="AC170"/>
      <c r="AE170" s="4"/>
    </row>
    <row r="171" spans="1:32" x14ac:dyDescent="0.35">
      <c r="A171">
        <v>200</v>
      </c>
      <c r="B171" s="5">
        <v>-1.35871574898994E-2</v>
      </c>
      <c r="C171" s="16">
        <f t="shared" si="41"/>
        <v>-3.6467564811303012E-2</v>
      </c>
      <c r="D171">
        <v>357600</v>
      </c>
      <c r="E171">
        <v>200</v>
      </c>
      <c r="F171" s="5">
        <v>-1.4285175694027701E-2</v>
      </c>
      <c r="G171" s="5">
        <f t="shared" si="42"/>
        <v>-4.5633254565631387E-2</v>
      </c>
      <c r="I171">
        <v>200</v>
      </c>
      <c r="J171" s="6">
        <v>-1.55785772104965E-2</v>
      </c>
      <c r="K171" s="4">
        <f t="shared" ref="K171" si="49">AVERAGE(J171:J190)</f>
        <v>-5.8564504305120425E-2</v>
      </c>
      <c r="L171" s="2">
        <v>237600</v>
      </c>
      <c r="M171">
        <v>200</v>
      </c>
      <c r="N171" s="6">
        <v>-8.0994020894009193E-3</v>
      </c>
      <c r="O171" s="5">
        <f t="shared" ref="O171" si="50">AVERAGE(N171:N190)</f>
        <v>-4.446869259234662E-2</v>
      </c>
      <c r="Q171">
        <v>200</v>
      </c>
      <c r="R171">
        <v>-0.14836505004099301</v>
      </c>
      <c r="S171" s="5">
        <f t="shared" ref="S171" si="51">AVERAGE(R171:R190)</f>
        <v>-4.9206565470207062E-2</v>
      </c>
      <c r="T171" s="2">
        <v>477600</v>
      </c>
      <c r="U171">
        <v>200</v>
      </c>
      <c r="V171" s="15">
        <v>-2.7313747825144299E-5</v>
      </c>
      <c r="W171" s="17">
        <f t="shared" ref="W171" si="52">AVERAGE(V171:V190)</f>
        <v>-2.8016859091813302E-2</v>
      </c>
      <c r="X171" s="4"/>
      <c r="Y171">
        <v>200</v>
      </c>
      <c r="Z171">
        <v>-0.14059994414357399</v>
      </c>
      <c r="AA171" s="4">
        <f t="shared" ref="AA171" si="53">AVERAGE(Z171:Z190)</f>
        <v>-4.5004009202683964E-2</v>
      </c>
      <c r="AB171" s="2">
        <v>597600</v>
      </c>
      <c r="AC171">
        <v>200</v>
      </c>
      <c r="AD171">
        <v>-0.173640787057113</v>
      </c>
      <c r="AE171" s="4">
        <f t="shared" ref="AE171" si="54">AVERAGE(AD171:AD190)</f>
        <v>-3.0603838416828073E-2</v>
      </c>
    </row>
    <row r="172" spans="1:32" x14ac:dyDescent="0.35">
      <c r="A172">
        <v>200</v>
      </c>
      <c r="B172" s="5">
        <v>-3.4323349955444199E-3</v>
      </c>
      <c r="C172" s="16">
        <f>MEDIAN(B171:B190)</f>
        <v>-1.53707698128581E-2</v>
      </c>
      <c r="E172">
        <v>200</v>
      </c>
      <c r="F172" s="5">
        <v>-0.121411781133425</v>
      </c>
      <c r="G172" s="5">
        <f>MEDIAN(F171:F190)</f>
        <v>-1.9616454780741151E-2</v>
      </c>
      <c r="I172">
        <v>200</v>
      </c>
      <c r="J172" s="6">
        <v>-0.204296758950057</v>
      </c>
      <c r="K172" s="4">
        <f>MEDIAN(J171:J190)</f>
        <v>-2.32175407619876E-2</v>
      </c>
      <c r="M172">
        <v>200</v>
      </c>
      <c r="N172" s="6">
        <v>-4.6304064162073404E-3</v>
      </c>
      <c r="O172" s="5">
        <f>MEDIAN(N171:N190)</f>
        <v>-2.0574827342851147E-2</v>
      </c>
      <c r="Q172">
        <v>200</v>
      </c>
      <c r="R172">
        <v>-0.142420986273953</v>
      </c>
      <c r="S172" s="5">
        <f>MEDIAN(R171:R190)</f>
        <v>-3.2507986749692602E-2</v>
      </c>
      <c r="T172" s="4"/>
      <c r="U172">
        <v>200</v>
      </c>
      <c r="V172">
        <v>-1.7505234553616201E-3</v>
      </c>
      <c r="W172" s="17">
        <f>MEDIAN(V171:V190)</f>
        <v>-1.3494670956213501E-2</v>
      </c>
      <c r="X172" s="4"/>
      <c r="Y172">
        <v>200</v>
      </c>
      <c r="Z172">
        <v>-5.0504063781849601E-2</v>
      </c>
      <c r="AA172" s="4">
        <f>MEDIAN(Z171:Z190)</f>
        <v>-3.39093091545302E-2</v>
      </c>
      <c r="AB172" s="4"/>
      <c r="AC172">
        <v>200</v>
      </c>
      <c r="AD172">
        <v>-8.8607183525371905E-3</v>
      </c>
      <c r="AE172" s="4">
        <f>MEDIAN(AD171:AD190)</f>
        <v>-9.0589057437687245E-3</v>
      </c>
    </row>
    <row r="173" spans="1:32" x14ac:dyDescent="0.35">
      <c r="A173">
        <v>200</v>
      </c>
      <c r="B173" s="5">
        <v>-9.3806007776238703E-4</v>
      </c>
      <c r="C173" s="16">
        <f>MAX(B171:B190)</f>
        <v>-9.3806007776238703E-4</v>
      </c>
      <c r="E173">
        <v>200</v>
      </c>
      <c r="F173" s="5">
        <v>-3.2001371290659698E-2</v>
      </c>
      <c r="G173" s="5">
        <f>MAX(F171:F190)</f>
        <v>-5.3953107001183497E-4</v>
      </c>
      <c r="I173">
        <v>200</v>
      </c>
      <c r="J173" s="6">
        <v>-2.21495031764566E-3</v>
      </c>
      <c r="K173" s="4">
        <f>MAX(J171:J190)</f>
        <v>-5.1232133919155098E-4</v>
      </c>
      <c r="M173">
        <v>200</v>
      </c>
      <c r="N173" s="6">
        <v>-0.18150938541643599</v>
      </c>
      <c r="O173" s="5">
        <f>MAX(N171:N190)</f>
        <v>-4.6304064162073404E-3</v>
      </c>
      <c r="Q173">
        <v>200</v>
      </c>
      <c r="R173">
        <v>-5.9178461418509E-3</v>
      </c>
      <c r="S173" s="5">
        <f>MAX(R171:R190)</f>
        <v>-2.5909133426862799E-5</v>
      </c>
      <c r="T173" s="4"/>
      <c r="U173">
        <v>200</v>
      </c>
      <c r="V173">
        <v>-5.6626379675278598E-3</v>
      </c>
      <c r="W173" s="17">
        <f>MAX(V171:V190)</f>
        <v>-2.7313747825144299E-5</v>
      </c>
      <c r="X173" s="4"/>
      <c r="Y173">
        <v>200</v>
      </c>
      <c r="Z173">
        <v>-6.9690814357234496E-2</v>
      </c>
      <c r="AA173" s="4">
        <f>MAX(Z171:Z190)</f>
        <v>-1.0524926623482801E-3</v>
      </c>
      <c r="AB173" s="4"/>
      <c r="AC173">
        <v>200</v>
      </c>
      <c r="AD173">
        <v>-0.116311269568096</v>
      </c>
      <c r="AE173" s="4">
        <f>MAX(AD171:AD190)</f>
        <v>-1.2184370575853401E-3</v>
      </c>
    </row>
    <row r="174" spans="1:32" x14ac:dyDescent="0.35">
      <c r="A174">
        <v>200</v>
      </c>
      <c r="B174" s="5">
        <v>-4.8024446331943998E-2</v>
      </c>
      <c r="C174" s="16">
        <f>MIN(B171:B190)</f>
        <v>-0.19441257955692801</v>
      </c>
      <c r="E174">
        <v>200</v>
      </c>
      <c r="F174" s="5">
        <v>-3.1913659759261297E-2</v>
      </c>
      <c r="G174" s="5">
        <f>MIN(F171:F190)</f>
        <v>-0.17051880018842799</v>
      </c>
      <c r="I174">
        <v>200</v>
      </c>
      <c r="J174" s="6">
        <v>-2.2107629685552899E-2</v>
      </c>
      <c r="K174" s="4">
        <f>MIN(J171:J190)</f>
        <v>-0.29027205171699</v>
      </c>
      <c r="M174">
        <v>200</v>
      </c>
      <c r="N174" s="6">
        <v>-7.4333807687859105E-2</v>
      </c>
      <c r="O174" s="5">
        <f>MIN(N171:N190)</f>
        <v>-0.188613363693233</v>
      </c>
      <c r="Q174">
        <v>200</v>
      </c>
      <c r="R174">
        <v>-0.15496139468498599</v>
      </c>
      <c r="S174" s="5">
        <f>MIN(R171:R190)</f>
        <v>-0.15496139468498599</v>
      </c>
      <c r="T174" s="4"/>
      <c r="U174">
        <v>200</v>
      </c>
      <c r="V174">
        <v>-8.3194517963722497E-3</v>
      </c>
      <c r="W174" s="17">
        <f>MIN(V171:V190)</f>
        <v>-0.17166992536745701</v>
      </c>
      <c r="X174" s="4"/>
      <c r="Y174">
        <v>200</v>
      </c>
      <c r="Z174">
        <v>-2.2076771846172602E-3</v>
      </c>
      <c r="AA174" s="4">
        <f>MIN(Z171:Z190)</f>
        <v>-0.14059994414357399</v>
      </c>
      <c r="AB174" s="4"/>
      <c r="AC174">
        <v>200</v>
      </c>
      <c r="AD174">
        <v>-1.2184370575853401E-3</v>
      </c>
      <c r="AE174" s="4">
        <f>MIN(AD171:AD190)</f>
        <v>-0.173640787057113</v>
      </c>
    </row>
    <row r="175" spans="1:32" x14ac:dyDescent="0.35">
      <c r="A175">
        <v>200</v>
      </c>
      <c r="B175" s="5">
        <v>-1.0462287003551301E-2</v>
      </c>
      <c r="E175">
        <v>200</v>
      </c>
      <c r="F175" s="5">
        <v>-1.7536632377639699E-3</v>
      </c>
      <c r="I175">
        <v>200</v>
      </c>
      <c r="J175" s="6">
        <v>-0.29027205171699</v>
      </c>
      <c r="M175">
        <v>200</v>
      </c>
      <c r="N175" s="6">
        <v>-1.4962451802455401E-2</v>
      </c>
      <c r="Q175">
        <v>200</v>
      </c>
      <c r="R175">
        <v>-7.33875990384241E-3</v>
      </c>
      <c r="T175" s="4"/>
      <c r="U175">
        <v>200</v>
      </c>
      <c r="V175">
        <v>-5.6614580456559298E-3</v>
      </c>
      <c r="X175" s="4"/>
      <c r="Y175">
        <v>200</v>
      </c>
      <c r="Z175">
        <v>-3.1787762896593498E-2</v>
      </c>
      <c r="AA175" s="4"/>
      <c r="AB175" s="4"/>
      <c r="AC175">
        <v>200</v>
      </c>
      <c r="AD175">
        <v>-8.2843963289893508E-3</v>
      </c>
      <c r="AE175" s="4"/>
    </row>
    <row r="176" spans="1:32" x14ac:dyDescent="0.35">
      <c r="A176">
        <v>200</v>
      </c>
      <c r="B176" s="5">
        <v>-2.3673563206009999E-3</v>
      </c>
      <c r="E176">
        <v>200</v>
      </c>
      <c r="F176" s="5">
        <v>-1.16686405754622E-2</v>
      </c>
      <c r="I176">
        <v>200</v>
      </c>
      <c r="J176" s="6">
        <v>-3.4158753717599702E-2</v>
      </c>
      <c r="M176">
        <v>200</v>
      </c>
      <c r="N176" s="6">
        <v>-5.9227740993174002E-2</v>
      </c>
      <c r="Q176">
        <v>200</v>
      </c>
      <c r="R176">
        <v>-1.62813013687849E-2</v>
      </c>
      <c r="T176" s="4"/>
      <c r="U176">
        <v>200</v>
      </c>
      <c r="V176">
        <v>-5.4930072608298297E-2</v>
      </c>
      <c r="X176" s="4"/>
      <c r="Y176">
        <v>200</v>
      </c>
      <c r="Z176">
        <v>-8.1003193613511694E-3</v>
      </c>
      <c r="AA176" s="4"/>
      <c r="AB176" s="4"/>
      <c r="AC176">
        <v>200</v>
      </c>
      <c r="AD176">
        <v>-4.7133112823645497E-3</v>
      </c>
      <c r="AE176" s="4"/>
    </row>
    <row r="177" spans="1:32" x14ac:dyDescent="0.35">
      <c r="A177">
        <v>200</v>
      </c>
      <c r="B177" s="5">
        <v>-4.4642482006632999E-3</v>
      </c>
      <c r="E177">
        <v>200</v>
      </c>
      <c r="F177" s="5">
        <v>-2.1307177821059099E-2</v>
      </c>
      <c r="I177">
        <v>200</v>
      </c>
      <c r="J177" s="6">
        <v>-3.4483086697350798E-2</v>
      </c>
      <c r="M177">
        <v>200</v>
      </c>
      <c r="N177" s="6">
        <v>-1.0620137890077199E-2</v>
      </c>
      <c r="Q177">
        <v>200</v>
      </c>
      <c r="R177">
        <v>-5.05741432444025E-2</v>
      </c>
      <c r="T177" s="4"/>
      <c r="U177">
        <v>200</v>
      </c>
      <c r="V177">
        <v>-3.5644528277024197E-2</v>
      </c>
      <c r="X177" s="4"/>
      <c r="Y177">
        <v>200</v>
      </c>
      <c r="Z177">
        <v>-1.54140032848409E-3</v>
      </c>
      <c r="AA177" s="4"/>
      <c r="AB177" s="4"/>
      <c r="AC177">
        <v>200</v>
      </c>
      <c r="AD177">
        <v>-3.7305504067829801E-2</v>
      </c>
      <c r="AE177" s="4"/>
    </row>
    <row r="178" spans="1:32" x14ac:dyDescent="0.35">
      <c r="A178">
        <v>200</v>
      </c>
      <c r="B178" s="5">
        <v>-0.16847264494887701</v>
      </c>
      <c r="E178">
        <v>200</v>
      </c>
      <c r="F178" s="5">
        <v>-9.1954856490482906E-2</v>
      </c>
      <c r="I178">
        <v>200</v>
      </c>
      <c r="J178" s="6">
        <v>-5.1232133919155098E-4</v>
      </c>
      <c r="M178">
        <v>200</v>
      </c>
      <c r="N178" s="6">
        <v>-2.4158558592207901E-2</v>
      </c>
      <c r="Q178">
        <v>200</v>
      </c>
      <c r="R178">
        <v>-5.6927118225375301E-2</v>
      </c>
      <c r="T178" s="4"/>
      <c r="U178">
        <v>200</v>
      </c>
      <c r="V178">
        <v>-1.26257746583114E-2</v>
      </c>
      <c r="X178" s="4"/>
      <c r="Y178">
        <v>200</v>
      </c>
      <c r="Z178">
        <v>-9.7088143788305308E-3</v>
      </c>
      <c r="AA178" s="4"/>
      <c r="AB178" s="4"/>
      <c r="AC178">
        <v>200</v>
      </c>
      <c r="AD178">
        <v>-2.70925232107057E-3</v>
      </c>
      <c r="AE178" s="4"/>
    </row>
    <row r="179" spans="1:32" x14ac:dyDescent="0.35">
      <c r="A179">
        <v>200</v>
      </c>
      <c r="B179" s="5">
        <v>-1.6979965611610401E-2</v>
      </c>
      <c r="E179">
        <v>200</v>
      </c>
      <c r="F179" s="5">
        <v>-7.9105379120709193E-3</v>
      </c>
      <c r="I179">
        <v>200</v>
      </c>
      <c r="J179" s="6">
        <v>-4.1577265862239199E-2</v>
      </c>
      <c r="M179">
        <v>200</v>
      </c>
      <c r="N179" s="6">
        <v>-3.34503557869196E-2</v>
      </c>
      <c r="Q179">
        <v>200</v>
      </c>
      <c r="R179">
        <v>-3.7605570254777197E-2</v>
      </c>
      <c r="T179" s="4"/>
      <c r="U179">
        <v>200</v>
      </c>
      <c r="V179">
        <v>-4.1419046273970798E-2</v>
      </c>
      <c r="X179" s="4"/>
      <c r="Y179">
        <v>200</v>
      </c>
      <c r="Z179">
        <v>-2.0040645563289401E-2</v>
      </c>
      <c r="AA179" s="4"/>
      <c r="AB179" s="4"/>
      <c r="AC179">
        <v>200</v>
      </c>
      <c r="AD179">
        <v>-2.5535137352531399E-2</v>
      </c>
      <c r="AE179" s="4"/>
    </row>
    <row r="180" spans="1:32" x14ac:dyDescent="0.35">
      <c r="A180">
        <v>200</v>
      </c>
      <c r="B180" s="5">
        <v>-9.4853457979110906E-2</v>
      </c>
      <c r="E180">
        <v>200</v>
      </c>
      <c r="F180" s="5">
        <v>-0.17051880018842799</v>
      </c>
      <c r="I180">
        <v>200</v>
      </c>
      <c r="J180" s="6">
        <v>-2.16116258915085E-3</v>
      </c>
      <c r="M180">
        <v>200</v>
      </c>
      <c r="N180" s="6">
        <v>-6.1072327579149302E-3</v>
      </c>
      <c r="Q180">
        <v>200</v>
      </c>
      <c r="R180">
        <v>-0.13589145256014901</v>
      </c>
      <c r="T180" s="4"/>
      <c r="U180">
        <v>200</v>
      </c>
      <c r="V180">
        <v>-7.0991052971290901E-3</v>
      </c>
      <c r="X180" s="4"/>
      <c r="Y180">
        <v>200</v>
      </c>
      <c r="Z180">
        <v>-1.6804675113589299E-2</v>
      </c>
      <c r="AA180" s="4"/>
      <c r="AB180" s="4"/>
      <c r="AC180">
        <v>200</v>
      </c>
      <c r="AD180">
        <v>-5.6273576552502799E-2</v>
      </c>
      <c r="AE180" s="4"/>
    </row>
    <row r="181" spans="1:32" x14ac:dyDescent="0.35">
      <c r="A181">
        <v>200</v>
      </c>
      <c r="B181" s="5">
        <v>-4.8081307655822997E-2</v>
      </c>
      <c r="E181">
        <v>200</v>
      </c>
      <c r="F181" s="5">
        <v>-5.4688831039092299E-2</v>
      </c>
      <c r="I181">
        <v>200</v>
      </c>
      <c r="J181" s="6">
        <v>-2.43274518384223E-2</v>
      </c>
      <c r="M181">
        <v>200</v>
      </c>
      <c r="N181" s="5">
        <v>-7.6021685924005603E-3</v>
      </c>
      <c r="Q181">
        <v>200</v>
      </c>
      <c r="R181">
        <v>-7.025262902359E-3</v>
      </c>
      <c r="T181" s="4"/>
      <c r="U181">
        <v>200</v>
      </c>
      <c r="V181">
        <v>-4.2829433057601299E-2</v>
      </c>
      <c r="X181" s="4"/>
      <c r="Y181">
        <v>200</v>
      </c>
      <c r="Z181">
        <v>-9.8697703522513905E-2</v>
      </c>
      <c r="AA181" s="4"/>
      <c r="AB181" s="4"/>
      <c r="AC181">
        <v>200</v>
      </c>
      <c r="AD181">
        <v>-9.1722898268135691E-3</v>
      </c>
      <c r="AE181" s="4"/>
    </row>
    <row r="182" spans="1:32" x14ac:dyDescent="0.35">
      <c r="A182">
        <v>200</v>
      </c>
      <c r="B182" s="5">
        <v>-1.0665481526250099E-3</v>
      </c>
      <c r="E182">
        <v>200</v>
      </c>
      <c r="F182" s="5">
        <v>-1.24874792696894E-2</v>
      </c>
      <c r="I182">
        <v>200</v>
      </c>
      <c r="J182" s="6">
        <v>-0.260256489000811</v>
      </c>
      <c r="M182">
        <v>200</v>
      </c>
      <c r="N182" s="5">
        <v>-2.8246825559547599E-2</v>
      </c>
      <c r="Q182">
        <v>200</v>
      </c>
      <c r="R182">
        <v>-6.3157275849793498E-3</v>
      </c>
      <c r="T182" s="4"/>
      <c r="U182">
        <v>200</v>
      </c>
      <c r="V182">
        <v>-7.2930534196563507E-2</v>
      </c>
      <c r="X182" s="4"/>
      <c r="Y182">
        <v>200</v>
      </c>
      <c r="Z182">
        <v>-8.9971230243500594E-2</v>
      </c>
      <c r="AA182" s="4"/>
      <c r="AB182" s="4"/>
      <c r="AC182">
        <v>200</v>
      </c>
      <c r="AD182">
        <v>-2.8725330226531398E-3</v>
      </c>
      <c r="AE182" s="4"/>
    </row>
    <row r="183" spans="1:32" x14ac:dyDescent="0.35">
      <c r="A183">
        <v>200</v>
      </c>
      <c r="B183" s="5">
        <v>-3.3185556789514799E-2</v>
      </c>
      <c r="E183">
        <v>200</v>
      </c>
      <c r="F183" s="5">
        <v>-5.3953107001183497E-4</v>
      </c>
      <c r="I183">
        <v>200</v>
      </c>
      <c r="J183" s="6">
        <v>-2.60608015114717E-2</v>
      </c>
      <c r="M183">
        <v>200</v>
      </c>
      <c r="N183" s="5">
        <v>-1.54762570408377E-2</v>
      </c>
      <c r="Q183">
        <v>200</v>
      </c>
      <c r="R183">
        <v>-1.22529199188725E-2</v>
      </c>
      <c r="T183" s="4"/>
      <c r="U183">
        <v>200</v>
      </c>
      <c r="V183">
        <v>-1.4363567254115601E-2</v>
      </c>
      <c r="X183" s="4"/>
      <c r="Y183">
        <v>200</v>
      </c>
      <c r="Z183">
        <v>-1.0524926623482801E-3</v>
      </c>
      <c r="AA183" s="4"/>
      <c r="AB183" s="4"/>
      <c r="AC183">
        <v>200</v>
      </c>
      <c r="AD183">
        <v>-4.9452080841941602E-2</v>
      </c>
      <c r="AE183" s="4"/>
    </row>
    <row r="184" spans="1:32" x14ac:dyDescent="0.35">
      <c r="A184">
        <v>200</v>
      </c>
      <c r="B184" s="5">
        <v>-2.03097846742222E-2</v>
      </c>
      <c r="E184">
        <v>200</v>
      </c>
      <c r="F184" s="5">
        <v>-2.0570250422529699E-3</v>
      </c>
      <c r="I184">
        <v>200</v>
      </c>
      <c r="J184" s="6">
        <v>-1.8267013555889E-2</v>
      </c>
      <c r="M184">
        <v>200</v>
      </c>
      <c r="N184" s="5">
        <v>-1.9257463169599299E-2</v>
      </c>
      <c r="Q184">
        <v>200</v>
      </c>
      <c r="R184">
        <v>-2.7410403244608E-2</v>
      </c>
      <c r="T184" s="4"/>
      <c r="U184">
        <v>200</v>
      </c>
      <c r="V184">
        <v>-3.34210511489309E-3</v>
      </c>
      <c r="X184" s="4"/>
      <c r="Y184">
        <v>200</v>
      </c>
      <c r="Z184">
        <v>-6.3671722932810995E-2</v>
      </c>
      <c r="AA184" s="4"/>
      <c r="AB184" s="4"/>
      <c r="AC184">
        <v>200</v>
      </c>
      <c r="AD184">
        <v>-8.9455216607238798E-3</v>
      </c>
      <c r="AE184" s="4"/>
      <c r="AF184" s="2"/>
    </row>
    <row r="185" spans="1:32" x14ac:dyDescent="0.35">
      <c r="A185">
        <v>200</v>
      </c>
      <c r="B185" s="5">
        <v>-1.4859547966301999E-2</v>
      </c>
      <c r="E185">
        <v>200</v>
      </c>
      <c r="F185" s="5">
        <v>-1.23234834812826E-2</v>
      </c>
      <c r="I185">
        <v>200</v>
      </c>
      <c r="J185" s="6">
        <v>-1.93497974922195E-2</v>
      </c>
      <c r="M185">
        <v>200</v>
      </c>
      <c r="N185" s="5">
        <v>-0.188613363693233</v>
      </c>
      <c r="Q185">
        <v>200</v>
      </c>
      <c r="R185">
        <v>-4.9509045165790799E-2</v>
      </c>
      <c r="T185" s="4"/>
      <c r="U185">
        <v>200</v>
      </c>
      <c r="V185" s="15">
        <v>-2.82482438826843E-4</v>
      </c>
      <c r="X185" s="4"/>
      <c r="Y185">
        <v>200</v>
      </c>
      <c r="Z185">
        <v>-7.0078355938614098E-2</v>
      </c>
      <c r="AA185" s="4"/>
      <c r="AB185" s="4"/>
      <c r="AC185">
        <v>200</v>
      </c>
      <c r="AD185">
        <v>-4.1242420972641802E-2</v>
      </c>
      <c r="AE185" s="4"/>
    </row>
    <row r="186" spans="1:32" x14ac:dyDescent="0.35">
      <c r="A186">
        <v>200</v>
      </c>
      <c r="B186" s="5">
        <v>-0.19441257955692801</v>
      </c>
      <c r="E186">
        <v>200</v>
      </c>
      <c r="F186" s="5">
        <v>-8.7483669588541604E-2</v>
      </c>
      <c r="I186">
        <v>200</v>
      </c>
      <c r="J186" s="6">
        <v>-7.1121099399779703E-2</v>
      </c>
      <c r="M186">
        <v>200</v>
      </c>
      <c r="N186" s="5">
        <v>-8.0321173593528306E-3</v>
      </c>
      <c r="Q186">
        <v>200</v>
      </c>
      <c r="R186">
        <v>-4.83046756784778E-2</v>
      </c>
      <c r="T186" s="4"/>
      <c r="U186">
        <v>200</v>
      </c>
      <c r="V186">
        <v>-1.52010220483789E-2</v>
      </c>
      <c r="X186" s="4"/>
      <c r="Y186">
        <v>200</v>
      </c>
      <c r="Z186">
        <v>-0.10383901471092701</v>
      </c>
      <c r="AA186" s="4"/>
      <c r="AB186" s="4"/>
      <c r="AC186">
        <v>200</v>
      </c>
      <c r="AD186">
        <v>-4.30185438626359E-2</v>
      </c>
      <c r="AE186" s="4"/>
    </row>
    <row r="187" spans="1:32" x14ac:dyDescent="0.35">
      <c r="A187">
        <v>200</v>
      </c>
      <c r="B187" s="5">
        <v>-2.19057056843182E-2</v>
      </c>
      <c r="E187">
        <v>200</v>
      </c>
      <c r="F187" s="5">
        <v>-0.16477161876485799</v>
      </c>
      <c r="I187">
        <v>200</v>
      </c>
      <c r="J187" s="6">
        <v>-7.3862650922015202E-2</v>
      </c>
      <c r="M187">
        <v>200</v>
      </c>
      <c r="N187" s="5">
        <v>-0.130402287395254</v>
      </c>
      <c r="Q187">
        <v>200</v>
      </c>
      <c r="R187" s="15">
        <v>-2.5909133426862799E-5</v>
      </c>
      <c r="T187" s="4"/>
      <c r="U187">
        <v>200</v>
      </c>
      <c r="V187">
        <v>-2.9661599378915101E-2</v>
      </c>
      <c r="X187" s="4"/>
      <c r="Y187">
        <v>200</v>
      </c>
      <c r="Z187">
        <v>-1.5517209256471501E-2</v>
      </c>
      <c r="AA187" s="4"/>
      <c r="AB187" s="4"/>
      <c r="AC187">
        <v>200</v>
      </c>
      <c r="AD187">
        <v>-2.56180309627524E-3</v>
      </c>
      <c r="AE187" s="4"/>
    </row>
    <row r="188" spans="1:32" x14ac:dyDescent="0.35">
      <c r="A188">
        <v>200</v>
      </c>
      <c r="B188" s="5">
        <v>-1.8807938111774401E-3</v>
      </c>
      <c r="E188">
        <v>200</v>
      </c>
      <c r="F188" s="5">
        <v>-1.7925731740423199E-2</v>
      </c>
      <c r="I188">
        <v>200</v>
      </c>
      <c r="J188" s="6">
        <v>-5.8470285106151096E-4</v>
      </c>
      <c r="M188">
        <v>200</v>
      </c>
      <c r="N188" s="5">
        <v>-1.1746724089345101E-2</v>
      </c>
      <c r="Q188">
        <v>200</v>
      </c>
      <c r="R188">
        <v>-5.41817124061343E-2</v>
      </c>
      <c r="T188" s="4"/>
      <c r="U188">
        <v>200</v>
      </c>
      <c r="V188" s="15">
        <v>-1.6903502987474899E-4</v>
      </c>
      <c r="X188" s="4"/>
      <c r="Y188">
        <v>200</v>
      </c>
      <c r="Z188">
        <v>-3.0477586118433E-2</v>
      </c>
      <c r="AA188" s="4"/>
      <c r="AB188" s="4"/>
      <c r="AC188">
        <v>200</v>
      </c>
      <c r="AD188">
        <v>-1.1626269821359499E-2</v>
      </c>
      <c r="AE188" s="4"/>
    </row>
    <row r="189" spans="1:32" x14ac:dyDescent="0.35">
      <c r="A189">
        <v>200</v>
      </c>
      <c r="B189" s="5">
        <v>-1.5881991659414198E-2</v>
      </c>
      <c r="E189">
        <v>200</v>
      </c>
      <c r="F189" s="5">
        <v>-4.3208167950851403E-2</v>
      </c>
      <c r="I189">
        <v>200</v>
      </c>
      <c r="J189" s="6">
        <v>-1.25637799303979E-2</v>
      </c>
      <c r="M189">
        <v>200</v>
      </c>
      <c r="N189" s="5">
        <v>-4.1004973998606899E-2</v>
      </c>
      <c r="Q189">
        <v>200</v>
      </c>
      <c r="R189">
        <v>-7.40668609481178E-3</v>
      </c>
      <c r="T189" s="4"/>
      <c r="U189">
        <v>200</v>
      </c>
      <c r="V189">
        <v>-0.17166992536745701</v>
      </c>
      <c r="X189" s="4"/>
      <c r="Y189">
        <v>200</v>
      </c>
      <c r="Z189">
        <v>-3.9757896146179597E-2</v>
      </c>
      <c r="AA189" s="4"/>
      <c r="AB189" s="4"/>
      <c r="AC189">
        <v>200</v>
      </c>
      <c r="AD189">
        <v>-2.5995113850934902E-3</v>
      </c>
      <c r="AE189" s="4"/>
    </row>
    <row r="190" spans="1:32" x14ac:dyDescent="0.35">
      <c r="A190">
        <v>200</v>
      </c>
      <c r="B190" s="5">
        <v>-1.41855213161713E-2</v>
      </c>
      <c r="E190">
        <v>200</v>
      </c>
      <c r="F190" s="5">
        <v>-1.2453889262983599E-2</v>
      </c>
      <c r="I190">
        <v>200</v>
      </c>
      <c r="J190" s="6">
        <v>-1.7533741514066399E-2</v>
      </c>
      <c r="M190">
        <v>200</v>
      </c>
      <c r="N190" s="5">
        <v>-2.1892191516102999E-2</v>
      </c>
      <c r="Q190">
        <v>200</v>
      </c>
      <c r="R190">
        <v>-1.54153445755665E-2</v>
      </c>
      <c r="T190" s="4"/>
      <c r="U190">
        <v>200</v>
      </c>
      <c r="V190">
        <v>-3.6747565822163299E-2</v>
      </c>
      <c r="X190" s="4"/>
      <c r="Y190">
        <v>200</v>
      </c>
      <c r="Z190">
        <v>-3.6030855412466901E-2</v>
      </c>
      <c r="AA190" s="4"/>
      <c r="AB190" s="4"/>
      <c r="AC190">
        <v>200</v>
      </c>
      <c r="AD190">
        <v>-5.7334039058032603E-3</v>
      </c>
      <c r="AE190" s="4"/>
    </row>
    <row r="191" spans="1:32" x14ac:dyDescent="0.35">
      <c r="I191"/>
      <c r="M191"/>
      <c r="Q191"/>
      <c r="T191" s="4"/>
      <c r="U191"/>
      <c r="X191" s="4"/>
      <c r="Y191"/>
      <c r="AA191" s="4"/>
      <c r="AB191" s="4"/>
      <c r="AC191"/>
      <c r="AE191" s="4"/>
    </row>
    <row r="192" spans="1:32" x14ac:dyDescent="0.35">
      <c r="A192">
        <v>250</v>
      </c>
      <c r="B192" s="5">
        <v>-1.6368564468834699E-2</v>
      </c>
      <c r="C192" s="16">
        <f t="shared" si="41"/>
        <v>-3.5765998420356375E-2</v>
      </c>
      <c r="D192">
        <v>447000</v>
      </c>
      <c r="E192">
        <v>250</v>
      </c>
      <c r="F192" s="5">
        <v>-0.109295600413261</v>
      </c>
      <c r="G192" s="5">
        <f t="shared" si="42"/>
        <v>-4.195970284142795E-2</v>
      </c>
      <c r="I192">
        <v>250</v>
      </c>
      <c r="J192" s="5">
        <v>-1.2586384608879699E-2</v>
      </c>
      <c r="K192" s="4">
        <f t="shared" ref="K192" si="55">AVERAGE(J192:J211)</f>
        <v>-4.8585897124531034E-2</v>
      </c>
      <c r="L192" s="2">
        <v>297000</v>
      </c>
      <c r="M192">
        <v>250</v>
      </c>
      <c r="N192" s="5">
        <v>-1.7292396944891299E-2</v>
      </c>
      <c r="O192" s="5">
        <f t="shared" ref="O192" si="56">AVERAGE(N192:N211)</f>
        <v>-2.7681361983519965E-2</v>
      </c>
      <c r="Q192">
        <v>250</v>
      </c>
      <c r="R192">
        <v>-1.560582394501E-2</v>
      </c>
      <c r="S192" s="5">
        <f t="shared" ref="S192" si="57">AVERAGE(R192:R211)</f>
        <v>-3.2390773947968271E-2</v>
      </c>
      <c r="T192" s="2">
        <v>597000</v>
      </c>
      <c r="U192">
        <v>250</v>
      </c>
      <c r="V192">
        <v>-8.2780760221980401E-2</v>
      </c>
      <c r="W192" s="17">
        <f t="shared" ref="W192" si="58">AVERAGE(V192:V211)</f>
        <v>-2.4657488737131111E-2</v>
      </c>
      <c r="X192" s="4"/>
      <c r="Y192">
        <v>250</v>
      </c>
      <c r="Z192">
        <v>-1.3933111498424799E-2</v>
      </c>
      <c r="AA192" s="4">
        <f t="shared" ref="AA192" si="59">AVERAGE(Z192:Z211)</f>
        <v>-3.9057192818680413E-2</v>
      </c>
      <c r="AB192" s="2">
        <v>747000</v>
      </c>
      <c r="AC192">
        <v>250</v>
      </c>
      <c r="AD192">
        <v>-4.1129604533872197E-2</v>
      </c>
      <c r="AE192" s="4">
        <f t="shared" ref="AE192" si="60">AVERAGE(AD192:AD211)</f>
        <v>-2.2680604582038404E-2</v>
      </c>
    </row>
    <row r="193" spans="1:32" x14ac:dyDescent="0.35">
      <c r="A193">
        <v>250</v>
      </c>
      <c r="B193" s="5">
        <v>-5.9922549794550098E-2</v>
      </c>
      <c r="C193" s="16">
        <f>MEDIAN(B192:B211)</f>
        <v>-2.0671624234518647E-2</v>
      </c>
      <c r="E193">
        <v>250</v>
      </c>
      <c r="F193" s="5">
        <v>-3.7228502816588002E-2</v>
      </c>
      <c r="G193" s="5">
        <f>MEDIAN(F192:F211)</f>
        <v>-2.12749518009854E-2</v>
      </c>
      <c r="I193">
        <v>250</v>
      </c>
      <c r="J193" s="5">
        <v>-2.3209471858824899E-2</v>
      </c>
      <c r="K193" s="4">
        <f>MEDIAN(J192:J211)</f>
        <v>-3.0124845365622648E-2</v>
      </c>
      <c r="M193">
        <v>250</v>
      </c>
      <c r="N193" s="5">
        <v>-2.51676763781606E-2</v>
      </c>
      <c r="O193" s="5">
        <f>MEDIAN(N192:N211)</f>
        <v>-2.0434473290025852E-2</v>
      </c>
      <c r="Q193">
        <v>250</v>
      </c>
      <c r="R193">
        <v>-4.7455188005915399E-3</v>
      </c>
      <c r="S193" s="5">
        <f>MEDIAN(R192:R211)</f>
        <v>-2.3405122780438749E-2</v>
      </c>
      <c r="T193" s="4"/>
      <c r="U193">
        <v>250</v>
      </c>
      <c r="V193">
        <v>-9.57760666629381E-2</v>
      </c>
      <c r="W193" s="17">
        <f>MEDIAN(V192:V211)</f>
        <v>-1.1470231162074365E-2</v>
      </c>
      <c r="X193" s="4"/>
      <c r="Y193">
        <v>250</v>
      </c>
      <c r="Z193">
        <v>-1.33260920506462E-2</v>
      </c>
      <c r="AA193" s="4">
        <f>MEDIAN(Z192:Z211)</f>
        <v>-2.2345676920520953E-2</v>
      </c>
      <c r="AB193" s="4"/>
      <c r="AC193">
        <v>250</v>
      </c>
      <c r="AD193">
        <v>-1.08276801581646E-2</v>
      </c>
      <c r="AE193" s="4">
        <f>MEDIAN(AD192:AD211)</f>
        <v>-1.9589811931233651E-2</v>
      </c>
    </row>
    <row r="194" spans="1:32" x14ac:dyDescent="0.35">
      <c r="A194">
        <v>250</v>
      </c>
      <c r="B194" s="5">
        <v>-3.0536229911771102E-3</v>
      </c>
      <c r="C194" s="16">
        <f>MAX(B192:B211)</f>
        <v>-5.8549537860427305E-4</v>
      </c>
      <c r="E194">
        <v>250</v>
      </c>
      <c r="F194" s="5">
        <v>-4.6567097665941803E-2</v>
      </c>
      <c r="G194" s="5">
        <f>MAX(F192:F211)</f>
        <v>-6.0441532854951503E-4</v>
      </c>
      <c r="I194">
        <v>250</v>
      </c>
      <c r="J194" s="5">
        <v>-0.108812226706596</v>
      </c>
      <c r="K194" s="4">
        <f>MAX(J192:J211)</f>
        <v>-8.0841306026738395E-5</v>
      </c>
      <c r="M194">
        <v>250</v>
      </c>
      <c r="N194" s="5">
        <v>-1.91609619259927E-2</v>
      </c>
      <c r="O194" s="5">
        <f>MAX(N192:N211)</f>
        <v>-2.6305492792102098E-4</v>
      </c>
      <c r="Q194">
        <v>250</v>
      </c>
      <c r="R194">
        <v>-0.12795228358101099</v>
      </c>
      <c r="S194" s="5">
        <f>MAX(R192:R211)</f>
        <v>-1.6615972872866E-3</v>
      </c>
      <c r="T194" s="4"/>
      <c r="U194">
        <v>250</v>
      </c>
      <c r="V194">
        <v>-3.1231632298155598E-3</v>
      </c>
      <c r="W194" s="17">
        <f>MAX(V192:V211)</f>
        <v>-7.9476098877320496E-4</v>
      </c>
      <c r="X194" s="4"/>
      <c r="Y194">
        <v>250</v>
      </c>
      <c r="Z194">
        <v>-2.3293767985298102E-3</v>
      </c>
      <c r="AA194" s="4">
        <f>MAX(Z192:Z211)</f>
        <v>-8.2602701098345396E-4</v>
      </c>
      <c r="AB194" s="4"/>
      <c r="AC194">
        <v>250</v>
      </c>
      <c r="AD194">
        <v>-2.3443514111647201E-2</v>
      </c>
      <c r="AE194" s="4">
        <f>MAX(AD192:AD211)</f>
        <v>-1.42344705234948E-3</v>
      </c>
    </row>
    <row r="195" spans="1:32" x14ac:dyDescent="0.35">
      <c r="A195">
        <v>250</v>
      </c>
      <c r="B195" s="5">
        <v>-3.4831436027388397E-2</v>
      </c>
      <c r="C195" s="16">
        <f>MIN(B192:B211)</f>
        <v>-0.14519247759841999</v>
      </c>
      <c r="E195">
        <v>250</v>
      </c>
      <c r="F195" s="5">
        <v>-2.3828654840034599E-2</v>
      </c>
      <c r="G195" s="5">
        <f>MIN(F192:F211)</f>
        <v>-0.17023105661264101</v>
      </c>
      <c r="I195">
        <v>250</v>
      </c>
      <c r="J195" s="5">
        <v>-1.41271140368108E-3</v>
      </c>
      <c r="K195" s="4">
        <f>MIN(J192:J211)</f>
        <v>-0.244807292976392</v>
      </c>
      <c r="M195">
        <v>250</v>
      </c>
      <c r="N195" s="5">
        <v>-2.1707984654059001E-2</v>
      </c>
      <c r="O195" s="5">
        <f>MIN(N192:N211)</f>
        <v>-8.9607139084795201E-2</v>
      </c>
      <c r="Q195">
        <v>250</v>
      </c>
      <c r="R195">
        <v>-5.5764645120082598E-2</v>
      </c>
      <c r="S195" s="5">
        <f>MIN(R192:R211)</f>
        <v>-0.12795228358101099</v>
      </c>
      <c r="T195" s="4"/>
      <c r="U195">
        <v>250</v>
      </c>
      <c r="V195">
        <v>-7.1173694806025197E-3</v>
      </c>
      <c r="W195" s="17">
        <f>MIN(V192:V211)</f>
        <v>-9.57760666629381E-2</v>
      </c>
      <c r="X195" s="4"/>
      <c r="Y195">
        <v>250</v>
      </c>
      <c r="Z195">
        <v>-2.9174257884536502E-2</v>
      </c>
      <c r="AA195" s="4">
        <f>MIN(Z192:Z211)</f>
        <v>-0.14427639339043599</v>
      </c>
      <c r="AB195" s="4"/>
      <c r="AC195">
        <v>250</v>
      </c>
      <c r="AD195">
        <v>-7.98850927043189E-3</v>
      </c>
      <c r="AE195" s="4">
        <f>MIN(AD192:AD211)</f>
        <v>-8.0830151950392004E-2</v>
      </c>
    </row>
    <row r="196" spans="1:32" x14ac:dyDescent="0.35">
      <c r="A196">
        <v>250</v>
      </c>
      <c r="B196" s="5">
        <v>-2.8352886916985801E-2</v>
      </c>
      <c r="E196">
        <v>250</v>
      </c>
      <c r="F196" s="5">
        <v>-6.7345042885773197E-3</v>
      </c>
      <c r="I196">
        <v>250</v>
      </c>
      <c r="J196" s="5">
        <v>-5.2208099091368303E-2</v>
      </c>
      <c r="M196">
        <v>250</v>
      </c>
      <c r="N196" s="5">
        <v>-4.3669418383924299E-4</v>
      </c>
      <c r="Q196">
        <v>250</v>
      </c>
      <c r="R196">
        <v>-5.0998970051762398E-2</v>
      </c>
      <c r="T196" s="4"/>
      <c r="U196">
        <v>250</v>
      </c>
      <c r="V196">
        <v>-3.7386397954953701E-2</v>
      </c>
      <c r="X196" s="4"/>
      <c r="Y196">
        <v>250</v>
      </c>
      <c r="Z196">
        <v>-3.3581097842212099E-3</v>
      </c>
      <c r="AA196" s="4"/>
      <c r="AB196" s="4"/>
      <c r="AC196">
        <v>250</v>
      </c>
      <c r="AD196">
        <v>-2.0430157114454499E-2</v>
      </c>
      <c r="AE196" s="4"/>
    </row>
    <row r="197" spans="1:32" x14ac:dyDescent="0.35">
      <c r="A197">
        <v>250</v>
      </c>
      <c r="B197" s="5">
        <v>-3.45049520649418E-2</v>
      </c>
      <c r="E197">
        <v>250</v>
      </c>
      <c r="F197" s="5">
        <v>-6.7447384799874596E-3</v>
      </c>
      <c r="I197">
        <v>250</v>
      </c>
      <c r="J197" s="5">
        <v>-4.8217974309741903E-2</v>
      </c>
      <c r="M197">
        <v>250</v>
      </c>
      <c r="N197" s="5">
        <v>-1.12774672892228E-3</v>
      </c>
      <c r="Q197">
        <v>250</v>
      </c>
      <c r="R197">
        <v>-7.8696094820240398E-2</v>
      </c>
      <c r="T197" s="4"/>
      <c r="U197">
        <v>250</v>
      </c>
      <c r="V197">
        <v>-3.1602812908844098E-2</v>
      </c>
      <c r="X197" s="4"/>
      <c r="Y197">
        <v>250</v>
      </c>
      <c r="Z197">
        <v>-6.9215745497722197E-3</v>
      </c>
      <c r="AA197" s="4"/>
      <c r="AB197" s="4"/>
      <c r="AC197">
        <v>250</v>
      </c>
      <c r="AD197">
        <v>-1.44123667322376E-2</v>
      </c>
      <c r="AE197" s="4"/>
    </row>
    <row r="198" spans="1:32" x14ac:dyDescent="0.35">
      <c r="A198">
        <v>250</v>
      </c>
      <c r="B198" s="5">
        <v>-5.8549537860427305E-4</v>
      </c>
      <c r="E198">
        <v>250</v>
      </c>
      <c r="F198" s="5">
        <v>-9.4970777230974895E-3</v>
      </c>
      <c r="I198">
        <v>250</v>
      </c>
      <c r="J198" s="5">
        <v>-0.244807292976392</v>
      </c>
      <c r="M198">
        <v>250</v>
      </c>
      <c r="N198" s="5">
        <v>-8.1999141520419996E-2</v>
      </c>
      <c r="Q198">
        <v>250</v>
      </c>
      <c r="R198">
        <v>-5.4625820426295997E-2</v>
      </c>
      <c r="T198" s="4"/>
      <c r="U198">
        <v>250</v>
      </c>
      <c r="V198">
        <v>-4.7615579939837898E-3</v>
      </c>
      <c r="X198" s="4"/>
      <c r="Y198">
        <v>250</v>
      </c>
      <c r="Z198" s="15">
        <v>-8.2602701098345396E-4</v>
      </c>
      <c r="AA198" s="4"/>
      <c r="AB198" s="4"/>
      <c r="AC198">
        <v>250</v>
      </c>
      <c r="AD198">
        <v>-4.4168703128603997E-3</v>
      </c>
      <c r="AE198" s="4"/>
    </row>
    <row r="199" spans="1:32" x14ac:dyDescent="0.35">
      <c r="A199">
        <v>250</v>
      </c>
      <c r="B199" s="5">
        <v>-6.9185251784542401E-3</v>
      </c>
      <c r="E199">
        <v>250</v>
      </c>
      <c r="F199" s="5">
        <v>-0.11525403668159701</v>
      </c>
      <c r="I199">
        <v>250</v>
      </c>
      <c r="J199" s="5">
        <v>-3.70402188724204E-2</v>
      </c>
      <c r="M199">
        <v>250</v>
      </c>
      <c r="N199" s="5">
        <v>-4.8207366264355301E-3</v>
      </c>
      <c r="Q199">
        <v>250</v>
      </c>
      <c r="R199">
        <v>-1.6615972872866E-3</v>
      </c>
      <c r="T199" s="4"/>
      <c r="U199">
        <v>250</v>
      </c>
      <c r="V199">
        <v>-1.82104444467375E-2</v>
      </c>
      <c r="X199" s="4"/>
      <c r="Y199">
        <v>250</v>
      </c>
      <c r="Z199">
        <v>-7.0697335208769793E-2</v>
      </c>
      <c r="AA199" s="4"/>
      <c r="AB199" s="4"/>
      <c r="AC199">
        <v>250</v>
      </c>
      <c r="AD199">
        <v>-2.0212648264137101E-2</v>
      </c>
      <c r="AE199" s="4"/>
    </row>
    <row r="200" spans="1:32" x14ac:dyDescent="0.35">
      <c r="A200">
        <v>250</v>
      </c>
      <c r="B200" s="5">
        <v>-4.9603018713850998E-2</v>
      </c>
      <c r="E200">
        <v>250</v>
      </c>
      <c r="F200" s="5">
        <v>-2.9073887845398202E-3</v>
      </c>
      <c r="I200">
        <v>250</v>
      </c>
      <c r="J200" s="5">
        <v>-2.1670683596601702E-2</v>
      </c>
      <c r="M200">
        <v>250</v>
      </c>
      <c r="N200" s="5">
        <v>-3.3115515093616703E-2</v>
      </c>
      <c r="Q200">
        <v>250</v>
      </c>
      <c r="R200">
        <v>-3.2101800836421002E-3</v>
      </c>
      <c r="T200" s="4"/>
      <c r="U200">
        <v>250</v>
      </c>
      <c r="V200" s="15">
        <v>-7.9476098877320496E-4</v>
      </c>
      <c r="X200" s="4"/>
      <c r="Y200">
        <v>250</v>
      </c>
      <c r="Z200">
        <v>-2.6544488414340001E-2</v>
      </c>
      <c r="AA200" s="4"/>
      <c r="AB200" s="4"/>
      <c r="AC200">
        <v>250</v>
      </c>
      <c r="AD200">
        <v>-1.8886274740778398E-2</v>
      </c>
      <c r="AE200" s="4"/>
    </row>
    <row r="201" spans="1:32" x14ac:dyDescent="0.35">
      <c r="A201">
        <v>250</v>
      </c>
      <c r="B201" s="5">
        <v>-1.57480188361785E-2</v>
      </c>
      <c r="E201">
        <v>250</v>
      </c>
      <c r="F201" s="5">
        <v>-1.8721248761936201E-2</v>
      </c>
      <c r="I201">
        <v>250</v>
      </c>
      <c r="J201" s="5">
        <v>-4.8555960123951398E-3</v>
      </c>
      <c r="M201">
        <v>250</v>
      </c>
      <c r="N201" s="5">
        <v>-6.4550571888873906E-2</v>
      </c>
      <c r="Q201">
        <v>250</v>
      </c>
      <c r="R201">
        <v>-2.03824183452768E-2</v>
      </c>
      <c r="T201" s="4"/>
      <c r="U201">
        <v>250</v>
      </c>
      <c r="V201">
        <v>-2.4640648993316098E-3</v>
      </c>
      <c r="X201" s="4"/>
      <c r="Y201">
        <v>250</v>
      </c>
      <c r="Z201">
        <v>-1.0929921933402399E-2</v>
      </c>
      <c r="AA201" s="4"/>
      <c r="AB201" s="4"/>
      <c r="AC201">
        <v>250</v>
      </c>
      <c r="AD201">
        <v>-7.33423992184938E-3</v>
      </c>
      <c r="AE201" s="4"/>
    </row>
    <row r="202" spans="1:32" x14ac:dyDescent="0.35">
      <c r="A202">
        <v>250</v>
      </c>
      <c r="B202" s="5">
        <v>-7.3259727439688602E-2</v>
      </c>
      <c r="E202">
        <v>250</v>
      </c>
      <c r="F202" s="5">
        <v>-5.0214213284465903E-2</v>
      </c>
      <c r="I202">
        <v>250</v>
      </c>
      <c r="J202" s="5">
        <v>-3.11615198374674E-3</v>
      </c>
      <c r="M202">
        <v>250</v>
      </c>
      <c r="N202" s="5">
        <v>-8.9607139084795201E-2</v>
      </c>
      <c r="Q202">
        <v>250</v>
      </c>
      <c r="R202">
        <v>-6.5382208520047197E-2</v>
      </c>
      <c r="T202" s="4"/>
      <c r="U202">
        <v>250</v>
      </c>
      <c r="V202">
        <v>-3.7467037012522998E-2</v>
      </c>
      <c r="X202" s="4"/>
      <c r="Y202">
        <v>250</v>
      </c>
      <c r="Z202">
        <v>-4.7549848413415301E-2</v>
      </c>
      <c r="AA202" s="4"/>
      <c r="AB202" s="4"/>
      <c r="AC202">
        <v>250</v>
      </c>
      <c r="AD202">
        <v>-1.42344705234948E-3</v>
      </c>
      <c r="AE202" s="4"/>
    </row>
    <row r="203" spans="1:32" x14ac:dyDescent="0.35">
      <c r="A203">
        <v>250</v>
      </c>
      <c r="B203" s="5">
        <v>-4.7372883975150999E-2</v>
      </c>
      <c r="E203">
        <v>250</v>
      </c>
      <c r="F203" s="5">
        <v>-8.3843391451323995E-2</v>
      </c>
      <c r="I203">
        <v>250</v>
      </c>
      <c r="J203" s="5">
        <v>-4.1098905392975997E-2</v>
      </c>
      <c r="M203">
        <v>250</v>
      </c>
      <c r="N203" s="5">
        <v>-1.10407813727519E-2</v>
      </c>
      <c r="Q203">
        <v>250</v>
      </c>
      <c r="R203">
        <v>-1.6230359872779401E-2</v>
      </c>
      <c r="T203" s="4"/>
      <c r="U203">
        <v>250</v>
      </c>
      <c r="V203">
        <v>-6.2562142026266103E-3</v>
      </c>
      <c r="X203" s="4"/>
      <c r="Y203">
        <v>250</v>
      </c>
      <c r="Z203">
        <v>-8.6062811904310393E-2</v>
      </c>
      <c r="AA203" s="4"/>
      <c r="AB203" s="4"/>
      <c r="AC203">
        <v>250</v>
      </c>
      <c r="AD203">
        <v>-6.1222115286968803E-2</v>
      </c>
      <c r="AE203" s="4"/>
    </row>
    <row r="204" spans="1:32" x14ac:dyDescent="0.35">
      <c r="A204">
        <v>250</v>
      </c>
      <c r="B204" s="5">
        <v>-0.14519247759841999</v>
      </c>
      <c r="E204">
        <v>250</v>
      </c>
      <c r="F204" s="5">
        <v>-6.7831865758466697E-2</v>
      </c>
      <c r="I204">
        <v>250</v>
      </c>
      <c r="J204" s="5">
        <v>-9.1165438974568094E-2</v>
      </c>
      <c r="M204">
        <v>250</v>
      </c>
      <c r="N204" s="5">
        <v>-4.6973530395422403E-2</v>
      </c>
      <c r="Q204">
        <v>250</v>
      </c>
      <c r="R204">
        <v>-5.7457072521549003E-3</v>
      </c>
      <c r="T204" s="4"/>
      <c r="U204">
        <v>250</v>
      </c>
      <c r="V204">
        <v>-7.4263131204727901E-3</v>
      </c>
      <c r="X204" s="4"/>
      <c r="Y204">
        <v>250</v>
      </c>
      <c r="Z204">
        <v>-7.0160071536604293E-2</v>
      </c>
      <c r="AA204" s="4"/>
      <c r="AB204" s="4"/>
      <c r="AC204">
        <v>250</v>
      </c>
      <c r="AD204">
        <v>-1.8966975598330198E-2</v>
      </c>
      <c r="AE204" s="4"/>
    </row>
    <row r="205" spans="1:32" x14ac:dyDescent="0.35">
      <c r="A205">
        <v>250</v>
      </c>
      <c r="B205" s="5">
        <v>-3.45454808340221E-3</v>
      </c>
      <c r="E205">
        <v>250</v>
      </c>
      <c r="F205" s="5">
        <v>-5.8934881180015497E-2</v>
      </c>
      <c r="I205">
        <v>250</v>
      </c>
      <c r="J205" s="5">
        <v>-1.50678032208296E-3</v>
      </c>
      <c r="M205">
        <v>250</v>
      </c>
      <c r="N205" s="5">
        <v>-6.5145316408426503E-3</v>
      </c>
      <c r="Q205">
        <v>250</v>
      </c>
      <c r="R205">
        <v>-3.5152095532304299E-2</v>
      </c>
      <c r="T205" s="4"/>
      <c r="U205">
        <v>250</v>
      </c>
      <c r="V205">
        <v>-4.4772605301382704E-3</v>
      </c>
      <c r="X205" s="4"/>
      <c r="Y205">
        <v>250</v>
      </c>
      <c r="Z205">
        <v>-9.7293769875475902E-3</v>
      </c>
      <c r="AA205" s="4"/>
      <c r="AB205" s="4"/>
      <c r="AC205">
        <v>250</v>
      </c>
      <c r="AD205">
        <v>-8.0830151950392004E-2</v>
      </c>
      <c r="AE205" s="4"/>
      <c r="AF205" s="2"/>
    </row>
    <row r="206" spans="1:32" x14ac:dyDescent="0.35">
      <c r="A206">
        <v>250</v>
      </c>
      <c r="B206" s="5">
        <v>-1.20820166473283E-2</v>
      </c>
      <c r="E206">
        <v>250</v>
      </c>
      <c r="F206" s="5">
        <v>-0.17023105661264101</v>
      </c>
      <c r="I206">
        <v>250</v>
      </c>
      <c r="J206" s="5">
        <v>-4.58806732528192E-2</v>
      </c>
      <c r="M206">
        <v>250</v>
      </c>
      <c r="N206" s="5">
        <v>-6.9383068378119597E-2</v>
      </c>
      <c r="Q206">
        <v>250</v>
      </c>
      <c r="R206">
        <v>-3.3591431411753199E-2</v>
      </c>
      <c r="T206" s="4"/>
      <c r="U206">
        <v>250</v>
      </c>
      <c r="V206">
        <v>-8.2311007114597295E-3</v>
      </c>
      <c r="X206" s="4"/>
      <c r="Y206">
        <v>250</v>
      </c>
      <c r="Z206">
        <v>-0.14427639339043599</v>
      </c>
      <c r="AA206" s="4"/>
      <c r="AB206" s="4"/>
      <c r="AC206">
        <v>250</v>
      </c>
      <c r="AD206">
        <v>-8.3057817930179394E-3</v>
      </c>
      <c r="AE206" s="4"/>
    </row>
    <row r="207" spans="1:32" x14ac:dyDescent="0.35">
      <c r="A207">
        <v>250</v>
      </c>
      <c r="B207" s="5">
        <v>-6.1957852649901102E-3</v>
      </c>
      <c r="E207">
        <v>250</v>
      </c>
      <c r="F207" s="5">
        <v>-5.1232139663722502E-3</v>
      </c>
      <c r="I207">
        <v>250</v>
      </c>
      <c r="J207" s="5">
        <v>-0.151737994618595</v>
      </c>
      <c r="M207">
        <v>250</v>
      </c>
      <c r="N207" s="5">
        <v>-2.59662185469248E-2</v>
      </c>
      <c r="Q207">
        <v>250</v>
      </c>
      <c r="R207">
        <v>-3.80944992816333E-3</v>
      </c>
      <c r="T207" s="4"/>
      <c r="U207">
        <v>250</v>
      </c>
      <c r="V207">
        <v>-4.3407811647205197E-2</v>
      </c>
      <c r="X207" s="4"/>
      <c r="Y207">
        <v>250</v>
      </c>
      <c r="Z207">
        <v>-7.1449729001947897E-3</v>
      </c>
      <c r="AA207" s="4"/>
      <c r="AB207" s="4"/>
      <c r="AC207">
        <v>250</v>
      </c>
      <c r="AD207">
        <v>-1.01917898189467E-2</v>
      </c>
      <c r="AE207" s="4"/>
    </row>
    <row r="208" spans="1:32" x14ac:dyDescent="0.35">
      <c r="A208">
        <v>250</v>
      </c>
      <c r="B208" s="5">
        <v>-2.4974684000202599E-2</v>
      </c>
      <c r="E208">
        <v>250</v>
      </c>
      <c r="F208" s="5">
        <v>-4.6721095779153898E-3</v>
      </c>
      <c r="I208">
        <v>250</v>
      </c>
      <c r="J208" s="5">
        <v>-8.0841306026738395E-5</v>
      </c>
      <c r="M208">
        <v>250</v>
      </c>
      <c r="N208" s="5">
        <v>-2.3171343368279199E-2</v>
      </c>
      <c r="Q208">
        <v>250</v>
      </c>
      <c r="R208">
        <v>-9.2385359738372409E-3</v>
      </c>
      <c r="T208" s="4"/>
      <c r="U208">
        <v>250</v>
      </c>
      <c r="V208">
        <v>-6.3862433098483398E-2</v>
      </c>
      <c r="X208" s="4"/>
      <c r="Y208">
        <v>250</v>
      </c>
      <c r="Z208">
        <v>-2.90776637502165E-2</v>
      </c>
      <c r="AA208" s="4"/>
      <c r="AB208" s="4"/>
      <c r="AC208">
        <v>250</v>
      </c>
      <c r="AD208">
        <v>-2.8538392723089501E-2</v>
      </c>
      <c r="AE208" s="4"/>
    </row>
    <row r="209" spans="1:35" x14ac:dyDescent="0.35">
      <c r="A209">
        <v>250</v>
      </c>
      <c r="B209" s="5">
        <v>-5.7889569393300699E-3</v>
      </c>
      <c r="E209">
        <v>250</v>
      </c>
      <c r="F209" s="5">
        <v>-6.0441532854951503E-4</v>
      </c>
      <c r="I209">
        <v>250</v>
      </c>
      <c r="J209" s="5">
        <v>-2.1057412813640399E-2</v>
      </c>
      <c r="M209">
        <v>250</v>
      </c>
      <c r="N209" s="5">
        <v>-4.5655904428345802E-3</v>
      </c>
      <c r="Q209">
        <v>250</v>
      </c>
      <c r="R209">
        <v>-2.6427827215600701E-2</v>
      </c>
      <c r="T209" s="4"/>
      <c r="U209">
        <v>250</v>
      </c>
      <c r="V209" s="15">
        <v>-8.3746420388827096E-4</v>
      </c>
      <c r="X209" s="4"/>
      <c r="Y209">
        <v>250</v>
      </c>
      <c r="Z209">
        <v>-7.6313974661793293E-2</v>
      </c>
      <c r="AA209" s="4"/>
      <c r="AB209" s="4"/>
      <c r="AC209">
        <v>250</v>
      </c>
      <c r="AD209">
        <v>-2.72255986012606E-2</v>
      </c>
      <c r="AE209" s="4"/>
    </row>
    <row r="210" spans="1:35" x14ac:dyDescent="0.35">
      <c r="A210">
        <v>250</v>
      </c>
      <c r="B210" s="5">
        <v>-0.136936854374231</v>
      </c>
      <c r="E210">
        <v>250</v>
      </c>
      <c r="F210" s="5">
        <v>-2.7021714546520098E-3</v>
      </c>
      <c r="I210">
        <v>250</v>
      </c>
      <c r="J210" s="5">
        <v>-2.2111793173207401E-2</v>
      </c>
      <c r="M210">
        <v>250</v>
      </c>
      <c r="N210" s="5">
        <v>-2.6305492792102098E-4</v>
      </c>
      <c r="Q210">
        <v>250</v>
      </c>
      <c r="R210">
        <v>-3.1010502810406598E-2</v>
      </c>
      <c r="T210" s="4"/>
      <c r="U210">
        <v>250</v>
      </c>
      <c r="V210">
        <v>-1.4709361612688999E-2</v>
      </c>
      <c r="X210" s="4"/>
      <c r="Y210">
        <v>250</v>
      </c>
      <c r="Z210">
        <v>-0.114641582268762</v>
      </c>
      <c r="AA210" s="4"/>
      <c r="AB210" s="4"/>
      <c r="AC210">
        <v>250</v>
      </c>
      <c r="AD210">
        <v>-2.6765657387645098E-2</v>
      </c>
      <c r="AE210" s="4"/>
    </row>
    <row r="211" spans="1:35" x14ac:dyDescent="0.35">
      <c r="A211">
        <v>250</v>
      </c>
      <c r="B211" s="5">
        <v>-1.0172963713417801E-2</v>
      </c>
      <c r="E211">
        <v>250</v>
      </c>
      <c r="F211" s="5">
        <v>-1.8257887758595898E-2</v>
      </c>
      <c r="I211">
        <v>250</v>
      </c>
      <c r="J211" s="5">
        <v>-3.9141291216057E-2</v>
      </c>
      <c r="M211">
        <v>250</v>
      </c>
      <c r="N211" s="5">
        <v>-6.7625555672967798E-3</v>
      </c>
      <c r="Q211">
        <v>250</v>
      </c>
      <c r="R211">
        <v>-7.5840079811191402E-3</v>
      </c>
      <c r="T211" s="4"/>
      <c r="U211">
        <v>250</v>
      </c>
      <c r="V211">
        <v>-2.24573798151755E-2</v>
      </c>
      <c r="X211" s="4"/>
      <c r="Y211">
        <v>250</v>
      </c>
      <c r="Z211">
        <v>-1.8146865426701901E-2</v>
      </c>
      <c r="AA211" s="4"/>
      <c r="AB211" s="4"/>
      <c r="AC211">
        <v>250</v>
      </c>
      <c r="AD211">
        <v>-2.10603162683345E-2</v>
      </c>
      <c r="AE211" s="4"/>
    </row>
    <row r="212" spans="1:35" x14ac:dyDescent="0.35">
      <c r="I212"/>
      <c r="M212"/>
      <c r="Q212"/>
      <c r="T212" s="4"/>
      <c r="U212"/>
      <c r="X212" s="4"/>
      <c r="Y212"/>
      <c r="AA212" s="4"/>
      <c r="AB212" s="4"/>
      <c r="AC212"/>
      <c r="AE212" s="4"/>
    </row>
    <row r="213" spans="1:35" x14ac:dyDescent="0.35">
      <c r="A213">
        <v>300</v>
      </c>
      <c r="B213" s="5">
        <v>-2.9624228104304398E-4</v>
      </c>
      <c r="C213" s="16">
        <f t="shared" ref="C213:C255" si="61">AVERAGE(B213:B232)</f>
        <v>-3.1665231185982946E-2</v>
      </c>
      <c r="D213">
        <v>536400</v>
      </c>
      <c r="E213">
        <v>300</v>
      </c>
      <c r="F213" s="5">
        <v>-8.3021053428503605E-2</v>
      </c>
      <c r="G213" s="5">
        <f t="shared" ref="G213:G255" si="62">AVERAGE(F213:F232)</f>
        <v>-2.0879311398766937E-2</v>
      </c>
      <c r="I213">
        <v>300</v>
      </c>
      <c r="J213" s="5">
        <v>-1.21158464150747E-2</v>
      </c>
      <c r="K213" s="4">
        <f t="shared" ref="K213" si="63">AVERAGE(J213:J232)</f>
        <v>-2.5185892752480891E-2</v>
      </c>
      <c r="L213" s="2">
        <v>356400</v>
      </c>
      <c r="M213">
        <v>300</v>
      </c>
      <c r="N213" s="5">
        <v>-7.7489881821979903E-3</v>
      </c>
      <c r="O213" s="5">
        <f t="shared" ref="O213" si="64">AVERAGE(N213:N232)</f>
        <v>-4.8263688776649306E-2</v>
      </c>
      <c r="Q213">
        <v>300</v>
      </c>
      <c r="R213">
        <v>-1.6930665820674699E-2</v>
      </c>
      <c r="S213" s="5">
        <f t="shared" ref="S213" si="65">AVERAGE(R213:R232)</f>
        <v>-2.9389166023773023E-2</v>
      </c>
      <c r="T213" s="2">
        <v>716400</v>
      </c>
      <c r="U213">
        <v>300</v>
      </c>
      <c r="V213">
        <v>-1.6115236043953901E-2</v>
      </c>
      <c r="W213" s="17">
        <f t="shared" ref="W213" si="66">AVERAGE(V213:V232)</f>
        <v>-5.0019274683937395E-2</v>
      </c>
      <c r="X213" s="4"/>
      <c r="Y213">
        <v>300</v>
      </c>
      <c r="Z213">
        <v>-0.111192668347022</v>
      </c>
      <c r="AA213" s="4">
        <f t="shared" ref="AA213" si="67">AVERAGE(Z213:Z232)</f>
        <v>-5.1211910119082826E-2</v>
      </c>
      <c r="AB213" s="2">
        <v>896400</v>
      </c>
      <c r="AC213">
        <v>300</v>
      </c>
      <c r="AD213" s="15">
        <v>-6.9882719870175195E-4</v>
      </c>
      <c r="AE213" s="4">
        <f t="shared" ref="AE213" si="68">AVERAGE(AD213:AD232)</f>
        <v>-2.7519168599207826E-2</v>
      </c>
      <c r="AI213" s="15"/>
    </row>
    <row r="214" spans="1:35" x14ac:dyDescent="0.35">
      <c r="A214">
        <v>300</v>
      </c>
      <c r="B214" s="5">
        <v>-1.4573260311920499E-3</v>
      </c>
      <c r="C214" s="16">
        <f>MEDIAN(B213:B232)</f>
        <v>-1.44358310789835E-2</v>
      </c>
      <c r="E214">
        <v>300</v>
      </c>
      <c r="F214" s="5">
        <v>-3.9908355425128099E-4</v>
      </c>
      <c r="G214" s="5">
        <f>MEDIAN(F213:F232)</f>
        <v>-1.500003115057065E-2</v>
      </c>
      <c r="I214">
        <v>300</v>
      </c>
      <c r="J214" s="5">
        <v>-2.93828768837864E-2</v>
      </c>
      <c r="K214" s="4">
        <f>MEDIAN(J213:J232)</f>
        <v>-1.06290245939239E-2</v>
      </c>
      <c r="M214">
        <v>300</v>
      </c>
      <c r="N214" s="5">
        <v>-2.00862535660477E-3</v>
      </c>
      <c r="O214" s="5">
        <f>MEDIAN(N213:N232)</f>
        <v>-1.6947810451701E-2</v>
      </c>
      <c r="Q214">
        <v>300</v>
      </c>
      <c r="R214">
        <v>-4.1339095597291804E-3</v>
      </c>
      <c r="S214" s="5">
        <f>MEDIAN(R213:R232)</f>
        <v>-7.0748754126472701E-3</v>
      </c>
      <c r="T214" s="4"/>
      <c r="U214">
        <v>300</v>
      </c>
      <c r="V214">
        <v>-1.5522500403050799E-2</v>
      </c>
      <c r="W214" s="17">
        <f>MEDIAN(V213:V232)</f>
        <v>-1.9202941470952001E-2</v>
      </c>
      <c r="X214" s="4"/>
      <c r="Y214">
        <v>300</v>
      </c>
      <c r="Z214">
        <v>-8.7394209537291295E-2</v>
      </c>
      <c r="AA214" s="4">
        <f>MEDIAN(Z213:Z232)</f>
        <v>-1.8836626371241949E-2</v>
      </c>
      <c r="AB214" s="4"/>
      <c r="AC214">
        <v>300</v>
      </c>
      <c r="AD214">
        <v>-2.25677471435595E-2</v>
      </c>
      <c r="AE214" s="4">
        <f>MEDIAN(AD213:AD232)</f>
        <v>-1.3635205449726E-2</v>
      </c>
    </row>
    <row r="215" spans="1:35" x14ac:dyDescent="0.35">
      <c r="A215">
        <v>300</v>
      </c>
      <c r="B215" s="5">
        <v>-1.6339853227348398E-2</v>
      </c>
      <c r="C215" s="16">
        <f>MAX(B213:B232)</f>
        <v>-2.9624228104304398E-4</v>
      </c>
      <c r="E215">
        <v>300</v>
      </c>
      <c r="F215" s="5">
        <v>-2.7916275196454201E-2</v>
      </c>
      <c r="G215" s="5">
        <f>MAX(F213:F232)</f>
        <v>-1.09528323446135E-4</v>
      </c>
      <c r="I215">
        <v>300</v>
      </c>
      <c r="J215" s="5">
        <v>-9.4625672018495404E-3</v>
      </c>
      <c r="K215" s="4">
        <f>MAX(J213:J232)</f>
        <v>-3.5881876804282E-4</v>
      </c>
      <c r="M215">
        <v>300</v>
      </c>
      <c r="N215" s="5">
        <v>-0.249212241170197</v>
      </c>
      <c r="O215" s="5">
        <f>MAX(N213:N232)</f>
        <v>-2.00862535660477E-3</v>
      </c>
      <c r="Q215">
        <v>300</v>
      </c>
      <c r="R215">
        <v>-5.4499670639246703E-3</v>
      </c>
      <c r="S215" s="5">
        <f>MAX(R213:R232)</f>
        <v>-4.3938934970679297E-4</v>
      </c>
      <c r="T215" s="4"/>
      <c r="U215">
        <v>300</v>
      </c>
      <c r="V215">
        <v>-3.2903750968991401E-3</v>
      </c>
      <c r="W215" s="17">
        <f>MAX(V213:V232)</f>
        <v>-3.2903750968991401E-3</v>
      </c>
      <c r="X215" s="4"/>
      <c r="Y215">
        <v>300</v>
      </c>
      <c r="Z215">
        <v>-2.3300170198597599E-2</v>
      </c>
      <c r="AA215" s="4">
        <f>MAX(Z213:Z232)</f>
        <v>-2.3290168686227299E-4</v>
      </c>
      <c r="AB215" s="4"/>
      <c r="AC215">
        <v>300</v>
      </c>
      <c r="AD215">
        <v>-1.31413541665381E-2</v>
      </c>
      <c r="AE215" s="4">
        <f>MAX(AD213:AD232)</f>
        <v>-2.9416282610401299E-4</v>
      </c>
    </row>
    <row r="216" spans="1:35" x14ac:dyDescent="0.35">
      <c r="A216">
        <v>300</v>
      </c>
      <c r="B216" s="5">
        <v>-6.1652091518343399E-3</v>
      </c>
      <c r="C216" s="16">
        <f>MIN(B213:B232)</f>
        <v>-0.191362462824341</v>
      </c>
      <c r="E216">
        <v>300</v>
      </c>
      <c r="F216" s="5">
        <v>-1.54607742380209E-2</v>
      </c>
      <c r="G216" s="5">
        <f>MIN(F213:F232)</f>
        <v>-8.3021053428503605E-2</v>
      </c>
      <c r="I216">
        <v>300</v>
      </c>
      <c r="J216" s="5">
        <v>-1.52031394584788E-3</v>
      </c>
      <c r="K216" s="4">
        <f>MIN(J213:J232)</f>
        <v>-0.152345364647751</v>
      </c>
      <c r="M216">
        <v>300</v>
      </c>
      <c r="N216" s="5">
        <v>-2.0220467106263299E-2</v>
      </c>
      <c r="O216" s="5">
        <f>MIN(N213:N232)</f>
        <v>-0.249212241170197</v>
      </c>
      <c r="Q216">
        <v>300</v>
      </c>
      <c r="R216">
        <v>-8.6997837613698708E-3</v>
      </c>
      <c r="S216" s="5">
        <f>MIN(R213:R232)</f>
        <v>-0.21778441783390601</v>
      </c>
      <c r="T216" s="4"/>
      <c r="U216">
        <v>300</v>
      </c>
      <c r="V216">
        <v>-1.32594760574363E-2</v>
      </c>
      <c r="W216" s="17">
        <f>MIN(V213:V232)</f>
        <v>-0.23721408315577899</v>
      </c>
      <c r="X216" s="4"/>
      <c r="Y216">
        <v>300</v>
      </c>
      <c r="Z216">
        <v>-2.42474523343667E-2</v>
      </c>
      <c r="AA216" s="4">
        <f>MIN(Z213:Z232)</f>
        <v>-0.395685016908978</v>
      </c>
      <c r="AB216" s="4"/>
      <c r="AC216">
        <v>300</v>
      </c>
      <c r="AD216">
        <v>-0.139992231734891</v>
      </c>
      <c r="AE216" s="4">
        <f>MIN(AD213:AD232)</f>
        <v>-0.139992231734891</v>
      </c>
    </row>
    <row r="217" spans="1:35" x14ac:dyDescent="0.35">
      <c r="A217">
        <v>300</v>
      </c>
      <c r="B217" s="5">
        <v>-3.5744314622847203E-4</v>
      </c>
      <c r="E217">
        <v>300</v>
      </c>
      <c r="F217" s="5">
        <v>-1.04572911235513E-2</v>
      </c>
      <c r="I217">
        <v>300</v>
      </c>
      <c r="J217" s="5">
        <v>-1.08391595047607E-2</v>
      </c>
      <c r="M217">
        <v>300</v>
      </c>
      <c r="N217" s="5">
        <v>-5.5944432136757101E-3</v>
      </c>
      <c r="Q217">
        <v>300</v>
      </c>
      <c r="R217" s="15">
        <v>-4.3938934970679297E-4</v>
      </c>
      <c r="T217" s="4"/>
      <c r="U217">
        <v>300</v>
      </c>
      <c r="V217">
        <v>-7.7948128116108101E-2</v>
      </c>
      <c r="X217" s="4"/>
      <c r="Y217">
        <v>300</v>
      </c>
      <c r="Z217">
        <v>-0.395685016908978</v>
      </c>
      <c r="AA217" s="4"/>
      <c r="AB217" s="4"/>
      <c r="AC217">
        <v>300</v>
      </c>
      <c r="AD217">
        <v>-6.36074028829806E-3</v>
      </c>
      <c r="AE217" s="4"/>
    </row>
    <row r="218" spans="1:35" x14ac:dyDescent="0.35">
      <c r="A218">
        <v>300</v>
      </c>
      <c r="B218" s="5">
        <v>-0.191362462824341</v>
      </c>
      <c r="E218">
        <v>300</v>
      </c>
      <c r="F218" s="5">
        <v>-1.09528323446135E-4</v>
      </c>
      <c r="I218">
        <v>300</v>
      </c>
      <c r="J218" s="5">
        <v>-0.152345364647751</v>
      </c>
      <c r="M218">
        <v>300</v>
      </c>
      <c r="N218" s="5">
        <v>-1.7924252164935602E-2</v>
      </c>
      <c r="Q218">
        <v>300</v>
      </c>
      <c r="R218">
        <v>-7.7387902698897795E-2</v>
      </c>
      <c r="T218" s="4"/>
      <c r="U218">
        <v>300</v>
      </c>
      <c r="V218">
        <v>-4.9021262485974201E-3</v>
      </c>
      <c r="X218" s="4"/>
      <c r="Y218">
        <v>300</v>
      </c>
      <c r="Z218">
        <v>-1.15039012776313E-3</v>
      </c>
      <c r="AA218" s="4"/>
      <c r="AB218" s="4"/>
      <c r="AC218">
        <v>300</v>
      </c>
      <c r="AD218">
        <v>-1.02664253112466E-3</v>
      </c>
      <c r="AE218" s="4"/>
    </row>
    <row r="219" spans="1:35" x14ac:dyDescent="0.35">
      <c r="A219">
        <v>300</v>
      </c>
      <c r="B219" s="5">
        <v>-4.21171075854938E-2</v>
      </c>
      <c r="E219">
        <v>300</v>
      </c>
      <c r="F219" s="5">
        <v>-3.8609255364562001E-2</v>
      </c>
      <c r="I219">
        <v>300</v>
      </c>
      <c r="J219" s="5">
        <v>-1.5808888001078701E-3</v>
      </c>
      <c r="M219">
        <v>300</v>
      </c>
      <c r="N219" s="5">
        <v>-7.13271857419922E-3</v>
      </c>
      <c r="Q219">
        <v>300</v>
      </c>
      <c r="R219">
        <v>-2.0726425079922398E-3</v>
      </c>
      <c r="T219" s="4"/>
      <c r="U219">
        <v>300</v>
      </c>
      <c r="V219">
        <v>-2.22906468979501E-2</v>
      </c>
      <c r="X219" s="4"/>
      <c r="Y219">
        <v>300</v>
      </c>
      <c r="Z219">
        <v>-6.8926376620565503E-3</v>
      </c>
      <c r="AA219" s="4"/>
      <c r="AB219" s="4"/>
      <c r="AC219">
        <v>300</v>
      </c>
      <c r="AD219">
        <v>-8.4387744382499602E-2</v>
      </c>
      <c r="AE219" s="4"/>
    </row>
    <row r="220" spans="1:35" x14ac:dyDescent="0.35">
      <c r="A220">
        <v>300</v>
      </c>
      <c r="B220" s="5">
        <v>-2.2413192256056098E-2</v>
      </c>
      <c r="E220">
        <v>300</v>
      </c>
      <c r="F220" s="5">
        <v>-1.12181244312757E-2</v>
      </c>
      <c r="I220">
        <v>300</v>
      </c>
      <c r="J220" s="5">
        <v>-5.0903735683190002E-4</v>
      </c>
      <c r="M220">
        <v>300</v>
      </c>
      <c r="N220" s="5">
        <v>-1.2419240073258101E-2</v>
      </c>
      <c r="Q220">
        <v>300</v>
      </c>
      <c r="R220">
        <v>-2.4069691551510098E-3</v>
      </c>
      <c r="T220" s="4"/>
      <c r="U220">
        <v>300</v>
      </c>
      <c r="V220">
        <v>-4.5186531280875498E-2</v>
      </c>
      <c r="X220" s="4"/>
      <c r="Y220">
        <v>300</v>
      </c>
      <c r="Z220">
        <v>-4.0847253576472998E-3</v>
      </c>
      <c r="AA220" s="4"/>
      <c r="AB220" s="4"/>
      <c r="AC220">
        <v>300</v>
      </c>
      <c r="AD220" s="15">
        <v>-2.9416282610401299E-4</v>
      </c>
      <c r="AE220" s="4"/>
    </row>
    <row r="221" spans="1:35" x14ac:dyDescent="0.35">
      <c r="A221">
        <v>300</v>
      </c>
      <c r="B221" s="5">
        <v>-5.8589213282514298E-2</v>
      </c>
      <c r="E221">
        <v>300</v>
      </c>
      <c r="F221" s="5">
        <v>-2.6154986970195401E-3</v>
      </c>
      <c r="I221">
        <v>300</v>
      </c>
      <c r="J221" s="5">
        <v>-2.1290208764595301E-3</v>
      </c>
      <c r="M221">
        <v>300</v>
      </c>
      <c r="N221" s="5">
        <v>-4.6492949132372598E-2</v>
      </c>
      <c r="Q221">
        <v>300</v>
      </c>
      <c r="R221">
        <v>-1.6940348387789799E-3</v>
      </c>
      <c r="T221" s="4"/>
      <c r="U221">
        <v>300</v>
      </c>
      <c r="V221">
        <v>-0.23721408315577899</v>
      </c>
      <c r="X221" s="4"/>
      <c r="Y221">
        <v>300</v>
      </c>
      <c r="Z221">
        <v>-8.7739683449281798E-3</v>
      </c>
      <c r="AA221" s="4"/>
      <c r="AB221" s="4"/>
      <c r="AC221">
        <v>300</v>
      </c>
      <c r="AD221">
        <v>-2.2641018842202799E-2</v>
      </c>
      <c r="AE221" s="4"/>
    </row>
    <row r="222" spans="1:35" x14ac:dyDescent="0.35">
      <c r="A222">
        <v>300</v>
      </c>
      <c r="B222" s="5">
        <v>-4.7579701617146098E-3</v>
      </c>
      <c r="E222">
        <v>300</v>
      </c>
      <c r="F222" s="5">
        <v>-6.7644527697351894E-2</v>
      </c>
      <c r="I222">
        <v>300</v>
      </c>
      <c r="J222" s="5">
        <v>-3.5881876804282E-4</v>
      </c>
      <c r="M222">
        <v>300</v>
      </c>
      <c r="N222" s="5">
        <v>-0.22684195704808099</v>
      </c>
      <c r="Q222">
        <v>300</v>
      </c>
      <c r="R222">
        <v>-1.41584426242002E-2</v>
      </c>
      <c r="T222" s="4"/>
      <c r="U222">
        <v>300</v>
      </c>
      <c r="V222">
        <v>-0.15668968496138599</v>
      </c>
      <c r="X222" s="4"/>
      <c r="Y222">
        <v>300</v>
      </c>
      <c r="Z222">
        <v>-1.5171874773688299E-2</v>
      </c>
      <c r="AA222" s="4"/>
      <c r="AB222" s="4"/>
      <c r="AC222">
        <v>300</v>
      </c>
      <c r="AD222">
        <v>-2.46252201723474E-2</v>
      </c>
      <c r="AE222" s="4"/>
      <c r="AI222" s="15"/>
    </row>
    <row r="223" spans="1:35" x14ac:dyDescent="0.35">
      <c r="A223">
        <v>300</v>
      </c>
      <c r="B223" s="5">
        <v>-3.7222392818016601E-3</v>
      </c>
      <c r="E223">
        <v>300</v>
      </c>
      <c r="F223" s="5">
        <v>-1.58667022676518E-2</v>
      </c>
      <c r="I223">
        <v>300</v>
      </c>
      <c r="J223" s="5">
        <v>-1.9072804824356901E-2</v>
      </c>
      <c r="M223">
        <v>300</v>
      </c>
      <c r="N223" s="5">
        <v>-2.23056242379529E-2</v>
      </c>
      <c r="Q223">
        <v>300</v>
      </c>
      <c r="R223">
        <v>-1.9584723825875898E-3</v>
      </c>
      <c r="T223" s="4"/>
      <c r="U223">
        <v>300</v>
      </c>
      <c r="V223">
        <v>-9.8192063702080404E-2</v>
      </c>
      <c r="X223" s="4"/>
      <c r="Y223">
        <v>300</v>
      </c>
      <c r="Z223">
        <v>-2.1562553847184401E-2</v>
      </c>
      <c r="AA223" s="4"/>
      <c r="AB223" s="4"/>
      <c r="AC223">
        <v>300</v>
      </c>
      <c r="AD223" s="15">
        <v>-8.3663257450520905E-4</v>
      </c>
      <c r="AE223" s="4"/>
    </row>
    <row r="224" spans="1:35" x14ac:dyDescent="0.35">
      <c r="A224">
        <v>300</v>
      </c>
      <c r="B224" s="5">
        <v>-1.25318089306186E-2</v>
      </c>
      <c r="E224">
        <v>300</v>
      </c>
      <c r="F224" s="5">
        <v>-1.45392880631204E-2</v>
      </c>
      <c r="I224">
        <v>300</v>
      </c>
      <c r="J224" s="5">
        <v>-8.0446719111854203E-3</v>
      </c>
      <c r="M224">
        <v>300</v>
      </c>
      <c r="N224" s="5">
        <v>-1.6417641856133602E-2</v>
      </c>
      <c r="Q224">
        <v>300</v>
      </c>
      <c r="R224">
        <v>-0.21778441783390601</v>
      </c>
      <c r="T224" s="4"/>
      <c r="U224">
        <v>300</v>
      </c>
      <c r="V224">
        <v>-3.6108521967214098E-2</v>
      </c>
      <c r="X224" s="4"/>
      <c r="Y224">
        <v>300</v>
      </c>
      <c r="Z224">
        <v>-2.3140025271627201E-3</v>
      </c>
      <c r="AA224" s="4"/>
      <c r="AB224" s="4"/>
      <c r="AC224">
        <v>300</v>
      </c>
      <c r="AD224">
        <v>-6.3206959031738605E-2</v>
      </c>
      <c r="AE224" s="4"/>
    </row>
    <row r="225" spans="1:35" x14ac:dyDescent="0.35">
      <c r="A225">
        <v>300</v>
      </c>
      <c r="B225" s="5">
        <v>-0.14899241484385101</v>
      </c>
      <c r="E225">
        <v>300</v>
      </c>
      <c r="F225" s="5">
        <v>-1.9572463398415101E-2</v>
      </c>
      <c r="I225">
        <v>300</v>
      </c>
      <c r="J225" s="5">
        <v>-1.04188896830871E-2</v>
      </c>
      <c r="M225">
        <v>300</v>
      </c>
      <c r="N225" s="5">
        <v>-2.66353101610994E-3</v>
      </c>
      <c r="Q225">
        <v>300</v>
      </c>
      <c r="R225">
        <v>-1.08758818549825E-2</v>
      </c>
      <c r="T225" s="4"/>
      <c r="U225">
        <v>300</v>
      </c>
      <c r="V225">
        <v>-7.2346992638118293E-2</v>
      </c>
      <c r="X225" s="4"/>
      <c r="Y225">
        <v>300</v>
      </c>
      <c r="Z225">
        <v>-8.9123966991034406E-2</v>
      </c>
      <c r="AA225" s="4"/>
      <c r="AB225" s="4"/>
      <c r="AC225">
        <v>300</v>
      </c>
      <c r="AD225">
        <v>-9.5781228675838603E-3</v>
      </c>
      <c r="AE225" s="4"/>
    </row>
    <row r="226" spans="1:35" x14ac:dyDescent="0.35">
      <c r="A226">
        <v>300</v>
      </c>
      <c r="B226" s="5">
        <v>-4.6544280883818602E-2</v>
      </c>
      <c r="E226">
        <v>300</v>
      </c>
      <c r="F226" s="5">
        <v>-3.9707392970030697E-3</v>
      </c>
      <c r="I226">
        <v>300</v>
      </c>
      <c r="J226" s="5">
        <v>-7.4572910672513995E-2</v>
      </c>
      <c r="M226">
        <v>300</v>
      </c>
      <c r="N226" s="5">
        <v>-8.7965020871733704E-2</v>
      </c>
      <c r="Q226">
        <v>300</v>
      </c>
      <c r="R226">
        <v>-5.7555227679863097E-2</v>
      </c>
      <c r="T226" s="4"/>
      <c r="U226">
        <v>300</v>
      </c>
      <c r="V226">
        <v>-0.108360260742468</v>
      </c>
      <c r="X226" s="4"/>
      <c r="Y226">
        <v>300</v>
      </c>
      <c r="Z226">
        <v>-6.15873278101539E-2</v>
      </c>
      <c r="AA226" s="4"/>
      <c r="AB226" s="4"/>
      <c r="AC226">
        <v>300</v>
      </c>
      <c r="AD226">
        <v>-5.0372288289062704E-3</v>
      </c>
      <c r="AE226" s="4"/>
      <c r="AF226" s="2"/>
    </row>
    <row r="227" spans="1:35" x14ac:dyDescent="0.35">
      <c r="A227">
        <v>300</v>
      </c>
      <c r="B227" s="5">
        <v>-1.2275136437828399E-3</v>
      </c>
      <c r="E227">
        <v>300</v>
      </c>
      <c r="F227" s="5">
        <v>-3.83035787311298E-2</v>
      </c>
      <c r="I227">
        <v>300</v>
      </c>
      <c r="J227" s="5">
        <v>-7.0784234757077097E-2</v>
      </c>
      <c r="M227">
        <v>300</v>
      </c>
      <c r="N227" s="5">
        <v>-1.7477979047268399E-2</v>
      </c>
      <c r="Q227">
        <v>300</v>
      </c>
      <c r="R227">
        <v>-0.112344707555408</v>
      </c>
      <c r="T227" s="4"/>
      <c r="U227">
        <v>300</v>
      </c>
      <c r="V227">
        <v>-3.4362213369847601E-3</v>
      </c>
      <c r="X227" s="4"/>
      <c r="Y227">
        <v>300</v>
      </c>
      <c r="Z227">
        <v>-1.6110698895299501E-2</v>
      </c>
      <c r="AA227" s="4"/>
      <c r="AB227" s="4"/>
      <c r="AC227">
        <v>300</v>
      </c>
      <c r="AD227">
        <v>-7.8939870188694E-2</v>
      </c>
      <c r="AE227" s="4"/>
    </row>
    <row r="228" spans="1:35" x14ac:dyDescent="0.35">
      <c r="A228">
        <v>300</v>
      </c>
      <c r="B228" s="5">
        <v>-3.9924591294513301E-3</v>
      </c>
      <c r="E228">
        <v>300</v>
      </c>
      <c r="F228" s="5">
        <v>-1.5865657580924501E-2</v>
      </c>
      <c r="I228">
        <v>300</v>
      </c>
      <c r="J228" s="5">
        <v>-1.1282492927003099E-2</v>
      </c>
      <c r="M228">
        <v>300</v>
      </c>
      <c r="N228" s="5">
        <v>-0.16446233255471801</v>
      </c>
      <c r="Q228">
        <v>300</v>
      </c>
      <c r="R228">
        <v>-1.3292520927267799E-2</v>
      </c>
      <c r="T228" s="4"/>
      <c r="U228">
        <v>300</v>
      </c>
      <c r="V228">
        <v>-8.2518368941994907E-3</v>
      </c>
      <c r="X228" s="4"/>
      <c r="Y228">
        <v>300</v>
      </c>
      <c r="Z228">
        <v>-6.0256867667637597E-2</v>
      </c>
      <c r="AA228" s="4"/>
      <c r="AB228" s="4"/>
      <c r="AC228">
        <v>300</v>
      </c>
      <c r="AD228">
        <v>-1.0314116397488301E-2</v>
      </c>
      <c r="AE228" s="4"/>
    </row>
    <row r="229" spans="1:35" x14ac:dyDescent="0.35">
      <c r="A229">
        <v>300</v>
      </c>
      <c r="B229" s="5">
        <v>-1.8552205021321801E-2</v>
      </c>
      <c r="E229">
        <v>300</v>
      </c>
      <c r="F229" s="5">
        <v>-5.0063679399091499E-3</v>
      </c>
      <c r="I229">
        <v>300</v>
      </c>
      <c r="J229" s="5">
        <v>-3.2191312389892202E-2</v>
      </c>
      <c r="M229">
        <v>300</v>
      </c>
      <c r="N229" s="5">
        <v>-1.3848158268060601E-2</v>
      </c>
      <c r="Q229">
        <v>300</v>
      </c>
      <c r="R229">
        <v>-5.3553890586364502E-3</v>
      </c>
      <c r="T229" s="4"/>
      <c r="U229">
        <v>300</v>
      </c>
      <c r="V229">
        <v>-6.3713326337140996E-2</v>
      </c>
      <c r="X229" s="4"/>
      <c r="Y229">
        <v>300</v>
      </c>
      <c r="Z229">
        <v>-1.0054399304131699E-2</v>
      </c>
      <c r="AA229" s="4"/>
      <c r="AB229" s="4"/>
      <c r="AC229">
        <v>300</v>
      </c>
      <c r="AD229">
        <v>-1.4129056732913901E-2</v>
      </c>
      <c r="AE229" s="4"/>
      <c r="AI229" s="15"/>
    </row>
    <row r="230" spans="1:35" x14ac:dyDescent="0.35">
      <c r="A230">
        <v>300</v>
      </c>
      <c r="B230" s="5">
        <v>-7.8090301069863302E-3</v>
      </c>
      <c r="E230">
        <v>300</v>
      </c>
      <c r="F230" s="5">
        <v>-3.1338228303967701E-2</v>
      </c>
      <c r="I230">
        <v>300</v>
      </c>
      <c r="J230" s="5">
        <v>-4.5001291558026797E-2</v>
      </c>
      <c r="M230">
        <v>300</v>
      </c>
      <c r="N230" s="5">
        <v>-3.1922278186335001E-2</v>
      </c>
      <c r="Q230">
        <v>300</v>
      </c>
      <c r="R230">
        <v>-3.1017376341701999E-2</v>
      </c>
      <c r="T230" s="4"/>
      <c r="U230">
        <v>300</v>
      </c>
      <c r="V230">
        <v>-9.3304640187998108E-3</v>
      </c>
      <c r="X230" s="4"/>
      <c r="Y230">
        <v>300</v>
      </c>
      <c r="Z230" s="15">
        <v>-2.3290168686227299E-4</v>
      </c>
      <c r="AA230" s="4"/>
      <c r="AB230" s="4"/>
      <c r="AC230">
        <v>300</v>
      </c>
      <c r="AD230">
        <v>-4.6799373848533899E-3</v>
      </c>
      <c r="AE230" s="4"/>
    </row>
    <row r="231" spans="1:35" x14ac:dyDescent="0.35">
      <c r="A231">
        <v>300</v>
      </c>
      <c r="B231" s="5">
        <v>-2.74904458560584E-2</v>
      </c>
      <c r="E231">
        <v>300</v>
      </c>
      <c r="F231" s="5">
        <v>-7.06947506702658E-3</v>
      </c>
      <c r="I231">
        <v>300</v>
      </c>
      <c r="J231" s="5">
        <v>-7.37649565931928E-3</v>
      </c>
      <c r="M231">
        <v>300</v>
      </c>
      <c r="N231" s="5">
        <v>-9.1165937377739002E-3</v>
      </c>
      <c r="Q231">
        <v>300</v>
      </c>
      <c r="R231" s="15">
        <v>-8.4665790486584795E-4</v>
      </c>
      <c r="T231" s="4"/>
      <c r="U231">
        <v>300</v>
      </c>
      <c r="V231">
        <v>-3.62735838030703E-3</v>
      </c>
      <c r="X231" s="4"/>
      <c r="Y231">
        <v>300</v>
      </c>
      <c r="Z231">
        <v>-7.9949141518662892E-3</v>
      </c>
      <c r="AA231" s="4"/>
      <c r="AB231" s="4"/>
      <c r="AC231">
        <v>300</v>
      </c>
      <c r="AD231">
        <v>-1.9823072051880102E-2</v>
      </c>
      <c r="AE231" s="4"/>
    </row>
    <row r="232" spans="1:35" x14ac:dyDescent="0.35">
      <c r="A232">
        <v>300</v>
      </c>
      <c r="B232" s="5">
        <v>-1.8586206074202302E-2</v>
      </c>
      <c r="E232">
        <v>300</v>
      </c>
      <c r="F232" s="5">
        <v>-8.6023152717540196E-3</v>
      </c>
      <c r="I232">
        <v>300</v>
      </c>
      <c r="J232" s="5">
        <v>-4.7288562666437496E-3</v>
      </c>
      <c r="M232">
        <v>300</v>
      </c>
      <c r="N232" s="5">
        <v>-3.4987337351147299E-3</v>
      </c>
      <c r="Q232">
        <v>300</v>
      </c>
      <c r="R232">
        <v>-3.3789615558157001E-3</v>
      </c>
      <c r="T232" s="4"/>
      <c r="U232">
        <v>300</v>
      </c>
      <c r="V232">
        <v>-4.5996593993986598E-3</v>
      </c>
      <c r="X232" s="4"/>
      <c r="Y232">
        <v>300</v>
      </c>
      <c r="Z232">
        <v>-7.7107455907984901E-2</v>
      </c>
      <c r="AA232" s="4"/>
      <c r="AB232" s="4"/>
      <c r="AC232">
        <v>300</v>
      </c>
      <c r="AD232">
        <v>-2.8102686639325899E-2</v>
      </c>
      <c r="AE232" s="4"/>
    </row>
    <row r="233" spans="1:35" x14ac:dyDescent="0.35">
      <c r="I233"/>
      <c r="M233"/>
      <c r="Q233"/>
      <c r="T233" s="4"/>
      <c r="U233"/>
      <c r="X233" s="4"/>
      <c r="Y233"/>
      <c r="AA233" s="4"/>
      <c r="AB233" s="4"/>
      <c r="AC233"/>
      <c r="AE233" s="4"/>
    </row>
    <row r="234" spans="1:35" x14ac:dyDescent="0.35">
      <c r="A234">
        <v>350</v>
      </c>
      <c r="B234" s="5">
        <v>-4.6109337762792198E-2</v>
      </c>
      <c r="C234" s="16">
        <f t="shared" si="61"/>
        <v>-1.5856825552895287E-2</v>
      </c>
      <c r="D234">
        <v>625800</v>
      </c>
      <c r="E234">
        <v>350</v>
      </c>
      <c r="F234" s="5">
        <v>-4.6406264928066099E-3</v>
      </c>
      <c r="G234" s="5">
        <f>AVERAGE(F234:F253)</f>
        <v>-1.4750348857849607E-2</v>
      </c>
      <c r="I234">
        <v>350</v>
      </c>
      <c r="J234" s="5">
        <v>-1.13055164720278E-2</v>
      </c>
      <c r="K234" s="4">
        <f>AVERAGE(J234:J253)</f>
        <v>-1.9097416256965642E-2</v>
      </c>
      <c r="L234" s="2">
        <v>415800</v>
      </c>
      <c r="M234">
        <v>350</v>
      </c>
      <c r="N234" s="5">
        <v>-8.9212429087024994E-2</v>
      </c>
      <c r="O234" s="5">
        <f>AVERAGE(N234:N253)</f>
        <v>-2.9578497935408489E-2</v>
      </c>
      <c r="Q234">
        <v>350</v>
      </c>
      <c r="R234">
        <v>-3.3668557979623599E-2</v>
      </c>
      <c r="S234" s="5">
        <f>AVERAGE(R234:R253)</f>
        <v>-1.8670189483558218E-2</v>
      </c>
      <c r="T234" s="2">
        <v>835800</v>
      </c>
      <c r="U234">
        <v>350</v>
      </c>
      <c r="V234">
        <v>-1.6611692651912599E-3</v>
      </c>
      <c r="W234" s="17">
        <f>AVERAGE(V234:V253)</f>
        <v>-1.1184410004421091E-2</v>
      </c>
      <c r="X234" s="4"/>
      <c r="Y234">
        <v>350</v>
      </c>
      <c r="Z234">
        <v>-0.11237135708083899</v>
      </c>
      <c r="AA234" s="4">
        <f>AVERAGE(Z234:Z253)</f>
        <v>-2.1539983139617771E-2</v>
      </c>
      <c r="AB234" s="2">
        <v>1045800</v>
      </c>
      <c r="AC234">
        <v>350</v>
      </c>
      <c r="AD234">
        <v>-1.3932495215274799E-2</v>
      </c>
      <c r="AE234" s="4">
        <f>AVERAGE(AD234:AD253)</f>
        <v>-2.0383341625558681E-2</v>
      </c>
    </row>
    <row r="235" spans="1:35" x14ac:dyDescent="0.35">
      <c r="A235">
        <v>350</v>
      </c>
      <c r="B235" s="5">
        <v>-1.41519639261214E-2</v>
      </c>
      <c r="C235" s="16">
        <f>MEDIAN(B234:B253)</f>
        <v>-7.323896340657025E-3</v>
      </c>
      <c r="E235">
        <v>350</v>
      </c>
      <c r="F235" s="5">
        <v>-4.0807449810498202E-3</v>
      </c>
      <c r="G235" s="5">
        <f>MEDIAN(F234:F253)</f>
        <v>-8.2984439035274048E-3</v>
      </c>
      <c r="I235">
        <v>350</v>
      </c>
      <c r="J235" s="5">
        <v>-1.5283273434716299E-3</v>
      </c>
      <c r="K235" s="4">
        <f>MEDIAN(J234:J253)</f>
        <v>-5.3577036014686805E-3</v>
      </c>
      <c r="M235">
        <v>350</v>
      </c>
      <c r="N235" s="5">
        <v>-4.66895074074224E-2</v>
      </c>
      <c r="O235" s="5">
        <f>MEDIAN(N234:N253)</f>
        <v>-1.4568408634115151E-2</v>
      </c>
      <c r="Q235">
        <v>350</v>
      </c>
      <c r="R235">
        <v>-1.32105184552878E-2</v>
      </c>
      <c r="S235" s="5">
        <f>MEDIAN(R234:R253)</f>
        <v>-8.2052242580216844E-3</v>
      </c>
      <c r="T235" s="4"/>
      <c r="U235">
        <v>350</v>
      </c>
      <c r="V235">
        <v>-2.9149425164122899E-2</v>
      </c>
      <c r="W235" s="17">
        <f>MEDIAN(V234:V253)</f>
        <v>-9.3048599430585986E-3</v>
      </c>
      <c r="X235" s="4"/>
      <c r="Y235">
        <v>350</v>
      </c>
      <c r="Z235">
        <v>-2.42818377297261E-2</v>
      </c>
      <c r="AA235" s="4">
        <f>MEDIAN(Z234:Z253)</f>
        <v>-1.0148382770707589E-2</v>
      </c>
      <c r="AB235" s="4"/>
      <c r="AC235">
        <v>350</v>
      </c>
      <c r="AD235">
        <v>-4.95509798844543E-3</v>
      </c>
      <c r="AE235" s="4">
        <f>MEDIAN(AD234:AD253)</f>
        <v>-1.308752104175985E-2</v>
      </c>
    </row>
    <row r="236" spans="1:35" x14ac:dyDescent="0.35">
      <c r="A236">
        <v>350</v>
      </c>
      <c r="B236" s="5">
        <v>-3.4050065288718102E-2</v>
      </c>
      <c r="C236" s="16">
        <f>MAX(B234:B253)</f>
        <v>-1.4442856628370799E-3</v>
      </c>
      <c r="E236">
        <v>350</v>
      </c>
      <c r="F236" s="5">
        <v>-1.4914968432816499E-3</v>
      </c>
      <c r="G236" s="5">
        <f>MAX(F234:F253)</f>
        <v>-9.7112440314297199E-4</v>
      </c>
      <c r="I236">
        <v>350</v>
      </c>
      <c r="J236" s="5">
        <v>-5.6097163924804802E-3</v>
      </c>
      <c r="K236" s="4">
        <f>MAX(J234:J253)</f>
        <v>-1.00574822435739E-3</v>
      </c>
      <c r="M236">
        <v>350</v>
      </c>
      <c r="N236" s="5">
        <v>-9.2370235909517394E-3</v>
      </c>
      <c r="O236" s="5">
        <f>MAX(N234:N253)</f>
        <v>-4.65652434511512E-4</v>
      </c>
      <c r="Q236">
        <v>350</v>
      </c>
      <c r="R236">
        <v>-2.7527709526107801E-3</v>
      </c>
      <c r="S236" s="5">
        <f>MAX(R234:R253)</f>
        <v>-1.11443169174651E-4</v>
      </c>
      <c r="T236" s="4"/>
      <c r="U236">
        <v>350</v>
      </c>
      <c r="V236" s="15">
        <v>-8.0886282903598996E-4</v>
      </c>
      <c r="W236" s="17">
        <f>MAX(V234:V253)</f>
        <v>-3.7120394214797001E-4</v>
      </c>
      <c r="X236" s="4"/>
      <c r="Y236">
        <v>350</v>
      </c>
      <c r="Z236">
        <v>-6.4685936544650498E-3</v>
      </c>
      <c r="AA236" s="4">
        <f>MAX(Z234:Z253)</f>
        <v>-6.2853887286449598E-5</v>
      </c>
      <c r="AB236" s="4"/>
      <c r="AC236">
        <v>350</v>
      </c>
      <c r="AD236">
        <v>-2.8673425110825001E-2</v>
      </c>
      <c r="AE236" s="4">
        <f>MAX(AD234:AD253)</f>
        <v>-4.8227662958203501E-4</v>
      </c>
    </row>
    <row r="237" spans="1:35" x14ac:dyDescent="0.35">
      <c r="A237">
        <v>350</v>
      </c>
      <c r="B237" s="5">
        <v>-1.7371119440066599E-2</v>
      </c>
      <c r="C237" s="16">
        <f>MIN(B234:B253)</f>
        <v>-6.0374483332761797E-2</v>
      </c>
      <c r="E237">
        <v>350</v>
      </c>
      <c r="F237" s="5">
        <v>-7.6587840515384498E-3</v>
      </c>
      <c r="G237" s="5">
        <f>MIN(F234:F253)</f>
        <v>-5.85130129514067E-2</v>
      </c>
      <c r="I237">
        <v>350</v>
      </c>
      <c r="J237" s="5">
        <v>-5.6179760363272296E-3</v>
      </c>
      <c r="K237" s="4">
        <f>MIN(J234:J253)</f>
        <v>-8.7334565688310495E-2</v>
      </c>
      <c r="M237">
        <v>350</v>
      </c>
      <c r="N237" s="5">
        <v>-2.0849843839621301E-3</v>
      </c>
      <c r="O237" s="5">
        <f>MIN(N234:N253)</f>
        <v>-0.107734919126049</v>
      </c>
      <c r="Q237">
        <v>350</v>
      </c>
      <c r="R237">
        <v>-7.6433554190766398E-3</v>
      </c>
      <c r="S237" s="5">
        <f>MIN(R234:R253)</f>
        <v>-6.9762059436107901E-2</v>
      </c>
      <c r="T237" s="4"/>
      <c r="U237">
        <v>350</v>
      </c>
      <c r="V237" s="15">
        <v>-3.7120394214797001E-4</v>
      </c>
      <c r="W237" s="17">
        <f>MIN(V234:V253)</f>
        <v>-3.3836474252054299E-2</v>
      </c>
      <c r="X237" s="4"/>
      <c r="Y237">
        <v>350</v>
      </c>
      <c r="Z237">
        <v>-4.28595450986725E-2</v>
      </c>
      <c r="AA237" s="4">
        <f>MIN(Z234:Z253)</f>
        <v>-0.11237135708083899</v>
      </c>
      <c r="AB237" s="4"/>
      <c r="AC237">
        <v>350</v>
      </c>
      <c r="AD237">
        <v>-6.8138946052593005E-2</v>
      </c>
      <c r="AE237" s="4">
        <f>MIN(AD234:AD253)</f>
        <v>-0.122889818678476</v>
      </c>
    </row>
    <row r="238" spans="1:35" x14ac:dyDescent="0.35">
      <c r="A238">
        <v>350</v>
      </c>
      <c r="B238" s="5">
        <v>-2.6995520128359602E-3</v>
      </c>
      <c r="E238">
        <v>350</v>
      </c>
      <c r="F238" s="5">
        <v>-5.0149636688417302E-3</v>
      </c>
      <c r="I238">
        <v>350</v>
      </c>
      <c r="J238" s="5">
        <v>-3.9062344216862E-3</v>
      </c>
      <c r="M238">
        <v>350</v>
      </c>
      <c r="N238" s="5">
        <v>-2.5908610473266699E-2</v>
      </c>
      <c r="Q238">
        <v>350</v>
      </c>
      <c r="R238">
        <v>-6.9762059436107901E-2</v>
      </c>
      <c r="T238" s="4"/>
      <c r="U238">
        <v>350</v>
      </c>
      <c r="V238" s="15">
        <v>-5.4050079565025398E-4</v>
      </c>
      <c r="X238" s="4"/>
      <c r="Y238">
        <v>350</v>
      </c>
      <c r="Z238">
        <v>-2.6379568866563901E-3</v>
      </c>
      <c r="AA238" s="4"/>
      <c r="AB238" s="4"/>
      <c r="AC238">
        <v>350</v>
      </c>
      <c r="AD238">
        <v>-4.1349246816507097E-3</v>
      </c>
      <c r="AE238" s="4"/>
    </row>
    <row r="239" spans="1:35" x14ac:dyDescent="0.35">
      <c r="A239">
        <v>350</v>
      </c>
      <c r="B239" s="5">
        <v>-5.0575970728661502E-3</v>
      </c>
      <c r="E239">
        <v>350</v>
      </c>
      <c r="F239" s="5">
        <v>-2.1497667869743199E-3</v>
      </c>
      <c r="I239">
        <v>350</v>
      </c>
      <c r="J239" s="5">
        <v>-3.2792501464939598E-3</v>
      </c>
      <c r="M239">
        <v>350</v>
      </c>
      <c r="N239" s="5">
        <v>-2.9341740412650801E-2</v>
      </c>
      <c r="Q239">
        <v>350</v>
      </c>
      <c r="R239" s="15">
        <v>-1.11443169174651E-4</v>
      </c>
      <c r="T239" s="4"/>
      <c r="U239">
        <v>350</v>
      </c>
      <c r="V239">
        <v>-1.3706082971301501E-2</v>
      </c>
      <c r="X239" s="4"/>
      <c r="Y239">
        <v>350</v>
      </c>
      <c r="Z239">
        <v>-0.10570136574201899</v>
      </c>
      <c r="AA239" s="4"/>
      <c r="AB239" s="4"/>
      <c r="AC239">
        <v>350</v>
      </c>
      <c r="AD239">
        <v>-9.5343684805582803E-3</v>
      </c>
      <c r="AE239" s="4"/>
    </row>
    <row r="240" spans="1:35" x14ac:dyDescent="0.35">
      <c r="A240">
        <v>350</v>
      </c>
      <c r="B240" s="5">
        <v>-5.4319861303673903E-3</v>
      </c>
      <c r="E240">
        <v>350</v>
      </c>
      <c r="F240" s="5">
        <v>-2.0582039152750399E-2</v>
      </c>
      <c r="I240">
        <v>350</v>
      </c>
      <c r="J240" s="5">
        <v>-1.00574822435739E-3</v>
      </c>
      <c r="M240">
        <v>350</v>
      </c>
      <c r="N240" s="5">
        <v>-1.6617525695011001E-2</v>
      </c>
      <c r="Q240">
        <v>350</v>
      </c>
      <c r="R240">
        <v>-5.9422736720536697E-2</v>
      </c>
      <c r="T240" s="4"/>
      <c r="U240">
        <v>350</v>
      </c>
      <c r="V240">
        <v>-9.2542268747394397E-3</v>
      </c>
      <c r="X240" s="4"/>
      <c r="Y240">
        <v>350</v>
      </c>
      <c r="Z240">
        <v>-5.9912565089718303E-3</v>
      </c>
      <c r="AA240" s="4"/>
      <c r="AB240" s="4"/>
      <c r="AC240">
        <v>350</v>
      </c>
      <c r="AD240">
        <v>-2.2684144929414701E-2</v>
      </c>
      <c r="AE240" s="4"/>
    </row>
    <row r="241" spans="1:35" x14ac:dyDescent="0.35">
      <c r="A241">
        <v>350</v>
      </c>
      <c r="B241" s="5">
        <v>-1.8340669024789501E-2</v>
      </c>
      <c r="E241">
        <v>350</v>
      </c>
      <c r="F241" s="5">
        <v>-6.6635870929397803E-3</v>
      </c>
      <c r="I241">
        <v>350</v>
      </c>
      <c r="J241" s="5">
        <v>-5.70374868867074E-3</v>
      </c>
      <c r="M241">
        <v>350</v>
      </c>
      <c r="N241" s="5">
        <v>-4.65652434511512E-4</v>
      </c>
      <c r="Q241">
        <v>350</v>
      </c>
      <c r="R241">
        <v>-3.1441526782595597E-2</v>
      </c>
      <c r="T241" s="4"/>
      <c r="U241">
        <v>350</v>
      </c>
      <c r="V241">
        <v>-1.2317439099741199E-2</v>
      </c>
      <c r="X241" s="4"/>
      <c r="Y241">
        <v>350</v>
      </c>
      <c r="Z241">
        <v>-3.1514440079492501E-2</v>
      </c>
      <c r="AA241" s="4"/>
      <c r="AB241" s="4"/>
      <c r="AC241">
        <v>350</v>
      </c>
      <c r="AD241">
        <v>-2.27713437498538E-2</v>
      </c>
      <c r="AE241" s="4"/>
    </row>
    <row r="242" spans="1:35" x14ac:dyDescent="0.35">
      <c r="A242">
        <v>350</v>
      </c>
      <c r="B242" s="5">
        <v>-1.9919677819145798E-3</v>
      </c>
      <c r="E242">
        <v>350</v>
      </c>
      <c r="F242" s="5">
        <v>-2.40172912707528E-3</v>
      </c>
      <c r="I242">
        <v>350</v>
      </c>
      <c r="J242" s="5">
        <v>-7.2757347947535302E-3</v>
      </c>
      <c r="M242">
        <v>350</v>
      </c>
      <c r="N242" s="5">
        <v>-3.8498952697270203E-2</v>
      </c>
      <c r="Q242">
        <v>350</v>
      </c>
      <c r="R242" s="15">
        <v>-4.2329369707226697E-4</v>
      </c>
      <c r="T242" s="4"/>
      <c r="U242">
        <v>350</v>
      </c>
      <c r="V242">
        <v>-8.5270654014753307E-3</v>
      </c>
      <c r="X242" s="4"/>
      <c r="Y242">
        <v>350</v>
      </c>
      <c r="Z242">
        <v>-5.4333581281087997E-3</v>
      </c>
      <c r="AA242" s="4"/>
      <c r="AB242" s="4"/>
      <c r="AC242">
        <v>350</v>
      </c>
      <c r="AD242">
        <v>-1.34883986395548E-2</v>
      </c>
      <c r="AE242" s="4"/>
    </row>
    <row r="243" spans="1:35" x14ac:dyDescent="0.35">
      <c r="A243">
        <v>350</v>
      </c>
      <c r="B243" s="5">
        <v>-2.2114940964483298E-3</v>
      </c>
      <c r="E243">
        <v>350</v>
      </c>
      <c r="F243" s="5">
        <v>-2.3817702509948399E-2</v>
      </c>
      <c r="I243">
        <v>350</v>
      </c>
      <c r="J243" s="5">
        <v>-3.43774058653421E-3</v>
      </c>
      <c r="M243">
        <v>350</v>
      </c>
      <c r="N243" s="5">
        <v>-5.3452498560875999E-3</v>
      </c>
      <c r="Q243">
        <v>350</v>
      </c>
      <c r="R243">
        <v>-5.6537896979299502E-3</v>
      </c>
      <c r="T243" s="4"/>
      <c r="U243">
        <v>350</v>
      </c>
      <c r="V243">
        <v>-1.3953723318239099E-2</v>
      </c>
      <c r="X243" s="4"/>
      <c r="Y243">
        <v>350</v>
      </c>
      <c r="Z243">
        <v>-7.6850232937575296E-3</v>
      </c>
      <c r="AA243" s="4"/>
      <c r="AB243" s="4"/>
      <c r="AC243">
        <v>350</v>
      </c>
      <c r="AD243" s="15">
        <v>-6.9568569963345201E-4</v>
      </c>
      <c r="AE243" s="4"/>
      <c r="AI243" s="15"/>
    </row>
    <row r="244" spans="1:35" x14ac:dyDescent="0.35">
      <c r="A244">
        <v>350</v>
      </c>
      <c r="B244" s="5">
        <v>-6.9354486456580499E-3</v>
      </c>
      <c r="E244">
        <v>350</v>
      </c>
      <c r="F244" s="5">
        <v>-8.9381037555163606E-3</v>
      </c>
      <c r="I244">
        <v>350</v>
      </c>
      <c r="J244" s="5">
        <v>-8.3896001546833299E-2</v>
      </c>
      <c r="M244">
        <v>350</v>
      </c>
      <c r="N244" s="5">
        <v>-0.107734919126049</v>
      </c>
      <c r="Q244">
        <v>350</v>
      </c>
      <c r="R244">
        <v>-3.3063560764577303E-2</v>
      </c>
      <c r="T244" s="4"/>
      <c r="U244">
        <v>350</v>
      </c>
      <c r="V244">
        <v>-5.2621386085099997E-3</v>
      </c>
      <c r="X244" s="4"/>
      <c r="Y244">
        <v>350</v>
      </c>
      <c r="Z244" s="15">
        <v>-6.2853887286449598E-5</v>
      </c>
      <c r="AA244" s="4"/>
      <c r="AB244" s="4"/>
      <c r="AC244">
        <v>350</v>
      </c>
      <c r="AD244">
        <v>-2.49668796543695E-2</v>
      </c>
      <c r="AE244" s="4"/>
    </row>
    <row r="245" spans="1:35" x14ac:dyDescent="0.35">
      <c r="A245">
        <v>350</v>
      </c>
      <c r="B245" s="5">
        <v>-6.0374483332761797E-2</v>
      </c>
      <c r="E245">
        <v>350</v>
      </c>
      <c r="F245" s="5">
        <v>-2.9037504062125401E-2</v>
      </c>
      <c r="I245">
        <v>350</v>
      </c>
      <c r="J245" s="5">
        <v>-3.5371935422287399E-3</v>
      </c>
      <c r="M245">
        <v>350</v>
      </c>
      <c r="N245" s="5">
        <v>-1.12949034696196E-2</v>
      </c>
      <c r="Q245">
        <v>350</v>
      </c>
      <c r="R245">
        <v>-2.3862261057462399E-3</v>
      </c>
      <c r="T245" s="4"/>
      <c r="U245">
        <v>350</v>
      </c>
      <c r="V245">
        <v>-3.3836474252054299E-2</v>
      </c>
      <c r="X245" s="4"/>
      <c r="Y245">
        <v>350</v>
      </c>
      <c r="Z245">
        <v>-3.5428984053515202E-3</v>
      </c>
      <c r="AA245" s="4"/>
      <c r="AB245" s="4"/>
      <c r="AC245">
        <v>350</v>
      </c>
      <c r="AD245">
        <v>-3.1354270928454901E-3</v>
      </c>
      <c r="AE245" s="4"/>
    </row>
    <row r="246" spans="1:35" x14ac:dyDescent="0.35">
      <c r="A246">
        <v>350</v>
      </c>
      <c r="B246" s="5">
        <v>-2.92614456420166E-2</v>
      </c>
      <c r="E246">
        <v>350</v>
      </c>
      <c r="F246" s="5">
        <v>-3.0949309574849201E-2</v>
      </c>
      <c r="I246">
        <v>350</v>
      </c>
      <c r="J246" s="5">
        <v>-8.2056862131082306E-2</v>
      </c>
      <c r="M246">
        <v>350</v>
      </c>
      <c r="N246" s="5">
        <v>-8.8358661765732798E-3</v>
      </c>
      <c r="Q246">
        <v>350</v>
      </c>
      <c r="R246">
        <v>-2.5258322073504001E-2</v>
      </c>
      <c r="T246" s="4"/>
      <c r="U246">
        <v>350</v>
      </c>
      <c r="V246">
        <v>-2.73366621331411E-2</v>
      </c>
      <c r="X246" s="4"/>
      <c r="Y246">
        <v>350</v>
      </c>
      <c r="Z246" s="15">
        <v>-7.3394503828839996E-4</v>
      </c>
      <c r="AA246" s="4"/>
      <c r="AB246" s="4"/>
      <c r="AC246">
        <v>350</v>
      </c>
      <c r="AD246" s="15">
        <v>-4.8227662958203501E-4</v>
      </c>
      <c r="AE246" s="4"/>
    </row>
    <row r="247" spans="1:35" x14ac:dyDescent="0.35">
      <c r="A247">
        <v>350</v>
      </c>
      <c r="B247" s="5">
        <v>-5.05583405672228E-3</v>
      </c>
      <c r="E247">
        <v>350</v>
      </c>
      <c r="F247" s="5">
        <v>-9.7112440314297199E-4</v>
      </c>
      <c r="I247">
        <v>350</v>
      </c>
      <c r="J247" s="5">
        <v>-4.9030414607719397E-2</v>
      </c>
      <c r="M247">
        <v>350</v>
      </c>
      <c r="N247" s="5">
        <v>-1.25192915732193E-2</v>
      </c>
      <c r="Q247">
        <v>350</v>
      </c>
      <c r="R247">
        <v>-8.7670930969667299E-3</v>
      </c>
      <c r="T247" s="4"/>
      <c r="U247">
        <v>350</v>
      </c>
      <c r="V247" s="15">
        <v>-8.1093408212554196E-4</v>
      </c>
      <c r="X247" s="4"/>
      <c r="Y247">
        <v>350</v>
      </c>
      <c r="Z247">
        <v>-2.4631831051484501E-3</v>
      </c>
      <c r="AA247" s="4"/>
      <c r="AB247" s="4"/>
      <c r="AC247">
        <v>350</v>
      </c>
      <c r="AD247">
        <v>-1.6122609888063799E-2</v>
      </c>
      <c r="AE247" s="4"/>
      <c r="AF247" s="2"/>
    </row>
    <row r="248" spans="1:35" x14ac:dyDescent="0.35">
      <c r="A248">
        <v>350</v>
      </c>
      <c r="B248" s="5">
        <v>-4.0814079956681699E-3</v>
      </c>
      <c r="E248">
        <v>350</v>
      </c>
      <c r="F248" s="5">
        <v>-5.85130129514067E-2</v>
      </c>
      <c r="I248">
        <v>350</v>
      </c>
      <c r="J248" s="5">
        <v>-1.39845683757597E-2</v>
      </c>
      <c r="M248">
        <v>350</v>
      </c>
      <c r="N248" s="5">
        <v>-9.1145154272795001E-3</v>
      </c>
      <c r="Q248">
        <v>350</v>
      </c>
      <c r="R248" s="15">
        <v>-6.8590718771817404E-4</v>
      </c>
      <c r="T248" s="4"/>
      <c r="U248">
        <v>350</v>
      </c>
      <c r="V248">
        <v>-6.8075289780341599E-3</v>
      </c>
      <c r="X248" s="4"/>
      <c r="Y248">
        <v>350</v>
      </c>
      <c r="Z248">
        <v>-1.0641862300302601E-2</v>
      </c>
      <c r="AA248" s="4"/>
      <c r="AB248" s="4"/>
      <c r="AC248">
        <v>350</v>
      </c>
      <c r="AD248">
        <v>-1.04866730092833E-2</v>
      </c>
      <c r="AE248" s="4"/>
    </row>
    <row r="249" spans="1:35" x14ac:dyDescent="0.35">
      <c r="A249">
        <v>350</v>
      </c>
      <c r="B249" s="5">
        <v>-4.5676193514925202E-3</v>
      </c>
      <c r="E249">
        <v>350</v>
      </c>
      <c r="F249" s="5">
        <v>-6.8840573831196799E-3</v>
      </c>
      <c r="I249">
        <v>350</v>
      </c>
      <c r="J249" s="5">
        <v>-5.05944840194693E-3</v>
      </c>
      <c r="M249">
        <v>350</v>
      </c>
      <c r="N249" s="5">
        <v>-3.1478694891563402E-3</v>
      </c>
      <c r="Q249">
        <v>350</v>
      </c>
      <c r="R249">
        <v>-5.3702725542233796E-3</v>
      </c>
      <c r="T249" s="4"/>
      <c r="U249">
        <v>350</v>
      </c>
      <c r="V249">
        <v>-1.11072058623148E-2</v>
      </c>
      <c r="X249" s="4"/>
      <c r="Y249">
        <v>350</v>
      </c>
      <c r="Z249">
        <v>-1.0336774864843599E-2</v>
      </c>
      <c r="AA249" s="4"/>
      <c r="AB249" s="4"/>
      <c r="AC249">
        <v>350</v>
      </c>
      <c r="AD249">
        <v>-1.38493273177139E-2</v>
      </c>
      <c r="AE249" s="4"/>
    </row>
    <row r="250" spans="1:35" x14ac:dyDescent="0.35">
      <c r="A250">
        <v>350</v>
      </c>
      <c r="B250" s="5">
        <v>-2.23747950118873E-2</v>
      </c>
      <c r="E250">
        <v>350</v>
      </c>
      <c r="F250" s="5">
        <v>-1.2897697248047801E-2</v>
      </c>
      <c r="I250">
        <v>350</v>
      </c>
      <c r="J250" s="5">
        <v>-8.7334565688310495E-2</v>
      </c>
      <c r="M250">
        <v>350</v>
      </c>
      <c r="N250" s="5">
        <v>-2.4018671663318E-2</v>
      </c>
      <c r="Q250">
        <v>350</v>
      </c>
      <c r="R250">
        <v>-7.2196770613761401E-3</v>
      </c>
      <c r="T250" s="4"/>
      <c r="U250">
        <v>350</v>
      </c>
      <c r="V250">
        <v>-3.2773126026242601E-3</v>
      </c>
      <c r="X250" s="4"/>
      <c r="Y250">
        <v>350</v>
      </c>
      <c r="Z250">
        <v>-9.9599906765715802E-3</v>
      </c>
      <c r="AA250" s="4"/>
      <c r="AB250" s="4"/>
      <c r="AC250">
        <v>350</v>
      </c>
      <c r="AD250">
        <v>-7.1300852083134598E-3</v>
      </c>
      <c r="AE250" s="4"/>
    </row>
    <row r="251" spans="1:35" x14ac:dyDescent="0.35">
      <c r="A251">
        <v>350</v>
      </c>
      <c r="B251" s="5">
        <v>-1.4442856628370799E-3</v>
      </c>
      <c r="E251">
        <v>350</v>
      </c>
      <c r="F251" s="5">
        <v>-3.66449572525901E-2</v>
      </c>
      <c r="I251">
        <v>350</v>
      </c>
      <c r="J251" s="5">
        <v>-2.0812460572928399E-3</v>
      </c>
      <c r="M251">
        <v>350</v>
      </c>
      <c r="N251" s="5">
        <v>-4.72898482362948E-4</v>
      </c>
      <c r="Q251">
        <v>350</v>
      </c>
      <c r="R251">
        <v>-2.30864767341857E-2</v>
      </c>
      <c r="T251" s="4"/>
      <c r="U251">
        <v>350</v>
      </c>
      <c r="V251">
        <v>-1.7683152125317299E-2</v>
      </c>
      <c r="X251" s="4"/>
      <c r="Y251">
        <v>350</v>
      </c>
      <c r="Z251">
        <v>-1.4201396663314899E-2</v>
      </c>
      <c r="AA251" s="4"/>
      <c r="AB251" s="4"/>
      <c r="AC251">
        <v>350</v>
      </c>
      <c r="AD251">
        <v>-0.122889818678476</v>
      </c>
      <c r="AE251" s="4"/>
    </row>
    <row r="252" spans="1:35" x14ac:dyDescent="0.35">
      <c r="A252">
        <v>350</v>
      </c>
      <c r="B252" s="5">
        <v>-2.79130947862858E-2</v>
      </c>
      <c r="E252">
        <v>350</v>
      </c>
      <c r="F252" s="5">
        <v>-1.23606979424692E-2</v>
      </c>
      <c r="I252">
        <v>350</v>
      </c>
      <c r="J252" s="5">
        <v>-5.10569081045688E-3</v>
      </c>
      <c r="M252">
        <v>350</v>
      </c>
      <c r="N252" s="5">
        <v>-7.3422029069338896E-2</v>
      </c>
      <c r="Q252">
        <v>350</v>
      </c>
      <c r="R252">
        <v>-4.2027193189932997E-2</v>
      </c>
      <c r="T252" s="4"/>
      <c r="U252">
        <v>350</v>
      </c>
      <c r="V252">
        <v>-9.3554930113777593E-3</v>
      </c>
      <c r="X252" s="4"/>
      <c r="Y252">
        <v>350</v>
      </c>
      <c r="Z252">
        <v>-1.9120214565853898E-2</v>
      </c>
      <c r="AA252" s="4"/>
      <c r="AB252" s="4"/>
      <c r="AC252">
        <v>350</v>
      </c>
      <c r="AD252">
        <v>-6.9082610407572003E-3</v>
      </c>
      <c r="AE252" s="4"/>
    </row>
    <row r="253" spans="1:35" x14ac:dyDescent="0.35">
      <c r="A253">
        <v>350</v>
      </c>
      <c r="B253" s="5">
        <v>-7.7123440356560002E-3</v>
      </c>
      <c r="E253">
        <v>350</v>
      </c>
      <c r="F253" s="5">
        <v>-1.9309071876518299E-2</v>
      </c>
      <c r="I253">
        <v>350</v>
      </c>
      <c r="J253" s="5">
        <v>-1.1923408708791701E-3</v>
      </c>
      <c r="M253">
        <v>350</v>
      </c>
      <c r="N253" s="5">
        <v>-7.7607318193093799E-2</v>
      </c>
      <c r="Q253">
        <v>350</v>
      </c>
      <c r="R253">
        <v>-1.4490085929178701E-3</v>
      </c>
      <c r="T253" s="4"/>
      <c r="U253">
        <v>350</v>
      </c>
      <c r="V253">
        <v>-1.7921598771277698E-2</v>
      </c>
      <c r="X253" s="4"/>
      <c r="Y253">
        <v>350</v>
      </c>
      <c r="Z253">
        <v>-1.47918090826854E-2</v>
      </c>
      <c r="AA253" s="4"/>
      <c r="AB253" s="4"/>
      <c r="AC253">
        <v>350</v>
      </c>
      <c r="AD253">
        <v>-1.26866434439649E-2</v>
      </c>
      <c r="AE253" s="4"/>
    </row>
    <row r="254" spans="1:35" x14ac:dyDescent="0.35">
      <c r="I254"/>
      <c r="M254"/>
      <c r="Q254"/>
      <c r="T254" s="4"/>
      <c r="U254"/>
      <c r="X254" s="4"/>
      <c r="Y254"/>
      <c r="AA254" s="4"/>
      <c r="AB254" s="4"/>
      <c r="AC254"/>
      <c r="AE254" s="4"/>
    </row>
    <row r="255" spans="1:35" x14ac:dyDescent="0.35">
      <c r="A255">
        <v>400</v>
      </c>
      <c r="B255" s="5">
        <v>-5.5989149766473803E-2</v>
      </c>
      <c r="C255" s="16">
        <f t="shared" si="61"/>
        <v>-2.9375789780146939E-2</v>
      </c>
      <c r="D255">
        <v>715200</v>
      </c>
      <c r="E255">
        <v>400</v>
      </c>
      <c r="F255" s="5">
        <v>-3.58530139463004E-3</v>
      </c>
      <c r="G255" s="5">
        <f t="shared" si="62"/>
        <v>-2.0951426083493912E-2</v>
      </c>
      <c r="I255">
        <v>400</v>
      </c>
      <c r="J255" s="5">
        <v>-8.2022594613464603E-2</v>
      </c>
      <c r="K255" s="4">
        <f t="shared" ref="K255" si="69">AVERAGE(J255:J274)</f>
        <v>-1.9322106713393829E-2</v>
      </c>
      <c r="L255" s="2">
        <v>475200</v>
      </c>
      <c r="M255">
        <v>400</v>
      </c>
      <c r="N255" s="5">
        <v>-4.5557812216694702E-3</v>
      </c>
      <c r="O255" s="5">
        <f t="shared" ref="O255" si="70">AVERAGE(N255:N274)</f>
        <v>-1.6430038255328443E-2</v>
      </c>
      <c r="Q255">
        <v>400</v>
      </c>
      <c r="R255">
        <v>-3.9000774270688501E-2</v>
      </c>
      <c r="S255" s="5">
        <f t="shared" ref="S255" si="71">AVERAGE(R255:R274)</f>
        <v>-1.1414865760158256E-2</v>
      </c>
      <c r="T255" s="2">
        <v>955200</v>
      </c>
      <c r="U255">
        <v>400</v>
      </c>
      <c r="V255">
        <v>-1.2482561209653099E-3</v>
      </c>
      <c r="W255" s="17">
        <f t="shared" ref="W255" si="72">AVERAGE(V255:V274)</f>
        <v>-1.6734321756951203E-2</v>
      </c>
      <c r="X255" s="4"/>
      <c r="Y255">
        <v>400</v>
      </c>
      <c r="Z255">
        <v>-2.0456664347334501E-2</v>
      </c>
      <c r="AA255" s="4">
        <f t="shared" ref="AA255" si="73">AVERAGE(Z255:Z274)</f>
        <v>-1.8579451908427476E-2</v>
      </c>
      <c r="AB255" s="2">
        <v>1195200</v>
      </c>
      <c r="AC255">
        <v>400</v>
      </c>
      <c r="AD255" s="15">
        <v>-2.5262808842029801E-4</v>
      </c>
      <c r="AE255" s="4">
        <f t="shared" ref="AE255" si="74">AVERAGE(AD255:AD274)</f>
        <v>-1.0767485707588276E-2</v>
      </c>
    </row>
    <row r="256" spans="1:35" x14ac:dyDescent="0.35">
      <c r="A256">
        <v>400</v>
      </c>
      <c r="B256" s="5">
        <v>-2.8905263164301601E-2</v>
      </c>
      <c r="C256" s="16">
        <f>MEDIAN(B255:B274)</f>
        <v>-2.5889069471653849E-2</v>
      </c>
      <c r="E256">
        <v>400</v>
      </c>
      <c r="F256" s="5">
        <v>-1.5112934757832101E-2</v>
      </c>
      <c r="G256" s="5">
        <f xml:space="preserve"> MEDIAN(F255:F274)</f>
        <v>-5.08982471423581E-3</v>
      </c>
      <c r="I256">
        <v>400</v>
      </c>
      <c r="J256" s="5">
        <v>-4.2814974530023401E-3</v>
      </c>
      <c r="K256" s="4">
        <f xml:space="preserve"> MEDIAN(J255:J274)</f>
        <v>-1.1909076265276999E-2</v>
      </c>
      <c r="M256">
        <v>400</v>
      </c>
      <c r="N256" s="5">
        <v>-4.0472488187602096E-3</v>
      </c>
      <c r="O256" s="5">
        <f xml:space="preserve"> MEDIAN(N255:N274)</f>
        <v>-4.8298682413205705E-3</v>
      </c>
      <c r="Q256">
        <v>400</v>
      </c>
      <c r="R256">
        <v>-3.88900882123858E-3</v>
      </c>
      <c r="S256" s="5">
        <f xml:space="preserve"> MEDIAN(R255:R274)</f>
        <v>-6.86222415533438E-3</v>
      </c>
      <c r="T256" s="4"/>
      <c r="U256">
        <v>400</v>
      </c>
      <c r="V256">
        <v>-2.9228101688556201E-3</v>
      </c>
      <c r="W256" s="17">
        <f xml:space="preserve"> MEDIAN(V255:V274)</f>
        <v>-7.3263123575337151E-3</v>
      </c>
      <c r="X256" s="4"/>
      <c r="Y256">
        <v>400</v>
      </c>
      <c r="Z256">
        <v>-5.7851798923018302E-3</v>
      </c>
      <c r="AA256" s="4">
        <f xml:space="preserve"> MEDIAN(Z255:Z274)</f>
        <v>-5.7506374219892607E-3</v>
      </c>
      <c r="AB256" s="4"/>
      <c r="AC256">
        <v>400</v>
      </c>
      <c r="AD256">
        <v>-5.5662683349932901E-3</v>
      </c>
      <c r="AE256" s="4">
        <f xml:space="preserve"> MEDIAN(AD255:AD274)</f>
        <v>-6.710526372539505E-3</v>
      </c>
    </row>
    <row r="257" spans="1:35" x14ac:dyDescent="0.35">
      <c r="A257">
        <v>400</v>
      </c>
      <c r="B257" s="5">
        <v>-2.79340804578408E-2</v>
      </c>
      <c r="C257" s="16">
        <f>MAX(B255:B274)</f>
        <v>-1.59559030449211E-5</v>
      </c>
      <c r="E257">
        <v>400</v>
      </c>
      <c r="F257" s="5">
        <v>-1.0659215694771801E-3</v>
      </c>
      <c r="G257" s="5">
        <f>MAX(F255:F274)</f>
        <v>-1.40933014133764E-4</v>
      </c>
      <c r="I257">
        <v>400</v>
      </c>
      <c r="J257" s="5">
        <v>-1.9168483212651199E-2</v>
      </c>
      <c r="K257" s="4">
        <f>MAX(J255:J274)</f>
        <v>-1.17964020944709E-4</v>
      </c>
      <c r="M257">
        <v>400</v>
      </c>
      <c r="N257" s="5">
        <v>-7.1464703864558402E-2</v>
      </c>
      <c r="O257" s="5">
        <f>MAX(N255:N274)</f>
        <v>-1.2861501912100101E-3</v>
      </c>
      <c r="Q257">
        <v>400</v>
      </c>
      <c r="R257">
        <v>-1.4190736547957E-2</v>
      </c>
      <c r="S257" s="5">
        <f>MAX(R255:R274)</f>
        <v>-7.5396823235094397E-4</v>
      </c>
      <c r="T257" s="4"/>
      <c r="U257">
        <v>400</v>
      </c>
      <c r="V257">
        <v>-1.78434559348062E-3</v>
      </c>
      <c r="W257" s="17">
        <f>MAX(V255:V274)</f>
        <v>-3.9052501751684598E-5</v>
      </c>
      <c r="X257" s="4"/>
      <c r="Y257">
        <v>400</v>
      </c>
      <c r="Z257">
        <v>-5.5050422920374402E-3</v>
      </c>
      <c r="AA257" s="4">
        <f>MAX(Z255:Z274)</f>
        <v>-1.39817371871963E-4</v>
      </c>
      <c r="AB257" s="4"/>
      <c r="AC257">
        <v>400</v>
      </c>
      <c r="AD257">
        <v>-4.8676487254877198E-3</v>
      </c>
      <c r="AE257" s="4">
        <f>MAX(AD255:AD274)</f>
        <v>-7.6848149803423294E-5</v>
      </c>
    </row>
    <row r="258" spans="1:35" x14ac:dyDescent="0.35">
      <c r="A258">
        <v>400</v>
      </c>
      <c r="B258" s="5">
        <v>-0.11840582926181099</v>
      </c>
      <c r="C258" s="16">
        <f>MIN(B255:B274)</f>
        <v>-0.11840582926181099</v>
      </c>
      <c r="E258">
        <v>400</v>
      </c>
      <c r="F258" s="5">
        <v>-1.81184734828831E-3</v>
      </c>
      <c r="G258" s="5">
        <f>MIN(F255:F274)</f>
        <v>-0.12419490382481201</v>
      </c>
      <c r="I258">
        <v>400</v>
      </c>
      <c r="J258" s="5">
        <v>-3.6142816188526702E-2</v>
      </c>
      <c r="K258" s="4">
        <f>MIN(J255:J274)</f>
        <v>-8.2022594613464603E-2</v>
      </c>
      <c r="M258">
        <v>400</v>
      </c>
      <c r="N258" s="5">
        <v>-3.8666177723225099E-3</v>
      </c>
      <c r="O258" s="5">
        <f>MIN(N255:N274)</f>
        <v>-7.2322456710209398E-2</v>
      </c>
      <c r="Q258">
        <v>400</v>
      </c>
      <c r="R258" s="15">
        <v>-7.5396823235094397E-4</v>
      </c>
      <c r="S258" s="5">
        <f>MIN(R255:R274)</f>
        <v>-4.0405752792960499E-2</v>
      </c>
      <c r="T258" s="4"/>
      <c r="U258">
        <v>400</v>
      </c>
      <c r="V258">
        <v>-1.69185759131481E-2</v>
      </c>
      <c r="W258" s="17">
        <f>MIN(V255:V274)</f>
        <v>-6.3155480028484506E-2</v>
      </c>
      <c r="X258" s="4"/>
      <c r="Y258">
        <v>400</v>
      </c>
      <c r="Z258">
        <v>-5.6416139570959504E-3</v>
      </c>
      <c r="AA258" s="4">
        <f>MIN(Z255:Z274)</f>
        <v>-9.2696518070558301E-2</v>
      </c>
      <c r="AB258" s="4"/>
      <c r="AC258">
        <v>400</v>
      </c>
      <c r="AD258">
        <v>-7.3472949772374696E-3</v>
      </c>
      <c r="AE258" s="4">
        <f>MIN(AD255:AD274)</f>
        <v>-4.9600387255371997E-2</v>
      </c>
    </row>
    <row r="259" spans="1:35" x14ac:dyDescent="0.35">
      <c r="A259">
        <v>400</v>
      </c>
      <c r="B259" s="5">
        <v>-1.58167421324668E-2</v>
      </c>
      <c r="E259">
        <v>400</v>
      </c>
      <c r="F259" s="5">
        <v>-9.5266417661828296E-3</v>
      </c>
      <c r="I259">
        <v>400</v>
      </c>
      <c r="J259" s="5">
        <v>-1.40386313430612E-2</v>
      </c>
      <c r="M259">
        <v>400</v>
      </c>
      <c r="N259" s="5">
        <v>-6.8353704420009301E-3</v>
      </c>
      <c r="Q259">
        <v>400</v>
      </c>
      <c r="R259">
        <v>-7.2160215161639696E-3</v>
      </c>
      <c r="T259" s="4"/>
      <c r="U259">
        <v>400</v>
      </c>
      <c r="V259">
        <v>-6.3714011666183203E-3</v>
      </c>
      <c r="X259" s="4"/>
      <c r="Y259">
        <v>400</v>
      </c>
      <c r="Z259">
        <v>-5.7160949516766903E-3</v>
      </c>
      <c r="AA259" s="4"/>
      <c r="AB259" s="4"/>
      <c r="AC259">
        <v>400</v>
      </c>
      <c r="AD259">
        <v>-1.1119763465998E-2</v>
      </c>
      <c r="AE259" s="4"/>
    </row>
    <row r="260" spans="1:35" x14ac:dyDescent="0.35">
      <c r="A260">
        <v>400</v>
      </c>
      <c r="B260" s="5">
        <v>-1.0136951490763499E-2</v>
      </c>
      <c r="E260">
        <v>400</v>
      </c>
      <c r="F260" s="5">
        <v>-0.12419490382481201</v>
      </c>
      <c r="I260">
        <v>400</v>
      </c>
      <c r="J260" s="5">
        <v>-7.2119723205510203E-2</v>
      </c>
      <c r="M260">
        <v>400</v>
      </c>
      <c r="N260" s="5">
        <v>-1.2861501912100101E-3</v>
      </c>
      <c r="Q260">
        <v>400</v>
      </c>
      <c r="R260">
        <v>-1.30089978683639E-3</v>
      </c>
      <c r="T260" s="4"/>
      <c r="U260">
        <v>400</v>
      </c>
      <c r="V260">
        <v>-8.0725435121795693E-3</v>
      </c>
      <c r="X260" s="4"/>
      <c r="Y260">
        <v>400</v>
      </c>
      <c r="Z260">
        <v>-4.5591978643981401E-2</v>
      </c>
      <c r="AA260" s="4"/>
      <c r="AB260" s="4"/>
      <c r="AC260">
        <v>400</v>
      </c>
      <c r="AD260">
        <v>-5.7408034999051599E-3</v>
      </c>
      <c r="AE260" s="4"/>
    </row>
    <row r="261" spans="1:35" x14ac:dyDescent="0.35">
      <c r="A261">
        <v>400</v>
      </c>
      <c r="B261" s="5">
        <v>-4.7726003538958499E-2</v>
      </c>
      <c r="E261">
        <v>400</v>
      </c>
      <c r="F261" s="5">
        <v>-4.9012725888890003E-2</v>
      </c>
      <c r="I261">
        <v>400</v>
      </c>
      <c r="J261" s="5">
        <v>-6.2691777002509897E-4</v>
      </c>
      <c r="M261">
        <v>400</v>
      </c>
      <c r="N261" s="5">
        <v>-5.1039552609716699E-3</v>
      </c>
      <c r="Q261">
        <v>400</v>
      </c>
      <c r="R261">
        <v>-2.41170629563646E-2</v>
      </c>
      <c r="T261" s="4"/>
      <c r="U261">
        <v>400</v>
      </c>
      <c r="V261">
        <v>-4.1800215016115803E-3</v>
      </c>
      <c r="X261" s="4"/>
      <c r="Y261">
        <v>400</v>
      </c>
      <c r="Z261" s="15">
        <v>-1.39817371871963E-4</v>
      </c>
      <c r="AA261" s="4"/>
      <c r="AB261" s="4"/>
      <c r="AC261">
        <v>400</v>
      </c>
      <c r="AD261">
        <v>-6.7509499503678096E-3</v>
      </c>
      <c r="AE261" s="4"/>
    </row>
    <row r="262" spans="1:35" x14ac:dyDescent="0.35">
      <c r="A262">
        <v>400</v>
      </c>
      <c r="B262" s="5">
        <v>-2.6174161561189901E-2</v>
      </c>
      <c r="E262">
        <v>400</v>
      </c>
      <c r="F262" s="5">
        <v>-3.4576758491412498E-3</v>
      </c>
      <c r="I262">
        <v>400</v>
      </c>
      <c r="J262" s="5">
        <v>-2.02210690816273E-3</v>
      </c>
      <c r="M262">
        <v>400</v>
      </c>
      <c r="N262" s="5">
        <v>-5.8016266985361099E-3</v>
      </c>
      <c r="Q262">
        <v>400</v>
      </c>
      <c r="R262">
        <v>-1.4612741156154E-2</v>
      </c>
      <c r="T262" s="4"/>
      <c r="U262">
        <v>400</v>
      </c>
      <c r="V262" s="15">
        <v>-1.20225633237025E-4</v>
      </c>
      <c r="X262" s="4"/>
      <c r="Y262">
        <v>400</v>
      </c>
      <c r="Z262">
        <v>-5.1866457345997102E-3</v>
      </c>
      <c r="AA262" s="4"/>
      <c r="AB262" s="4"/>
      <c r="AC262">
        <v>400</v>
      </c>
      <c r="AD262">
        <v>-5.1657727907889698E-3</v>
      </c>
      <c r="AE262" s="4"/>
    </row>
    <row r="263" spans="1:35" x14ac:dyDescent="0.35">
      <c r="A263">
        <v>400</v>
      </c>
      <c r="B263" s="5">
        <v>-3.1424188454403902E-2</v>
      </c>
      <c r="E263">
        <v>400</v>
      </c>
      <c r="F263" s="5">
        <v>-1.40933014133764E-4</v>
      </c>
      <c r="I263">
        <v>400</v>
      </c>
      <c r="J263" s="5">
        <v>-1.35814324082634E-2</v>
      </c>
      <c r="M263">
        <v>400</v>
      </c>
      <c r="N263" s="5">
        <v>-7.2322456710209398E-2</v>
      </c>
      <c r="Q263">
        <v>400</v>
      </c>
      <c r="R263">
        <v>-4.0490793571063199E-3</v>
      </c>
      <c r="T263" s="4"/>
      <c r="U263">
        <v>400</v>
      </c>
      <c r="V263" s="15">
        <v>-3.9052501751684598E-5</v>
      </c>
      <c r="X263" s="4"/>
      <c r="Y263">
        <v>400</v>
      </c>
      <c r="Z263">
        <v>-1.0481081064645299E-2</v>
      </c>
      <c r="AA263" s="4"/>
      <c r="AB263" s="4"/>
      <c r="AC263">
        <v>400</v>
      </c>
      <c r="AD263">
        <v>-4.9600387255371997E-2</v>
      </c>
      <c r="AE263" s="4"/>
    </row>
    <row r="264" spans="1:35" x14ac:dyDescent="0.35">
      <c r="A264">
        <v>400</v>
      </c>
      <c r="B264" s="5">
        <v>-1.59559030449211E-5</v>
      </c>
      <c r="E264">
        <v>400</v>
      </c>
      <c r="F264" s="5">
        <v>-3.8159709706743201E-3</v>
      </c>
      <c r="I264">
        <v>400</v>
      </c>
      <c r="J264" s="5">
        <v>-7.7388150278070097E-3</v>
      </c>
      <c r="M264">
        <v>400</v>
      </c>
      <c r="N264" s="5">
        <v>-3.8083850229237298E-3</v>
      </c>
      <c r="Q264">
        <v>400</v>
      </c>
      <c r="R264">
        <v>-6.5084267945047904E-3</v>
      </c>
      <c r="T264" s="4"/>
      <c r="U264">
        <v>400</v>
      </c>
      <c r="V264">
        <v>-3.7375588489640101E-2</v>
      </c>
      <c r="X264" s="4"/>
      <c r="Y264">
        <v>400</v>
      </c>
      <c r="Z264">
        <v>-3.4426435758208502E-3</v>
      </c>
      <c r="AA264" s="4"/>
      <c r="AB264" s="4"/>
      <c r="AC264">
        <v>400</v>
      </c>
      <c r="AD264">
        <v>-6.6701027947112003E-3</v>
      </c>
      <c r="AE264" s="4"/>
    </row>
    <row r="265" spans="1:35" x14ac:dyDescent="0.35">
      <c r="A265">
        <v>400</v>
      </c>
      <c r="B265" s="5">
        <v>-4.64637884812456E-4</v>
      </c>
      <c r="E265">
        <v>400</v>
      </c>
      <c r="F265" s="5">
        <v>-4.7044193309139402E-4</v>
      </c>
      <c r="I265">
        <v>400</v>
      </c>
      <c r="J265" s="5">
        <v>-3.4936909712779601E-2</v>
      </c>
      <c r="M265">
        <v>400</v>
      </c>
      <c r="N265" s="5">
        <v>-1.2876443395091201E-2</v>
      </c>
      <c r="Q265">
        <v>400</v>
      </c>
      <c r="R265">
        <v>-1.1566811370089601E-3</v>
      </c>
      <c r="T265" s="4"/>
      <c r="U265">
        <v>400</v>
      </c>
      <c r="V265">
        <v>-5.17521876561894E-2</v>
      </c>
      <c r="X265" s="4"/>
      <c r="Y265">
        <v>400</v>
      </c>
      <c r="Z265">
        <v>-5.2233188930224897E-2</v>
      </c>
      <c r="AA265" s="4"/>
      <c r="AB265" s="4"/>
      <c r="AC265">
        <v>400</v>
      </c>
      <c r="AD265">
        <v>-1.3115214490954799E-2</v>
      </c>
      <c r="AE265" s="4"/>
    </row>
    <row r="266" spans="1:35" x14ac:dyDescent="0.35">
      <c r="A266">
        <v>400</v>
      </c>
      <c r="B266" s="5">
        <v>-4.1487752403597297E-2</v>
      </c>
      <c r="E266">
        <v>400</v>
      </c>
      <c r="F266" s="5">
        <v>-6.2142262650772802E-3</v>
      </c>
      <c r="I266">
        <v>400</v>
      </c>
      <c r="J266" s="5">
        <v>-4.4731016202602296E-3</v>
      </c>
      <c r="M266">
        <v>400</v>
      </c>
      <c r="N266" s="5">
        <v>-2.31379246467074E-2</v>
      </c>
      <c r="Q266">
        <v>400</v>
      </c>
      <c r="R266">
        <v>-7.84386088184298E-3</v>
      </c>
      <c r="T266" s="4"/>
      <c r="U266">
        <v>400</v>
      </c>
      <c r="V266">
        <v>-2.1398763677234499E-2</v>
      </c>
      <c r="X266" s="4"/>
      <c r="Y266">
        <v>400</v>
      </c>
      <c r="Z266">
        <v>-1.22852697296506E-2</v>
      </c>
      <c r="AA266" s="4"/>
      <c r="AB266" s="4"/>
      <c r="AC266">
        <v>400</v>
      </c>
      <c r="AD266">
        <v>-4.69999662890509E-3</v>
      </c>
      <c r="AE266" s="4"/>
    </row>
    <row r="267" spans="1:35" x14ac:dyDescent="0.35">
      <c r="A267">
        <v>400</v>
      </c>
      <c r="B267" s="5">
        <v>-3.7903955060359499E-3</v>
      </c>
      <c r="E267">
        <v>400</v>
      </c>
      <c r="F267" s="5">
        <v>-3.9654231633943398E-3</v>
      </c>
      <c r="I267">
        <v>400</v>
      </c>
      <c r="J267" s="5">
        <v>-1.17964020944709E-4</v>
      </c>
      <c r="M267">
        <v>400</v>
      </c>
      <c r="N267" s="5">
        <v>-3.74852865089641E-2</v>
      </c>
      <c r="Q267">
        <v>400</v>
      </c>
      <c r="R267">
        <v>-5.12850930924608E-3</v>
      </c>
      <c r="T267" s="4"/>
      <c r="U267">
        <v>400</v>
      </c>
      <c r="V267">
        <v>-5.9617126843993099E-3</v>
      </c>
      <c r="X267" s="4"/>
      <c r="Y267">
        <v>400</v>
      </c>
      <c r="Z267" s="15">
        <v>-4.3536186016033998E-4</v>
      </c>
      <c r="AA267" s="4"/>
      <c r="AB267" s="4"/>
      <c r="AC267">
        <v>400</v>
      </c>
      <c r="AD267">
        <v>-1.13457331915842E-2</v>
      </c>
      <c r="AE267" s="4"/>
    </row>
    <row r="268" spans="1:35" x14ac:dyDescent="0.35">
      <c r="A268">
        <v>400</v>
      </c>
      <c r="B268" s="5">
        <v>-6.4755289857413301E-3</v>
      </c>
      <c r="E268">
        <v>400</v>
      </c>
      <c r="F268" s="5">
        <v>-2.3464309231022102E-3</v>
      </c>
      <c r="I268">
        <v>400</v>
      </c>
      <c r="J268" s="5">
        <v>-1.8875805175364899E-2</v>
      </c>
      <c r="M268">
        <v>400</v>
      </c>
      <c r="N268" s="5">
        <v>-2.1634835217960299E-3</v>
      </c>
      <c r="Q268">
        <v>400</v>
      </c>
      <c r="R268">
        <v>-7.4398028738801901E-3</v>
      </c>
      <c r="T268" s="4"/>
      <c r="U268">
        <v>400</v>
      </c>
      <c r="V268">
        <v>-8.2871611152065296E-3</v>
      </c>
      <c r="X268" s="4"/>
      <c r="Y268">
        <v>400</v>
      </c>
      <c r="Z268">
        <v>-6.2291761386454002E-2</v>
      </c>
      <c r="AA268" s="4"/>
      <c r="AB268" s="4"/>
      <c r="AC268">
        <v>400</v>
      </c>
      <c r="AD268">
        <v>-8.1223190103833307E-3</v>
      </c>
      <c r="AE268" s="4"/>
      <c r="AF268" s="2"/>
    </row>
    <row r="269" spans="1:35" x14ac:dyDescent="0.35">
      <c r="A269">
        <v>400</v>
      </c>
      <c r="B269" s="5">
        <v>-9.6746973558369503E-2</v>
      </c>
      <c r="E269">
        <v>400</v>
      </c>
      <c r="F269" s="5">
        <v>-9.7432699667610503E-3</v>
      </c>
      <c r="I269">
        <v>400</v>
      </c>
      <c r="J269" s="5">
        <v>-4.3047016294549796E-3</v>
      </c>
      <c r="M269">
        <v>400</v>
      </c>
      <c r="N269" s="5">
        <v>-1.93536758203155E-3</v>
      </c>
      <c r="Q269">
        <v>400</v>
      </c>
      <c r="R269">
        <v>-1.0811824266570701E-2</v>
      </c>
      <c r="T269" s="4"/>
      <c r="U269">
        <v>400</v>
      </c>
      <c r="V269">
        <v>-3.1140210288224399E-3</v>
      </c>
      <c r="X269" s="4"/>
      <c r="Y269">
        <v>400</v>
      </c>
      <c r="Z269">
        <v>-9.2696518070558301E-2</v>
      </c>
      <c r="AA269" s="4"/>
      <c r="AB269" s="4"/>
      <c r="AC269">
        <v>400</v>
      </c>
      <c r="AD269">
        <v>-3.4412014048055703E-2</v>
      </c>
      <c r="AE269" s="4"/>
    </row>
    <row r="270" spans="1:35" x14ac:dyDescent="0.35">
      <c r="A270">
        <v>400</v>
      </c>
      <c r="B270" s="5">
        <v>-3.0921818310778899E-2</v>
      </c>
      <c r="E270">
        <v>400</v>
      </c>
      <c r="F270" s="5">
        <v>-2.6185968979525799E-3</v>
      </c>
      <c r="I270">
        <v>400</v>
      </c>
      <c r="J270" s="5">
        <v>-1.6536618837520001E-2</v>
      </c>
      <c r="M270">
        <v>400</v>
      </c>
      <c r="N270" s="5">
        <v>-2.40168106042269E-3</v>
      </c>
      <c r="Q270">
        <v>400</v>
      </c>
      <c r="R270">
        <v>-1.7396340697018299E-3</v>
      </c>
      <c r="T270" s="4"/>
      <c r="U270">
        <v>400</v>
      </c>
      <c r="V270">
        <v>-4.89800474319129E-2</v>
      </c>
      <c r="X270" s="4"/>
      <c r="Y270">
        <v>400</v>
      </c>
      <c r="Z270">
        <v>-2.5148557101965E-3</v>
      </c>
      <c r="AA270" s="4"/>
      <c r="AB270" s="4"/>
      <c r="AC270">
        <v>400</v>
      </c>
      <c r="AD270">
        <v>-6.5264609447127798E-3</v>
      </c>
      <c r="AE270" s="4"/>
      <c r="AI270" s="15"/>
    </row>
    <row r="271" spans="1:35" x14ac:dyDescent="0.35">
      <c r="A271">
        <v>400</v>
      </c>
      <c r="B271" s="5">
        <v>-2.57521712563092E-3</v>
      </c>
      <c r="E271">
        <v>400</v>
      </c>
      <c r="F271" s="5">
        <v>-1.2501538765520501E-2</v>
      </c>
      <c r="I271">
        <v>400</v>
      </c>
      <c r="J271" s="5">
        <v>-2.75404738926906E-3</v>
      </c>
      <c r="M271">
        <v>400</v>
      </c>
      <c r="N271" s="5">
        <v>-1.7662080618219801E-3</v>
      </c>
      <c r="Q271">
        <v>400</v>
      </c>
      <c r="R271">
        <v>-3.09253180186163E-3</v>
      </c>
      <c r="T271" s="4"/>
      <c r="U271">
        <v>400</v>
      </c>
      <c r="V271">
        <v>-3.8351616200219103E-2</v>
      </c>
      <c r="X271" s="4"/>
      <c r="Y271">
        <v>400</v>
      </c>
      <c r="Z271" s="15">
        <v>-5.3791339826935196E-4</v>
      </c>
      <c r="AA271" s="4"/>
      <c r="AB271" s="4"/>
      <c r="AC271">
        <v>400</v>
      </c>
      <c r="AD271">
        <v>-1.4778853975415601E-2</v>
      </c>
      <c r="AE271" s="4"/>
    </row>
    <row r="272" spans="1:35" x14ac:dyDescent="0.35">
      <c r="A272">
        <v>400</v>
      </c>
      <c r="B272" s="5">
        <v>-5.91983175237376E-3</v>
      </c>
      <c r="E272">
        <v>400</v>
      </c>
      <c r="F272" s="5">
        <v>-4.9939875726926E-2</v>
      </c>
      <c r="I272">
        <v>400</v>
      </c>
      <c r="J272" s="5">
        <v>-6.8510287262465597E-3</v>
      </c>
      <c r="M272">
        <v>400</v>
      </c>
      <c r="N272" s="5">
        <v>-9.7986547670043597E-3</v>
      </c>
      <c r="Q272">
        <v>400</v>
      </c>
      <c r="R272">
        <v>-4.0405752792960499E-2</v>
      </c>
      <c r="T272" s="4"/>
      <c r="U272">
        <v>400</v>
      </c>
      <c r="V272">
        <v>-8.0673158822490501E-3</v>
      </c>
      <c r="X272" s="4"/>
      <c r="Y272">
        <v>400</v>
      </c>
      <c r="Z272">
        <v>-1.5023249441834099E-2</v>
      </c>
      <c r="AA272" s="4"/>
      <c r="AB272" s="4"/>
      <c r="AC272">
        <v>400</v>
      </c>
      <c r="AD272">
        <v>-6.40451756420611E-3</v>
      </c>
      <c r="AE272" s="4"/>
    </row>
    <row r="273" spans="1:35" x14ac:dyDescent="0.35">
      <c r="A273">
        <v>400</v>
      </c>
      <c r="B273" s="5">
        <v>-2.5603977382117799E-2</v>
      </c>
      <c r="E273">
        <v>400</v>
      </c>
      <c r="F273" s="5">
        <v>-0.100614644537418</v>
      </c>
      <c r="I273">
        <v>400</v>
      </c>
      <c r="J273" s="5">
        <v>-1.0236720122290601E-2</v>
      </c>
      <c r="M273">
        <v>400</v>
      </c>
      <c r="N273" s="5">
        <v>-5.6122164880734897E-2</v>
      </c>
      <c r="Q273">
        <v>400</v>
      </c>
      <c r="R273">
        <v>-3.3003851110061301E-2</v>
      </c>
      <c r="T273" s="4"/>
      <c r="U273">
        <v>400</v>
      </c>
      <c r="V273">
        <v>-6.3155480028484506E-2</v>
      </c>
      <c r="X273" s="4"/>
      <c r="Y273">
        <v>400</v>
      </c>
      <c r="Z273" s="15">
        <v>-4.65805980762392E-4</v>
      </c>
      <c r="AA273" s="4"/>
      <c r="AB273" s="4"/>
      <c r="AC273">
        <v>400</v>
      </c>
      <c r="AD273" s="15">
        <v>-7.6848149803423294E-5</v>
      </c>
      <c r="AE273" s="4"/>
      <c r="AI273" s="15"/>
    </row>
    <row r="274" spans="1:35" x14ac:dyDescent="0.35">
      <c r="A274">
        <v>400</v>
      </c>
      <c r="B274" s="5">
        <v>-1.1001336962226001E-2</v>
      </c>
      <c r="E274">
        <v>400</v>
      </c>
      <c r="F274" s="5">
        <v>-1.8889217106573101E-2</v>
      </c>
      <c r="I274">
        <v>400</v>
      </c>
      <c r="J274" s="5">
        <v>-3.56122189032715E-2</v>
      </c>
      <c r="M274">
        <v>400</v>
      </c>
      <c r="N274" s="5">
        <v>-1.8212546788322201E-3</v>
      </c>
      <c r="Q274">
        <v>400</v>
      </c>
      <c r="R274">
        <v>-2.0361475206657998E-3</v>
      </c>
      <c r="T274" s="4"/>
      <c r="U274">
        <v>400</v>
      </c>
      <c r="V274">
        <v>-6.58530883281838E-3</v>
      </c>
      <c r="X274" s="4"/>
      <c r="Y274">
        <v>400</v>
      </c>
      <c r="Z274">
        <v>-2.5158351829073399E-2</v>
      </c>
      <c r="AA274" s="4"/>
      <c r="AB274" s="4"/>
      <c r="AC274">
        <v>400</v>
      </c>
      <c r="AD274">
        <v>-1.2786136264462599E-2</v>
      </c>
    </row>
    <row r="275" spans="1:35" x14ac:dyDescent="0.35">
      <c r="N275" s="6"/>
      <c r="O275" s="6"/>
      <c r="P275" s="7"/>
      <c r="Q275"/>
      <c r="R275" s="7"/>
      <c r="S275" s="6"/>
      <c r="T275" s="6"/>
      <c r="U275" s="7"/>
      <c r="V275" s="7"/>
      <c r="W275" s="18"/>
      <c r="X275" s="9"/>
      <c r="Y275" s="7"/>
      <c r="Z275" s="7"/>
      <c r="AA275" s="6"/>
      <c r="AB275" s="6"/>
      <c r="AC275" s="7"/>
      <c r="AD275" s="7"/>
      <c r="AE275" s="7"/>
    </row>
    <row r="276" spans="1:35" x14ac:dyDescent="0.35">
      <c r="N276" s="6"/>
      <c r="O276" s="6"/>
      <c r="P276" s="7"/>
      <c r="Q276"/>
      <c r="R276" s="7"/>
      <c r="S276" s="6"/>
      <c r="T276" s="6"/>
      <c r="U276" s="7"/>
      <c r="V276" s="7"/>
      <c r="W276" s="18"/>
      <c r="X276" s="9"/>
      <c r="Y276" s="7"/>
      <c r="Z276" s="7"/>
      <c r="AA276" s="6"/>
      <c r="AB276" s="6"/>
      <c r="AC276" s="7"/>
      <c r="AD276" s="7"/>
      <c r="AE276" s="7"/>
    </row>
    <row r="277" spans="1:35" x14ac:dyDescent="0.35">
      <c r="N277" s="6"/>
      <c r="O277" s="6"/>
      <c r="P277" s="7"/>
      <c r="Q277"/>
      <c r="R277" s="7"/>
      <c r="S277" s="6"/>
      <c r="T277" s="6"/>
      <c r="U277" s="7"/>
      <c r="V277" s="7"/>
      <c r="W277" s="18"/>
      <c r="X277" s="9"/>
      <c r="Y277" s="7"/>
      <c r="Z277" s="7"/>
      <c r="AA277" s="6"/>
      <c r="AB277" s="6"/>
      <c r="AC277" s="7"/>
      <c r="AD277" s="7"/>
      <c r="AE277" s="7"/>
    </row>
    <row r="278" spans="1:35" x14ac:dyDescent="0.35">
      <c r="N278" s="6"/>
      <c r="O278" s="6"/>
      <c r="P278" s="7"/>
      <c r="Q278"/>
      <c r="R278" s="7"/>
      <c r="S278" s="6"/>
      <c r="T278" s="6"/>
      <c r="U278" s="7"/>
      <c r="V278" s="7"/>
      <c r="W278" s="18"/>
      <c r="X278" s="9"/>
      <c r="Y278" s="7"/>
      <c r="Z278" s="7"/>
      <c r="AA278" s="6"/>
      <c r="AB278" s="6"/>
      <c r="AC278" s="7"/>
      <c r="AD278" s="7"/>
      <c r="AE278" s="7"/>
    </row>
    <row r="279" spans="1:35" x14ac:dyDescent="0.35">
      <c r="N279" s="6"/>
      <c r="O279" s="6"/>
      <c r="P279" s="7"/>
      <c r="Q279"/>
      <c r="R279" s="7"/>
      <c r="S279" s="6"/>
      <c r="T279" s="6"/>
      <c r="U279" s="7"/>
      <c r="V279" s="7"/>
      <c r="W279" s="18"/>
      <c r="X279" s="9"/>
      <c r="Y279" s="7"/>
      <c r="Z279" s="7"/>
      <c r="AA279" s="6"/>
      <c r="AB279" s="6"/>
      <c r="AC279" s="7"/>
      <c r="AD279" s="7"/>
      <c r="AE279" s="7"/>
      <c r="AI279" s="15"/>
    </row>
    <row r="280" spans="1:35" x14ac:dyDescent="0.35">
      <c r="N280" s="6"/>
      <c r="O280" s="6"/>
      <c r="P280" s="7"/>
      <c r="Q280"/>
      <c r="R280" s="7"/>
      <c r="S280" s="6"/>
      <c r="T280" s="6"/>
      <c r="U280" s="7"/>
      <c r="V280" s="7"/>
      <c r="W280" s="18"/>
      <c r="X280" s="9"/>
      <c r="Y280" s="7"/>
      <c r="Z280" s="7"/>
      <c r="AA280" s="6"/>
      <c r="AB280" s="6"/>
      <c r="AC280" s="7"/>
      <c r="AD280" s="7"/>
      <c r="AE280" s="7"/>
    </row>
    <row r="281" spans="1:35" x14ac:dyDescent="0.35">
      <c r="N281" s="6"/>
      <c r="O281" s="6"/>
      <c r="P281" s="7"/>
      <c r="Q281"/>
      <c r="R281" s="7"/>
      <c r="S281" s="6"/>
      <c r="T281" s="6"/>
      <c r="U281" s="7"/>
      <c r="V281" s="7"/>
      <c r="W281" s="18"/>
      <c r="X281" s="9"/>
      <c r="Y281" s="7"/>
      <c r="Z281" s="7"/>
      <c r="AA281" s="6"/>
      <c r="AB281" s="6"/>
      <c r="AC281" s="7"/>
      <c r="AD281" s="7"/>
      <c r="AE281" s="7"/>
    </row>
    <row r="282" spans="1:35" x14ac:dyDescent="0.35">
      <c r="N282" s="6"/>
      <c r="O282" s="6"/>
      <c r="P282" s="7"/>
      <c r="Q282"/>
      <c r="R282" s="7"/>
      <c r="S282" s="6"/>
      <c r="T282" s="6"/>
      <c r="U282" s="7"/>
      <c r="V282" s="7"/>
      <c r="W282" s="18"/>
      <c r="X282" s="9"/>
      <c r="Y282" s="7"/>
      <c r="Z282" s="7"/>
      <c r="AA282" s="6"/>
      <c r="AB282" s="6"/>
      <c r="AC282" s="7"/>
      <c r="AD282" s="7"/>
      <c r="AE282" s="7"/>
    </row>
    <row r="283" spans="1:35" x14ac:dyDescent="0.35">
      <c r="N283" s="6"/>
      <c r="O283" s="6"/>
      <c r="P283" s="7"/>
      <c r="Q283"/>
      <c r="R283" s="7"/>
      <c r="S283" s="6"/>
      <c r="T283" s="6"/>
      <c r="U283" s="7"/>
      <c r="V283" s="7"/>
      <c r="W283" s="18"/>
      <c r="X283" s="9"/>
      <c r="Y283" s="7"/>
      <c r="Z283" s="7"/>
      <c r="AA283" s="6"/>
      <c r="AB283" s="6"/>
      <c r="AC283" s="7"/>
      <c r="AD283" s="7"/>
      <c r="AE283" s="7"/>
    </row>
    <row r="284" spans="1:35" x14ac:dyDescent="0.35">
      <c r="N284" s="6"/>
      <c r="O284" s="6"/>
      <c r="P284" s="7"/>
      <c r="Q284"/>
      <c r="R284" s="7"/>
      <c r="S284" s="6"/>
      <c r="T284" s="6"/>
      <c r="U284" s="7"/>
      <c r="V284" s="7"/>
      <c r="W284" s="18"/>
      <c r="X284" s="9"/>
      <c r="Y284" s="7"/>
      <c r="Z284" s="7"/>
      <c r="AA284" s="6"/>
      <c r="AB284" s="6"/>
      <c r="AC284" s="7"/>
      <c r="AD284" s="7"/>
      <c r="AE284" s="7"/>
    </row>
    <row r="285" spans="1:35" x14ac:dyDescent="0.35">
      <c r="N285" s="6"/>
      <c r="O285" s="6"/>
      <c r="P285" s="7"/>
      <c r="Q285"/>
      <c r="R285" s="7"/>
      <c r="S285" s="6"/>
      <c r="T285" s="6"/>
      <c r="U285" s="7"/>
      <c r="V285" s="7"/>
      <c r="W285" s="18"/>
      <c r="X285" s="9"/>
      <c r="Y285" s="7"/>
      <c r="Z285" s="7"/>
      <c r="AA285" s="6"/>
      <c r="AB285" s="6"/>
      <c r="AC285" s="7"/>
      <c r="AD285" s="7"/>
      <c r="AE285" s="7"/>
    </row>
    <row r="286" spans="1:35" x14ac:dyDescent="0.35">
      <c r="N286" s="6"/>
      <c r="O286" s="6"/>
      <c r="P286" s="7"/>
      <c r="Q286"/>
      <c r="R286" s="7"/>
      <c r="S286" s="6"/>
      <c r="T286" s="6"/>
      <c r="U286" s="7"/>
      <c r="V286" s="7"/>
      <c r="W286" s="18"/>
      <c r="X286" s="9"/>
      <c r="Y286" s="7"/>
      <c r="Z286" s="7"/>
      <c r="AA286" s="6"/>
      <c r="AB286" s="6"/>
      <c r="AC286" s="7"/>
      <c r="AD286" s="7"/>
      <c r="AE286" s="7"/>
    </row>
    <row r="287" spans="1:35" x14ac:dyDescent="0.35">
      <c r="N287" s="6"/>
      <c r="O287" s="6"/>
      <c r="P287" s="7"/>
      <c r="Q287"/>
      <c r="R287" s="7"/>
      <c r="S287" s="6"/>
      <c r="T287" s="6"/>
      <c r="U287" s="7"/>
      <c r="V287" s="7"/>
      <c r="W287" s="18"/>
      <c r="X287" s="9"/>
      <c r="Y287" s="7"/>
      <c r="Z287" s="7"/>
      <c r="AA287" s="6"/>
      <c r="AB287" s="6"/>
      <c r="AC287" s="7"/>
      <c r="AD287" s="7"/>
      <c r="AE287" s="7"/>
      <c r="AI287" s="15"/>
    </row>
    <row r="288" spans="1:35" x14ac:dyDescent="0.35">
      <c r="N288" s="6"/>
      <c r="O288" s="6"/>
      <c r="P288" s="7"/>
      <c r="Q288"/>
      <c r="R288" s="7"/>
      <c r="S288" s="6"/>
      <c r="T288" s="6"/>
      <c r="U288" s="7"/>
      <c r="V288" s="7"/>
      <c r="W288" s="18"/>
      <c r="X288" s="9"/>
      <c r="Y288" s="7"/>
      <c r="Z288" s="7"/>
      <c r="AA288" s="6"/>
      <c r="AB288" s="6"/>
      <c r="AC288" s="7"/>
      <c r="AD288" s="7"/>
      <c r="AE288" s="7"/>
      <c r="AI288" s="15"/>
    </row>
    <row r="289" spans="14:35" x14ac:dyDescent="0.35">
      <c r="N289" s="6"/>
      <c r="O289" s="6"/>
      <c r="P289" s="7"/>
      <c r="Q289"/>
      <c r="R289" s="7"/>
      <c r="S289" s="6"/>
      <c r="T289" s="6"/>
      <c r="U289" s="7"/>
      <c r="V289" s="7"/>
      <c r="W289" s="18"/>
      <c r="X289" s="9"/>
      <c r="Y289" s="7"/>
      <c r="Z289" s="7"/>
      <c r="AA289" s="6"/>
      <c r="AB289" s="6"/>
      <c r="AC289" s="7"/>
      <c r="AD289" s="7"/>
      <c r="AE289" s="7"/>
      <c r="AF289" s="2"/>
      <c r="AI289" s="15"/>
    </row>
    <row r="290" spans="14:35" x14ac:dyDescent="0.35">
      <c r="N290" s="6"/>
      <c r="O290" s="6"/>
      <c r="P290" s="7"/>
      <c r="Q290"/>
      <c r="R290" s="7"/>
      <c r="S290" s="6"/>
      <c r="T290" s="6"/>
      <c r="U290" s="7"/>
      <c r="V290" s="7"/>
      <c r="W290" s="18"/>
      <c r="X290" s="9"/>
      <c r="Y290" s="7"/>
      <c r="Z290" s="7"/>
      <c r="AA290" s="6"/>
      <c r="AB290" s="6"/>
      <c r="AC290" s="7"/>
      <c r="AD290" s="7"/>
      <c r="AE290" s="7"/>
    </row>
    <row r="291" spans="14:35" x14ac:dyDescent="0.35">
      <c r="N291" s="6"/>
      <c r="O291" s="6"/>
      <c r="P291" s="7"/>
      <c r="Q291"/>
      <c r="R291" s="7"/>
      <c r="S291" s="6"/>
      <c r="T291" s="6"/>
      <c r="U291" s="7"/>
      <c r="V291" s="7"/>
      <c r="W291" s="18"/>
      <c r="X291" s="9"/>
      <c r="Y291" s="7"/>
      <c r="Z291" s="7"/>
      <c r="AA291" s="6"/>
      <c r="AB291" s="6"/>
      <c r="AC291" s="7"/>
      <c r="AD291" s="7"/>
      <c r="AE291" s="7"/>
    </row>
    <row r="292" spans="14:35" x14ac:dyDescent="0.35">
      <c r="N292" s="6"/>
      <c r="O292" s="6"/>
      <c r="P292" s="7"/>
      <c r="Q292"/>
      <c r="R292" s="7"/>
      <c r="S292" s="6"/>
      <c r="T292" s="6"/>
      <c r="U292" s="7"/>
      <c r="V292" s="7"/>
      <c r="W292" s="18"/>
      <c r="X292" s="9"/>
      <c r="Y292" s="7"/>
      <c r="Z292" s="7"/>
      <c r="AA292" s="6"/>
      <c r="AB292" s="6"/>
      <c r="AC292" s="7"/>
      <c r="AD292" s="7"/>
      <c r="AE292" s="7"/>
    </row>
    <row r="293" spans="14:35" x14ac:dyDescent="0.35">
      <c r="N293" s="6"/>
      <c r="O293" s="6"/>
      <c r="P293" s="7"/>
      <c r="Q293"/>
      <c r="R293" s="7"/>
      <c r="S293" s="6"/>
      <c r="T293" s="6"/>
      <c r="U293" s="7"/>
      <c r="V293" s="7"/>
      <c r="W293" s="18"/>
      <c r="X293" s="9"/>
      <c r="Y293" s="7"/>
      <c r="Z293" s="7"/>
      <c r="AA293" s="6"/>
      <c r="AB293" s="6"/>
      <c r="AC293" s="7"/>
      <c r="AD293" s="7"/>
      <c r="AE293" s="7"/>
    </row>
    <row r="294" spans="14:35" x14ac:dyDescent="0.35">
      <c r="N294" s="6"/>
      <c r="O294" s="6"/>
      <c r="P294" s="7"/>
      <c r="Q294"/>
      <c r="R294" s="7"/>
      <c r="S294" s="6"/>
      <c r="T294" s="6"/>
      <c r="U294" s="7"/>
      <c r="V294" s="7"/>
      <c r="W294" s="18"/>
      <c r="X294" s="9"/>
      <c r="Y294" s="7"/>
      <c r="Z294" s="7"/>
      <c r="AA294" s="6"/>
      <c r="AB294" s="6"/>
      <c r="AC294" s="7"/>
      <c r="AD294" s="7"/>
      <c r="AE294" s="7"/>
    </row>
    <row r="295" spans="14:35" x14ac:dyDescent="0.35">
      <c r="N295" s="6"/>
      <c r="O295" s="6"/>
      <c r="P295" s="7"/>
      <c r="Q295"/>
      <c r="R295" s="7"/>
      <c r="S295" s="6"/>
      <c r="T295" s="6"/>
      <c r="U295" s="7"/>
      <c r="V295" s="7"/>
      <c r="W295" s="18"/>
      <c r="X295" s="9"/>
      <c r="Y295" s="7"/>
      <c r="Z295" s="7"/>
      <c r="AA295" s="6"/>
      <c r="AB295" s="6"/>
      <c r="AC295" s="7"/>
      <c r="AD295" s="7"/>
      <c r="AE295" s="7"/>
    </row>
    <row r="296" spans="14:35" x14ac:dyDescent="0.35">
      <c r="N296" s="6"/>
      <c r="O296" s="6"/>
      <c r="P296" s="7"/>
      <c r="Q296"/>
      <c r="R296" s="7"/>
      <c r="S296" s="6"/>
      <c r="T296" s="6"/>
      <c r="U296" s="7"/>
      <c r="V296" s="7"/>
      <c r="W296" s="18"/>
      <c r="X296" s="9"/>
      <c r="Y296" s="7"/>
      <c r="Z296" s="7"/>
      <c r="AA296" s="6"/>
      <c r="AB296" s="6"/>
      <c r="AC296" s="7"/>
      <c r="AD296" s="7"/>
      <c r="AE296" s="7"/>
    </row>
    <row r="297" spans="14:35" x14ac:dyDescent="0.35">
      <c r="N297" s="6"/>
      <c r="O297" s="6"/>
      <c r="P297" s="7"/>
      <c r="Q297"/>
      <c r="R297" s="7"/>
      <c r="S297" s="6"/>
      <c r="T297" s="6"/>
      <c r="U297" s="7"/>
      <c r="V297" s="7"/>
      <c r="W297" s="18"/>
      <c r="X297" s="9"/>
      <c r="Y297" s="7"/>
      <c r="Z297" s="7"/>
      <c r="AA297" s="6"/>
      <c r="AB297" s="6"/>
      <c r="AC297" s="7"/>
      <c r="AD297" s="7"/>
      <c r="AE297" s="7"/>
    </row>
    <row r="298" spans="14:35" x14ac:dyDescent="0.35">
      <c r="N298" s="6"/>
      <c r="O298" s="6"/>
      <c r="P298" s="7"/>
      <c r="Q298"/>
      <c r="R298" s="7"/>
      <c r="S298" s="6"/>
      <c r="T298" s="6"/>
      <c r="U298" s="7"/>
      <c r="V298" s="7"/>
      <c r="W298" s="18"/>
      <c r="X298" s="9"/>
      <c r="Y298" s="7"/>
      <c r="Z298" s="7"/>
      <c r="AA298" s="6"/>
      <c r="AB298" s="6"/>
      <c r="AC298" s="7"/>
      <c r="AD298" s="7"/>
      <c r="AE298" s="7"/>
      <c r="AI298" s="15"/>
    </row>
    <row r="299" spans="14:35" x14ac:dyDescent="0.35">
      <c r="N299" s="6"/>
      <c r="O299" s="6"/>
      <c r="P299" s="7"/>
      <c r="Q299"/>
      <c r="R299" s="7"/>
      <c r="S299" s="6"/>
      <c r="T299" s="6"/>
      <c r="U299" s="7"/>
      <c r="V299" s="7"/>
      <c r="W299" s="18"/>
      <c r="X299" s="9"/>
      <c r="Y299" s="7"/>
      <c r="Z299" s="7"/>
      <c r="AA299" s="6"/>
      <c r="AB299" s="6"/>
      <c r="AC299" s="7"/>
      <c r="AD299" s="7"/>
      <c r="AE299" s="7"/>
    </row>
    <row r="300" spans="14:35" x14ac:dyDescent="0.35">
      <c r="N300" s="6"/>
      <c r="O300" s="6"/>
      <c r="P300" s="7"/>
      <c r="Q300"/>
      <c r="R300" s="7"/>
      <c r="S300" s="6"/>
      <c r="T300" s="6"/>
      <c r="U300" s="7"/>
      <c r="V300" s="7"/>
      <c r="W300" s="18"/>
      <c r="X300" s="9"/>
      <c r="Y300" s="7"/>
      <c r="Z300" s="7"/>
      <c r="AA300" s="6"/>
      <c r="AB300" s="6"/>
      <c r="AC300" s="7"/>
      <c r="AD300" s="7"/>
      <c r="AE300" s="7"/>
    </row>
    <row r="301" spans="14:35" x14ac:dyDescent="0.35">
      <c r="N301" s="6"/>
      <c r="O301" s="6"/>
      <c r="P301" s="7"/>
      <c r="Q301"/>
      <c r="R301" s="7"/>
      <c r="S301" s="6"/>
      <c r="T301" s="6"/>
      <c r="U301" s="7"/>
      <c r="V301" s="7"/>
      <c r="W301" s="18"/>
      <c r="X301" s="9"/>
      <c r="Y301" s="7"/>
      <c r="Z301" s="7"/>
      <c r="AA301" s="6"/>
      <c r="AB301" s="6"/>
      <c r="AC301" s="7"/>
      <c r="AD301" s="7"/>
      <c r="AE301" s="7"/>
    </row>
    <row r="302" spans="14:35" x14ac:dyDescent="0.35">
      <c r="N302" s="6"/>
      <c r="O302" s="6"/>
      <c r="P302" s="7"/>
      <c r="Q302"/>
      <c r="R302" s="7"/>
      <c r="S302" s="6"/>
      <c r="T302" s="6"/>
      <c r="U302" s="7"/>
      <c r="V302" s="7"/>
      <c r="W302" s="18"/>
      <c r="X302" s="9"/>
      <c r="Y302" s="7"/>
      <c r="Z302" s="7"/>
      <c r="AA302" s="6"/>
      <c r="AB302" s="6"/>
      <c r="AC302" s="7"/>
      <c r="AD302" s="7"/>
      <c r="AE302" s="7"/>
    </row>
    <row r="303" spans="14:35" x14ac:dyDescent="0.35">
      <c r="N303" s="6"/>
      <c r="O303" s="6"/>
      <c r="P303" s="7"/>
      <c r="Q303"/>
      <c r="R303" s="7"/>
      <c r="S303" s="6"/>
      <c r="T303" s="6"/>
      <c r="U303" s="7"/>
      <c r="V303" s="7"/>
      <c r="W303" s="18"/>
      <c r="X303" s="9"/>
      <c r="Y303" s="7"/>
      <c r="Z303" s="7"/>
      <c r="AA303" s="6"/>
      <c r="AB303" s="6"/>
      <c r="AC303" s="7"/>
      <c r="AD303" s="7"/>
      <c r="AE303" s="7"/>
    </row>
    <row r="304" spans="14:35" x14ac:dyDescent="0.35">
      <c r="N304" s="6"/>
      <c r="O304" s="6"/>
      <c r="P304" s="7"/>
      <c r="Q304"/>
      <c r="R304" s="7"/>
      <c r="S304" s="6"/>
      <c r="T304" s="6"/>
      <c r="U304" s="7"/>
      <c r="V304" s="7"/>
      <c r="W304" s="18"/>
      <c r="X304" s="9"/>
      <c r="Y304" s="7"/>
      <c r="Z304" s="7"/>
      <c r="AA304" s="6"/>
      <c r="AB304" s="6"/>
      <c r="AC304" s="7"/>
      <c r="AD304" s="7"/>
      <c r="AE304" s="7"/>
    </row>
    <row r="305" spans="14:35" x14ac:dyDescent="0.35">
      <c r="N305" s="6"/>
      <c r="O305" s="6"/>
      <c r="P305" s="7"/>
      <c r="Q305"/>
      <c r="R305" s="7"/>
      <c r="S305" s="6"/>
      <c r="T305" s="6"/>
      <c r="U305" s="7"/>
      <c r="V305" s="7"/>
      <c r="W305" s="18"/>
      <c r="X305" s="9"/>
      <c r="Y305" s="7"/>
      <c r="Z305" s="7"/>
      <c r="AA305" s="6"/>
      <c r="AB305" s="6"/>
      <c r="AC305" s="7"/>
      <c r="AD305" s="7"/>
      <c r="AE305" s="7"/>
    </row>
    <row r="306" spans="14:35" x14ac:dyDescent="0.35">
      <c r="N306" s="6"/>
      <c r="O306" s="6"/>
      <c r="P306" s="7"/>
      <c r="Q306"/>
      <c r="R306" s="7"/>
      <c r="S306" s="6"/>
      <c r="T306" s="6"/>
      <c r="U306" s="7"/>
      <c r="V306" s="7"/>
      <c r="W306" s="18"/>
      <c r="X306" s="9"/>
      <c r="Y306" s="7"/>
      <c r="Z306" s="7"/>
      <c r="AA306" s="6"/>
      <c r="AB306" s="6"/>
      <c r="AC306" s="7"/>
      <c r="AD306" s="7"/>
      <c r="AE306" s="7"/>
    </row>
    <row r="307" spans="14:35" x14ac:dyDescent="0.35">
      <c r="N307" s="6"/>
      <c r="O307" s="6"/>
      <c r="P307" s="7"/>
      <c r="Q307"/>
      <c r="R307" s="7"/>
      <c r="S307" s="6"/>
      <c r="T307" s="6"/>
      <c r="U307" s="7"/>
      <c r="V307" s="7"/>
      <c r="W307" s="18"/>
      <c r="X307" s="9"/>
      <c r="Y307" s="7"/>
      <c r="Z307" s="7"/>
      <c r="AA307" s="6"/>
      <c r="AB307" s="6"/>
      <c r="AC307" s="7"/>
      <c r="AD307" s="7"/>
      <c r="AE307" s="7"/>
    </row>
    <row r="308" spans="14:35" x14ac:dyDescent="0.35">
      <c r="N308" s="6"/>
      <c r="O308" s="6"/>
      <c r="P308" s="7"/>
      <c r="Q308"/>
      <c r="R308" s="7"/>
      <c r="S308" s="6"/>
      <c r="T308" s="6"/>
      <c r="U308" s="7"/>
      <c r="V308" s="7"/>
      <c r="W308" s="18"/>
      <c r="X308" s="9"/>
      <c r="Y308" s="7"/>
      <c r="Z308" s="7"/>
      <c r="AA308" s="6"/>
      <c r="AB308" s="6"/>
      <c r="AC308" s="7"/>
      <c r="AD308" s="7"/>
      <c r="AE308" s="7"/>
      <c r="AI308" s="15"/>
    </row>
    <row r="309" spans="14:35" x14ac:dyDescent="0.35">
      <c r="N309" s="6"/>
      <c r="O309" s="6"/>
      <c r="P309" s="7"/>
      <c r="Q309"/>
      <c r="R309" s="7"/>
      <c r="S309" s="6"/>
      <c r="T309" s="6"/>
      <c r="U309" s="7"/>
      <c r="V309" s="7"/>
      <c r="W309" s="18"/>
      <c r="X309" s="9"/>
      <c r="Y309" s="7"/>
      <c r="Z309" s="7"/>
      <c r="AA309" s="6"/>
      <c r="AB309" s="6"/>
      <c r="AC309" s="7"/>
      <c r="AD309" s="7"/>
      <c r="AE309" s="7"/>
    </row>
    <row r="310" spans="14:35" x14ac:dyDescent="0.35">
      <c r="N310" s="6"/>
      <c r="O310" s="6"/>
      <c r="P310" s="7"/>
      <c r="Q310"/>
      <c r="R310" s="7"/>
      <c r="S310" s="6"/>
      <c r="T310" s="6"/>
      <c r="U310" s="7"/>
      <c r="V310" s="7"/>
      <c r="W310" s="18"/>
      <c r="X310" s="9"/>
      <c r="Y310" s="7"/>
      <c r="Z310" s="7"/>
      <c r="AA310" s="6"/>
      <c r="AB310" s="6"/>
      <c r="AC310" s="7"/>
      <c r="AD310" s="7"/>
      <c r="AE310" s="7"/>
      <c r="AF310" s="2"/>
    </row>
    <row r="311" spans="14:35" x14ac:dyDescent="0.35">
      <c r="N311" s="6"/>
      <c r="O311" s="6"/>
      <c r="P311" s="7"/>
      <c r="Q311"/>
      <c r="R311" s="7"/>
      <c r="S311" s="6"/>
      <c r="T311" s="6"/>
      <c r="U311" s="7"/>
      <c r="V311" s="7"/>
      <c r="W311" s="18"/>
      <c r="X311" s="9"/>
      <c r="Y311" s="7"/>
      <c r="Z311" s="7"/>
      <c r="AA311" s="6"/>
      <c r="AB311" s="6"/>
      <c r="AC311" s="7"/>
      <c r="AD311" s="7"/>
      <c r="AE311" s="7"/>
    </row>
    <row r="312" spans="14:35" x14ac:dyDescent="0.35">
      <c r="N312" s="6"/>
      <c r="O312" s="6"/>
      <c r="P312" s="7"/>
      <c r="Q312"/>
      <c r="R312" s="7"/>
      <c r="S312" s="6"/>
      <c r="T312" s="6"/>
      <c r="U312" s="7"/>
      <c r="V312" s="7"/>
      <c r="W312" s="18"/>
      <c r="X312" s="9"/>
      <c r="Y312" s="7"/>
      <c r="Z312" s="7"/>
      <c r="AA312" s="6"/>
      <c r="AB312" s="6"/>
      <c r="AC312" s="7"/>
      <c r="AD312" s="7"/>
      <c r="AE312" s="7"/>
    </row>
    <row r="313" spans="14:35" x14ac:dyDescent="0.35">
      <c r="N313" s="6"/>
      <c r="O313" s="6"/>
      <c r="P313" s="7"/>
      <c r="Q313"/>
      <c r="R313" s="7"/>
      <c r="S313" s="6"/>
      <c r="T313" s="6"/>
      <c r="U313" s="7"/>
      <c r="V313" s="7"/>
      <c r="W313" s="18"/>
      <c r="X313" s="9"/>
      <c r="Y313" s="7"/>
      <c r="Z313" s="7"/>
      <c r="AA313" s="6"/>
      <c r="AB313" s="6"/>
      <c r="AC313" s="7"/>
      <c r="AD313" s="7"/>
      <c r="AE313" s="7"/>
    </row>
    <row r="314" spans="14:35" x14ac:dyDescent="0.35">
      <c r="N314" s="6"/>
      <c r="O314" s="6"/>
      <c r="P314" s="7"/>
      <c r="Q314"/>
      <c r="R314" s="7"/>
      <c r="S314" s="6"/>
      <c r="T314" s="6"/>
      <c r="U314" s="7"/>
      <c r="V314" s="7"/>
      <c r="W314" s="18"/>
      <c r="X314" s="9"/>
      <c r="Y314" s="7"/>
      <c r="Z314" s="7"/>
      <c r="AA314" s="6"/>
      <c r="AB314" s="6"/>
      <c r="AC314" s="7"/>
      <c r="AD314" s="7"/>
      <c r="AE314" s="7"/>
    </row>
    <row r="315" spans="14:35" x14ac:dyDescent="0.35">
      <c r="N315" s="6"/>
      <c r="O315" s="6"/>
      <c r="P315" s="7"/>
      <c r="Q315"/>
      <c r="R315" s="7"/>
      <c r="S315" s="6"/>
      <c r="T315" s="6"/>
      <c r="U315" s="7"/>
      <c r="V315" s="7"/>
      <c r="W315" s="18"/>
      <c r="X315" s="9"/>
      <c r="Y315" s="7"/>
      <c r="Z315" s="7"/>
      <c r="AA315" s="6"/>
      <c r="AB315" s="6"/>
      <c r="AC315" s="7"/>
      <c r="AD315" s="7"/>
      <c r="AE315" s="7"/>
    </row>
    <row r="316" spans="14:35" x14ac:dyDescent="0.35">
      <c r="N316" s="6"/>
      <c r="O316" s="6"/>
      <c r="P316" s="7"/>
      <c r="Q316"/>
      <c r="R316" s="7"/>
      <c r="S316" s="6"/>
      <c r="T316" s="6"/>
      <c r="U316" s="7"/>
      <c r="V316" s="7"/>
      <c r="W316" s="18"/>
      <c r="X316" s="9"/>
      <c r="Y316" s="7"/>
      <c r="Z316" s="7"/>
      <c r="AA316" s="6"/>
      <c r="AB316" s="6"/>
      <c r="AC316" s="7"/>
      <c r="AD316" s="7"/>
      <c r="AE316" s="7"/>
    </row>
    <row r="317" spans="14:35" x14ac:dyDescent="0.35">
      <c r="N317" s="6"/>
      <c r="O317" s="6"/>
      <c r="P317" s="7"/>
      <c r="Q317"/>
      <c r="R317" s="7"/>
      <c r="S317" s="6"/>
      <c r="T317" s="6"/>
      <c r="U317" s="7"/>
      <c r="V317" s="7"/>
      <c r="W317" s="18"/>
      <c r="X317" s="9"/>
      <c r="Y317" s="7"/>
      <c r="Z317" s="7"/>
      <c r="AA317" s="6"/>
      <c r="AB317" s="6"/>
      <c r="AC317" s="7"/>
      <c r="AD317" s="7"/>
      <c r="AE317" s="7"/>
    </row>
    <row r="318" spans="14:35" x14ac:dyDescent="0.35">
      <c r="N318" s="6"/>
      <c r="O318" s="6"/>
      <c r="P318" s="7"/>
      <c r="Q318"/>
      <c r="R318" s="7"/>
      <c r="S318" s="6"/>
      <c r="T318" s="6"/>
      <c r="U318" s="7"/>
      <c r="V318" s="7"/>
      <c r="W318" s="18"/>
      <c r="X318" s="9"/>
      <c r="Y318" s="7"/>
      <c r="Z318" s="7"/>
      <c r="AA318" s="6"/>
      <c r="AB318" s="6"/>
      <c r="AC318" s="7"/>
      <c r="AD318" s="7"/>
      <c r="AE318" s="7"/>
    </row>
    <row r="319" spans="14:35" x14ac:dyDescent="0.35">
      <c r="N319" s="6"/>
      <c r="O319" s="6"/>
      <c r="P319" s="7"/>
      <c r="Q319"/>
      <c r="R319" s="7"/>
      <c r="S319" s="6"/>
      <c r="T319" s="6"/>
      <c r="U319" s="7"/>
      <c r="V319" s="7"/>
      <c r="W319" s="18"/>
      <c r="X319" s="9"/>
      <c r="Y319" s="7"/>
      <c r="Z319" s="7"/>
      <c r="AA319" s="6"/>
      <c r="AB319" s="6"/>
      <c r="AC319" s="7"/>
      <c r="AD319" s="7"/>
      <c r="AE319" s="7"/>
    </row>
    <row r="320" spans="14:35" x14ac:dyDescent="0.35">
      <c r="N320" s="6"/>
      <c r="O320" s="6"/>
      <c r="P320" s="7"/>
      <c r="Q320"/>
      <c r="R320" s="7"/>
      <c r="S320" s="6"/>
      <c r="T320" s="6"/>
      <c r="U320" s="7"/>
      <c r="V320" s="7"/>
      <c r="W320" s="18"/>
      <c r="X320" s="9"/>
      <c r="Y320" s="7"/>
      <c r="Z320" s="7"/>
      <c r="AA320" s="6"/>
      <c r="AB320" s="6"/>
      <c r="AC320" s="7"/>
      <c r="AD320" s="7"/>
      <c r="AE320" s="7"/>
    </row>
    <row r="321" spans="14:35" x14ac:dyDescent="0.35">
      <c r="N321" s="6"/>
      <c r="O321" s="6"/>
      <c r="P321" s="7"/>
      <c r="Q321"/>
      <c r="R321" s="7"/>
      <c r="S321" s="6"/>
      <c r="T321" s="6"/>
      <c r="U321" s="7"/>
      <c r="V321" s="7"/>
      <c r="W321" s="18"/>
      <c r="X321" s="9"/>
      <c r="Y321" s="7"/>
      <c r="Z321" s="7"/>
      <c r="AA321" s="6"/>
      <c r="AB321" s="6"/>
      <c r="AC321" s="7"/>
      <c r="AD321" s="7"/>
      <c r="AE321" s="7"/>
    </row>
    <row r="322" spans="14:35" x14ac:dyDescent="0.35">
      <c r="N322" s="6"/>
      <c r="O322" s="6"/>
      <c r="P322" s="7"/>
      <c r="Q322"/>
      <c r="R322" s="7"/>
      <c r="S322" s="6"/>
      <c r="T322" s="6"/>
      <c r="U322" s="7"/>
      <c r="V322" s="7"/>
      <c r="W322" s="18"/>
      <c r="X322" s="9"/>
      <c r="Y322" s="7"/>
      <c r="Z322" s="7"/>
      <c r="AA322" s="6"/>
      <c r="AB322" s="6"/>
      <c r="AC322" s="7"/>
      <c r="AD322" s="7"/>
      <c r="AE322" s="7"/>
    </row>
    <row r="323" spans="14:35" x14ac:dyDescent="0.35">
      <c r="N323" s="6"/>
      <c r="O323" s="6"/>
      <c r="P323" s="7"/>
      <c r="Q323"/>
      <c r="R323" s="7"/>
      <c r="S323" s="6"/>
      <c r="T323" s="6"/>
      <c r="U323" s="7"/>
      <c r="V323" s="7"/>
      <c r="W323" s="18"/>
      <c r="X323" s="9"/>
      <c r="Y323" s="7"/>
      <c r="Z323" s="7"/>
      <c r="AA323" s="6"/>
      <c r="AB323" s="6"/>
      <c r="AC323" s="7"/>
      <c r="AD323" s="7"/>
      <c r="AE323" s="7"/>
    </row>
    <row r="324" spans="14:35" x14ac:dyDescent="0.35">
      <c r="N324" s="6"/>
      <c r="O324" s="6"/>
      <c r="P324" s="7"/>
      <c r="Q324"/>
      <c r="R324" s="7"/>
      <c r="S324" s="6"/>
      <c r="T324" s="6"/>
      <c r="U324" s="7"/>
      <c r="V324" s="7"/>
      <c r="W324" s="18"/>
      <c r="X324" s="9"/>
      <c r="Y324" s="7"/>
      <c r="Z324" s="7"/>
      <c r="AA324" s="6"/>
      <c r="AB324" s="6"/>
      <c r="AC324" s="7"/>
      <c r="AD324" s="7"/>
      <c r="AE324" s="7"/>
    </row>
    <row r="325" spans="14:35" x14ac:dyDescent="0.35">
      <c r="N325" s="6"/>
      <c r="O325" s="6"/>
      <c r="P325" s="7"/>
      <c r="Q325"/>
      <c r="R325" s="7"/>
      <c r="S325" s="6"/>
      <c r="T325" s="6"/>
      <c r="U325" s="7"/>
      <c r="V325" s="7"/>
      <c r="W325" s="18"/>
      <c r="X325" s="9"/>
      <c r="Y325" s="7"/>
      <c r="Z325" s="7"/>
      <c r="AA325" s="6"/>
      <c r="AB325" s="6"/>
      <c r="AC325" s="7"/>
      <c r="AD325" s="7"/>
      <c r="AE325" s="7"/>
    </row>
    <row r="326" spans="14:35" x14ac:dyDescent="0.35">
      <c r="N326" s="6"/>
      <c r="O326" s="6"/>
      <c r="P326" s="7"/>
      <c r="Q326"/>
      <c r="R326" s="7"/>
      <c r="S326" s="6"/>
      <c r="T326" s="6"/>
      <c r="U326" s="7"/>
      <c r="V326" s="7"/>
      <c r="W326" s="18"/>
      <c r="X326" s="9"/>
      <c r="Y326" s="7"/>
      <c r="Z326" s="7"/>
      <c r="AA326" s="6"/>
      <c r="AB326" s="6"/>
      <c r="AC326" s="7"/>
      <c r="AD326" s="7"/>
      <c r="AE326" s="7"/>
    </row>
    <row r="327" spans="14:35" x14ac:dyDescent="0.35">
      <c r="N327" s="6"/>
      <c r="O327" s="6"/>
      <c r="P327" s="7"/>
      <c r="Q327"/>
      <c r="R327" s="7"/>
      <c r="S327" s="6"/>
      <c r="T327" s="6"/>
      <c r="U327" s="7"/>
      <c r="V327" s="7"/>
      <c r="W327" s="18"/>
      <c r="X327" s="9"/>
      <c r="Y327" s="7"/>
      <c r="Z327" s="7"/>
      <c r="AA327" s="6"/>
      <c r="AB327" s="6"/>
      <c r="AC327" s="7"/>
      <c r="AD327" s="7"/>
      <c r="AE327" s="7"/>
    </row>
    <row r="328" spans="14:35" x14ac:dyDescent="0.35">
      <c r="N328" s="6"/>
      <c r="O328" s="6"/>
      <c r="P328" s="7"/>
      <c r="Q328"/>
      <c r="R328" s="7"/>
      <c r="S328" s="6"/>
      <c r="T328" s="6"/>
      <c r="U328" s="7"/>
      <c r="V328" s="7"/>
      <c r="W328" s="18"/>
      <c r="X328" s="9"/>
      <c r="Y328" s="7"/>
      <c r="Z328" s="7"/>
      <c r="AA328" s="6"/>
      <c r="AB328" s="6"/>
      <c r="AC328" s="7"/>
      <c r="AD328" s="7"/>
      <c r="AE328" s="7"/>
    </row>
    <row r="329" spans="14:35" x14ac:dyDescent="0.35">
      <c r="N329" s="6"/>
      <c r="O329" s="6"/>
      <c r="P329" s="7"/>
      <c r="Q329"/>
      <c r="R329" s="7"/>
      <c r="S329" s="6"/>
      <c r="T329" s="6"/>
      <c r="U329" s="7"/>
      <c r="V329" s="7"/>
      <c r="W329" s="18"/>
      <c r="X329" s="9"/>
      <c r="Y329" s="7"/>
      <c r="Z329" s="7"/>
      <c r="AA329" s="6"/>
      <c r="AB329" s="6"/>
      <c r="AC329" s="7"/>
      <c r="AD329" s="7"/>
      <c r="AE329" s="7"/>
    </row>
    <row r="330" spans="14:35" x14ac:dyDescent="0.35">
      <c r="N330" s="6"/>
      <c r="O330" s="6"/>
      <c r="P330" s="7"/>
      <c r="Q330"/>
      <c r="R330" s="7"/>
      <c r="S330" s="6"/>
      <c r="T330" s="6"/>
      <c r="U330" s="7"/>
      <c r="V330" s="7"/>
      <c r="W330" s="18"/>
      <c r="X330" s="9"/>
      <c r="Y330" s="7"/>
      <c r="Z330" s="7"/>
      <c r="AA330" s="6"/>
      <c r="AB330" s="6"/>
      <c r="AC330" s="7"/>
      <c r="AD330" s="7"/>
      <c r="AE330" s="7"/>
    </row>
    <row r="331" spans="14:35" x14ac:dyDescent="0.35">
      <c r="N331" s="6"/>
      <c r="O331" s="6"/>
      <c r="P331" s="7"/>
      <c r="Q331"/>
      <c r="R331" s="7"/>
      <c r="S331" s="6"/>
      <c r="T331" s="6"/>
      <c r="U331" s="7"/>
      <c r="V331" s="7"/>
      <c r="W331" s="18"/>
      <c r="X331" s="9"/>
      <c r="Y331" s="7"/>
      <c r="Z331" s="7"/>
      <c r="AA331" s="6"/>
      <c r="AB331" s="6"/>
      <c r="AC331" s="7"/>
      <c r="AD331" s="7"/>
      <c r="AE331" s="7"/>
      <c r="AF331" s="2"/>
    </row>
    <row r="332" spans="14:35" x14ac:dyDescent="0.35">
      <c r="N332" s="6"/>
      <c r="O332" s="6"/>
      <c r="P332" s="7"/>
      <c r="Q332"/>
      <c r="R332" s="7"/>
      <c r="S332" s="6"/>
      <c r="T332" s="6"/>
      <c r="U332" s="7"/>
      <c r="V332" s="7"/>
      <c r="W332" s="18"/>
      <c r="X332" s="9"/>
      <c r="Y332" s="7"/>
      <c r="Z332" s="7"/>
      <c r="AA332" s="6"/>
      <c r="AB332" s="6"/>
      <c r="AC332" s="7"/>
      <c r="AD332" s="7"/>
      <c r="AE332" s="7"/>
      <c r="AI332" s="15"/>
    </row>
    <row r="333" spans="14:35" x14ac:dyDescent="0.35">
      <c r="N333" s="6"/>
      <c r="O333" s="6"/>
      <c r="P333" s="7"/>
      <c r="Q333"/>
      <c r="R333" s="7"/>
      <c r="S333" s="6"/>
      <c r="T333" s="6"/>
      <c r="U333" s="7"/>
      <c r="V333" s="7"/>
      <c r="W333" s="18"/>
      <c r="X333" s="9"/>
      <c r="Y333" s="7"/>
      <c r="Z333" s="7"/>
      <c r="AA333" s="6"/>
      <c r="AB333" s="6"/>
      <c r="AC333" s="7"/>
      <c r="AD333" s="7"/>
      <c r="AE333" s="7"/>
      <c r="AI333" s="15"/>
    </row>
    <row r="334" spans="14:35" x14ac:dyDescent="0.35">
      <c r="N334" s="6"/>
      <c r="O334" s="6"/>
      <c r="P334" s="7"/>
      <c r="Q334"/>
      <c r="R334" s="7"/>
      <c r="S334" s="6"/>
      <c r="T334" s="6"/>
      <c r="U334" s="7"/>
      <c r="V334" s="7"/>
      <c r="W334" s="18"/>
      <c r="X334" s="9"/>
      <c r="Y334" s="7"/>
      <c r="Z334" s="7"/>
      <c r="AA334" s="6"/>
      <c r="AB334" s="6"/>
      <c r="AC334" s="7"/>
      <c r="AD334" s="7"/>
      <c r="AE334" s="7"/>
    </row>
    <row r="335" spans="14:35" x14ac:dyDescent="0.35">
      <c r="N335" s="6"/>
      <c r="O335" s="6"/>
      <c r="P335" s="7"/>
      <c r="Q335"/>
      <c r="R335" s="7"/>
      <c r="S335" s="6"/>
      <c r="T335" s="6"/>
      <c r="U335" s="7"/>
      <c r="V335" s="7"/>
      <c r="W335" s="18"/>
      <c r="X335" s="9"/>
      <c r="Y335" s="7"/>
      <c r="Z335" s="7"/>
      <c r="AA335" s="6"/>
      <c r="AB335" s="6"/>
      <c r="AC335" s="7"/>
      <c r="AD335" s="7"/>
      <c r="AE335" s="7"/>
    </row>
    <row r="336" spans="14:35" x14ac:dyDescent="0.35">
      <c r="N336" s="6"/>
      <c r="O336" s="6"/>
      <c r="P336" s="7"/>
      <c r="Q336"/>
      <c r="R336" s="7"/>
      <c r="S336" s="6"/>
      <c r="T336" s="6"/>
      <c r="U336" s="7"/>
      <c r="V336" s="7"/>
      <c r="W336" s="18"/>
      <c r="X336" s="9"/>
      <c r="Y336" s="7"/>
      <c r="Z336" s="7"/>
      <c r="AA336" s="6"/>
      <c r="AB336" s="6"/>
      <c r="AC336" s="7"/>
      <c r="AD336" s="7"/>
      <c r="AE336" s="7"/>
    </row>
    <row r="337" spans="14:31" x14ac:dyDescent="0.35">
      <c r="N337" s="6"/>
      <c r="O337" s="6"/>
      <c r="P337" s="7"/>
      <c r="Q337"/>
      <c r="R337" s="7"/>
      <c r="S337" s="6"/>
      <c r="T337" s="6"/>
      <c r="U337" s="7"/>
      <c r="V337" s="7"/>
      <c r="W337" s="18"/>
      <c r="X337" s="9"/>
      <c r="Y337" s="7"/>
      <c r="Z337" s="7"/>
      <c r="AA337" s="6"/>
      <c r="AB337" s="6"/>
      <c r="AC337" s="7"/>
      <c r="AD337" s="7"/>
      <c r="AE337" s="7"/>
    </row>
    <row r="338" spans="14:31" x14ac:dyDescent="0.35">
      <c r="N338" s="6"/>
      <c r="O338" s="6"/>
      <c r="P338" s="7"/>
      <c r="Q338"/>
      <c r="R338" s="7"/>
      <c r="S338" s="6"/>
      <c r="T338" s="6"/>
      <c r="U338" s="7"/>
      <c r="V338" s="7"/>
      <c r="W338" s="18"/>
      <c r="X338" s="9"/>
      <c r="Y338" s="7"/>
      <c r="Z338" s="7"/>
      <c r="AA338" s="6"/>
      <c r="AB338" s="6"/>
      <c r="AC338" s="7"/>
      <c r="AD338" s="7"/>
      <c r="AE338" s="7"/>
    </row>
    <row r="339" spans="14:31" x14ac:dyDescent="0.35">
      <c r="N339" s="6"/>
      <c r="O339" s="6"/>
      <c r="P339" s="7"/>
      <c r="Q339"/>
      <c r="R339" s="7"/>
      <c r="S339" s="6"/>
      <c r="T339" s="6"/>
      <c r="U339" s="7"/>
      <c r="V339" s="7"/>
      <c r="W339" s="18"/>
      <c r="X339" s="9"/>
      <c r="Y339" s="7"/>
      <c r="Z339" s="7"/>
      <c r="AA339" s="6"/>
      <c r="AB339" s="6"/>
      <c r="AC339" s="7"/>
      <c r="AD339" s="7"/>
      <c r="AE339" s="7"/>
    </row>
    <row r="340" spans="14:31" x14ac:dyDescent="0.35">
      <c r="N340" s="6"/>
      <c r="O340" s="6"/>
      <c r="P340" s="7"/>
      <c r="Q340"/>
      <c r="R340" s="7"/>
      <c r="S340" s="6"/>
      <c r="T340" s="6"/>
      <c r="U340" s="7"/>
      <c r="V340" s="7"/>
      <c r="W340" s="18"/>
      <c r="X340" s="9"/>
      <c r="Y340" s="7"/>
      <c r="Z340" s="7"/>
      <c r="AA340" s="6"/>
      <c r="AB340" s="6"/>
      <c r="AC340" s="7"/>
      <c r="AD340" s="7"/>
      <c r="AE340" s="7"/>
    </row>
    <row r="341" spans="14:31" x14ac:dyDescent="0.35">
      <c r="N341" s="6"/>
      <c r="O341" s="6"/>
      <c r="P341" s="7"/>
      <c r="Q341"/>
      <c r="R341" s="7"/>
      <c r="S341" s="6"/>
      <c r="T341" s="6"/>
      <c r="U341" s="7"/>
      <c r="V341" s="7"/>
      <c r="W341" s="18"/>
      <c r="X341" s="9"/>
      <c r="Y341" s="7"/>
      <c r="Z341" s="7"/>
      <c r="AA341" s="6"/>
      <c r="AB341" s="6"/>
      <c r="AC341" s="7"/>
      <c r="AD341" s="7"/>
      <c r="AE341" s="7"/>
    </row>
    <row r="342" spans="14:31" x14ac:dyDescent="0.35">
      <c r="N342" s="6"/>
      <c r="O342" s="6"/>
      <c r="P342" s="7"/>
      <c r="Q342"/>
      <c r="R342" s="7"/>
      <c r="S342" s="6"/>
      <c r="T342" s="6"/>
      <c r="U342" s="7"/>
      <c r="V342" s="7"/>
      <c r="W342" s="18"/>
      <c r="X342" s="9"/>
      <c r="Y342" s="7"/>
      <c r="Z342" s="7"/>
      <c r="AA342" s="6"/>
      <c r="AB342" s="6"/>
      <c r="AC342" s="7"/>
      <c r="AD342" s="7"/>
      <c r="AE342" s="7"/>
    </row>
    <row r="343" spans="14:31" x14ac:dyDescent="0.35">
      <c r="N343" s="6"/>
      <c r="O343" s="6"/>
      <c r="P343" s="7"/>
      <c r="Q343"/>
      <c r="R343" s="7"/>
      <c r="S343" s="6"/>
      <c r="T343" s="6"/>
      <c r="U343" s="7"/>
      <c r="V343" s="7"/>
      <c r="W343" s="18"/>
      <c r="X343" s="9"/>
      <c r="Y343" s="7"/>
      <c r="Z343" s="7"/>
      <c r="AA343" s="6"/>
      <c r="AB343" s="6"/>
      <c r="AC343" s="7"/>
      <c r="AD343" s="7"/>
      <c r="AE343" s="7"/>
    </row>
    <row r="344" spans="14:31" x14ac:dyDescent="0.35">
      <c r="N344" s="6"/>
      <c r="O344" s="6"/>
      <c r="P344" s="7"/>
      <c r="Q344"/>
      <c r="R344" s="7"/>
      <c r="S344" s="6"/>
      <c r="T344" s="6"/>
      <c r="U344" s="7"/>
      <c r="V344" s="7"/>
      <c r="W344" s="18"/>
      <c r="X344" s="9"/>
      <c r="Y344" s="7"/>
      <c r="Z344" s="7"/>
      <c r="AA344" s="6"/>
      <c r="AB344" s="6"/>
      <c r="AC344" s="7"/>
      <c r="AD344" s="7"/>
      <c r="AE344" s="7"/>
    </row>
    <row r="345" spans="14:31" x14ac:dyDescent="0.35">
      <c r="N345" s="6"/>
      <c r="O345" s="6"/>
      <c r="P345" s="7"/>
      <c r="Q345"/>
      <c r="R345" s="7"/>
      <c r="S345" s="6"/>
      <c r="T345" s="6"/>
      <c r="U345" s="7"/>
      <c r="V345" s="7"/>
      <c r="W345" s="18"/>
      <c r="X345" s="9"/>
      <c r="Y345" s="7"/>
      <c r="Z345" s="7"/>
      <c r="AA345" s="6"/>
      <c r="AB345" s="6"/>
      <c r="AC345" s="7"/>
      <c r="AD345" s="7"/>
      <c r="AE345" s="7"/>
    </row>
    <row r="346" spans="14:31" x14ac:dyDescent="0.35">
      <c r="N346" s="6"/>
      <c r="O346" s="6"/>
      <c r="P346" s="7"/>
      <c r="Q346"/>
      <c r="R346" s="7"/>
      <c r="S346" s="6"/>
      <c r="T346" s="6"/>
      <c r="U346" s="7"/>
      <c r="V346" s="7"/>
      <c r="W346" s="18"/>
      <c r="X346" s="9"/>
      <c r="Y346" s="7"/>
      <c r="Z346" s="7"/>
      <c r="AA346" s="6"/>
      <c r="AB346" s="6"/>
      <c r="AC346" s="7"/>
      <c r="AD346" s="7"/>
      <c r="AE346" s="7"/>
    </row>
    <row r="347" spans="14:31" x14ac:dyDescent="0.35">
      <c r="N347" s="6"/>
      <c r="O347" s="6"/>
      <c r="P347" s="7"/>
      <c r="Q347"/>
      <c r="R347" s="7"/>
      <c r="S347" s="6"/>
      <c r="T347" s="6"/>
      <c r="U347" s="7"/>
      <c r="V347" s="7"/>
      <c r="W347" s="18"/>
      <c r="X347" s="9"/>
      <c r="Y347" s="7"/>
      <c r="Z347" s="7"/>
      <c r="AA347" s="6"/>
      <c r="AB347" s="6"/>
      <c r="AC347" s="7"/>
      <c r="AD347" s="7"/>
      <c r="AE347" s="7"/>
    </row>
    <row r="348" spans="14:31" x14ac:dyDescent="0.35">
      <c r="N348" s="6"/>
      <c r="O348" s="6"/>
      <c r="P348" s="7"/>
      <c r="Q348"/>
      <c r="R348" s="7"/>
      <c r="S348" s="6"/>
      <c r="T348" s="6"/>
      <c r="U348" s="7"/>
      <c r="V348" s="7"/>
      <c r="W348" s="18"/>
      <c r="X348" s="9"/>
      <c r="Y348" s="7"/>
      <c r="Z348" s="7"/>
      <c r="AA348" s="6"/>
      <c r="AB348" s="6"/>
      <c r="AC348" s="7"/>
      <c r="AD348" s="7"/>
      <c r="AE348" s="7"/>
    </row>
    <row r="349" spans="14:31" x14ac:dyDescent="0.35">
      <c r="N349" s="6"/>
      <c r="O349" s="6"/>
      <c r="P349" s="7"/>
      <c r="Q349"/>
      <c r="R349" s="7"/>
      <c r="S349" s="6"/>
      <c r="T349" s="6"/>
      <c r="U349" s="7"/>
      <c r="V349" s="7"/>
      <c r="W349" s="18"/>
      <c r="X349" s="9"/>
      <c r="Y349" s="7"/>
      <c r="Z349" s="7"/>
      <c r="AA349" s="6"/>
      <c r="AB349" s="6"/>
      <c r="AC349" s="7"/>
      <c r="AD349" s="7"/>
      <c r="AE349" s="7"/>
    </row>
    <row r="350" spans="14:31" x14ac:dyDescent="0.35">
      <c r="N350" s="6"/>
      <c r="O350" s="6"/>
      <c r="P350" s="7"/>
      <c r="Q350"/>
      <c r="R350" s="7"/>
      <c r="S350" s="6"/>
      <c r="T350" s="6"/>
      <c r="U350" s="7"/>
      <c r="V350" s="7"/>
      <c r="W350" s="18"/>
      <c r="X350" s="9"/>
      <c r="Y350" s="7"/>
      <c r="Z350" s="7"/>
      <c r="AA350" s="6"/>
      <c r="AB350" s="6"/>
      <c r="AC350" s="7"/>
      <c r="AD350" s="7"/>
      <c r="AE350" s="7"/>
    </row>
    <row r="351" spans="14:31" x14ac:dyDescent="0.35">
      <c r="N351" s="6"/>
      <c r="O351" s="6"/>
      <c r="P351" s="7"/>
      <c r="Q351"/>
      <c r="R351" s="7"/>
      <c r="S351" s="6"/>
      <c r="T351" s="6"/>
      <c r="U351" s="7"/>
      <c r="V351" s="7"/>
      <c r="W351" s="18"/>
      <c r="X351" s="9"/>
      <c r="Y351" s="7"/>
      <c r="Z351" s="7"/>
      <c r="AA351" s="6"/>
      <c r="AB351" s="6"/>
      <c r="AC351" s="7"/>
      <c r="AD351" s="7"/>
      <c r="AE351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C7A1-CD6F-404C-AC9C-632BC42202F6}">
  <dimension ref="A1:V34"/>
  <sheetViews>
    <sheetView topLeftCell="A18" workbookViewId="0">
      <selection activeCell="F10" sqref="F10"/>
    </sheetView>
  </sheetViews>
  <sheetFormatPr defaultRowHeight="14.5" x14ac:dyDescent="0.35"/>
  <cols>
    <col min="1" max="1" width="11.08984375" customWidth="1"/>
    <col min="2" max="3" width="9.81640625" customWidth="1"/>
    <col min="4" max="4" width="9.1796875" customWidth="1"/>
    <col min="5" max="5" width="9.54296875" customWidth="1"/>
    <col min="8" max="8" width="3.7265625" customWidth="1"/>
    <col min="9" max="9" width="9.1796875" customWidth="1"/>
    <col min="10" max="10" width="9.54296875" customWidth="1"/>
    <col min="13" max="13" width="3.7265625" customWidth="1"/>
    <col min="14" max="14" width="9.1796875" customWidth="1"/>
    <col min="15" max="15" width="9.54296875" customWidth="1"/>
    <col min="16" max="16" width="9.26953125" bestFit="1" customWidth="1"/>
    <col min="17" max="17" width="10.26953125" bestFit="1" customWidth="1"/>
    <col min="18" max="18" width="3" customWidth="1"/>
    <col min="19" max="19" width="9.1796875" customWidth="1"/>
    <col min="20" max="20" width="9.54296875" customWidth="1"/>
  </cols>
  <sheetData>
    <row r="1" spans="1:22" ht="15.5" x14ac:dyDescent="0.35">
      <c r="A1" t="s">
        <v>3</v>
      </c>
      <c r="B1" t="s">
        <v>2</v>
      </c>
      <c r="D1" s="3" t="s">
        <v>10</v>
      </c>
      <c r="I1" s="3" t="s">
        <v>10</v>
      </c>
      <c r="O1" s="3" t="s">
        <v>9</v>
      </c>
      <c r="S1" s="3" t="s">
        <v>9</v>
      </c>
    </row>
    <row r="2" spans="1:22" x14ac:dyDescent="0.35">
      <c r="A2" t="s">
        <v>1</v>
      </c>
      <c r="B2" t="s">
        <v>1</v>
      </c>
      <c r="D2" t="s">
        <v>6</v>
      </c>
      <c r="E2" t="s">
        <v>0</v>
      </c>
      <c r="F2" t="s">
        <v>4</v>
      </c>
      <c r="G2" t="s">
        <v>5</v>
      </c>
      <c r="I2" t="s">
        <v>6</v>
      </c>
      <c r="J2" t="s">
        <v>0</v>
      </c>
      <c r="K2" t="s">
        <v>4</v>
      </c>
      <c r="L2" t="s">
        <v>5</v>
      </c>
      <c r="N2" t="s">
        <v>6</v>
      </c>
      <c r="O2" t="s">
        <v>0</v>
      </c>
      <c r="P2" t="s">
        <v>4</v>
      </c>
      <c r="Q2" t="s">
        <v>5</v>
      </c>
      <c r="S2" t="s">
        <v>6</v>
      </c>
      <c r="T2" t="s">
        <v>0</v>
      </c>
      <c r="U2" t="s">
        <v>4</v>
      </c>
      <c r="V2" t="s">
        <v>5</v>
      </c>
    </row>
    <row r="3" spans="1:22" x14ac:dyDescent="0.35">
      <c r="A3">
        <v>4</v>
      </c>
      <c r="B3">
        <v>2</v>
      </c>
      <c r="D3">
        <f>'Fixed Generation'!AS4</f>
        <v>-11.122037934746686</v>
      </c>
      <c r="E3">
        <f>'Fixed Generation'!AT4</f>
        <v>-11.704173441771552</v>
      </c>
      <c r="F3">
        <f>'Fixed Generation'!AU4</f>
        <v>-0.27220014744250198</v>
      </c>
      <c r="G3">
        <f>'Fixed Generation'!AV4</f>
        <v>-28.248158550494601</v>
      </c>
      <c r="I3">
        <f>'Fixed Generation'!AX4</f>
        <v>-4.7038893349425397</v>
      </c>
      <c r="J3">
        <f>'Fixed Generation'!AY4</f>
        <v>-10.684704898600165</v>
      </c>
      <c r="K3">
        <f>'Fixed Generation'!AZ4</f>
        <v>-0.76039558423944797</v>
      </c>
      <c r="L3">
        <f>'Fixed Generation'!BA4</f>
        <v>-36.088932043915698</v>
      </c>
      <c r="N3" s="5">
        <f>'Fixed Generation'!AI4</f>
        <v>-6.5295680606367199</v>
      </c>
      <c r="O3" s="5">
        <f>'Fixed Generation'!AJ4</f>
        <v>-9.2166820271693091</v>
      </c>
      <c r="P3" s="5">
        <f>'Fixed Generation'!AK4</f>
        <v>-8.0077184979225002E-2</v>
      </c>
      <c r="Q3" s="5">
        <f>'Fixed Generation'!AL4</f>
        <v>-29.045669978536999</v>
      </c>
      <c r="S3">
        <f>'Fixed Generation'!AN4</f>
        <v>-2.2783577280777747</v>
      </c>
      <c r="T3">
        <f>'Fixed Generation'!AO4</f>
        <v>-79.53891985662159</v>
      </c>
      <c r="U3">
        <f>'Fixed Generation'!AP4</f>
        <v>-0.28005853675421299</v>
      </c>
      <c r="V3">
        <f>'Fixed Generation'!AQ4</f>
        <v>-1000</v>
      </c>
    </row>
    <row r="4" spans="1:22" x14ac:dyDescent="0.35">
      <c r="A4">
        <v>8</v>
      </c>
      <c r="B4">
        <v>4</v>
      </c>
      <c r="D4">
        <f>'Fixed Generation'!AS5</f>
        <v>-3.871057001634</v>
      </c>
      <c r="E4">
        <f>'Fixed Generation'!AT5</f>
        <v>-5.4403730084747801</v>
      </c>
      <c r="F4">
        <f>'Fixed Generation'!AU5</f>
        <v>-0.42043578196409398</v>
      </c>
      <c r="G4">
        <f>'Fixed Generation'!AV5</f>
        <v>-17.7383038935283</v>
      </c>
      <c r="I4">
        <f>'Fixed Generation'!AX5</f>
        <v>-1.0031623249945851</v>
      </c>
      <c r="J4">
        <f>'Fixed Generation'!AY5</f>
        <v>-11.193355666790319</v>
      </c>
      <c r="K4">
        <f>'Fixed Generation'!AZ5</f>
        <v>-3.9913069798591701E-7</v>
      </c>
      <c r="L4">
        <f>'Fixed Generation'!BA5</f>
        <v>-166.36330244857899</v>
      </c>
      <c r="N4" s="5">
        <f>'Fixed Generation'!AI5</f>
        <v>-1.80843719121457</v>
      </c>
      <c r="O4" s="5">
        <f>'Fixed Generation'!AJ5</f>
        <v>-5.0388739896334318</v>
      </c>
      <c r="P4" s="5">
        <f>'Fixed Generation'!AK5</f>
        <v>-0.106223289857623</v>
      </c>
      <c r="Q4" s="5">
        <f>'Fixed Generation'!AL5</f>
        <v>-17.1691703688874</v>
      </c>
      <c r="S4">
        <f>'Fixed Generation'!AN5</f>
        <v>-1.0051700709436351</v>
      </c>
      <c r="T4">
        <f>'Fixed Generation'!AO5</f>
        <v>-1.0935483506576578</v>
      </c>
      <c r="U4">
        <f>'Fixed Generation'!AP5</f>
        <v>-5.5463293336106799E-3</v>
      </c>
      <c r="V4">
        <f>'Fixed Generation'!AQ5</f>
        <v>-3.76322702431457</v>
      </c>
    </row>
    <row r="5" spans="1:22" x14ac:dyDescent="0.35">
      <c r="A5">
        <v>12</v>
      </c>
      <c r="B5">
        <v>6</v>
      </c>
      <c r="D5">
        <f>'Fixed Generation'!AS6</f>
        <v>-4.2099712669554847</v>
      </c>
      <c r="E5">
        <f>'Fixed Generation'!AT6</f>
        <v>-5.6438589023145411</v>
      </c>
      <c r="F5">
        <f>'Fixed Generation'!AU6</f>
        <v>-2.0288967235950799E-2</v>
      </c>
      <c r="G5">
        <f>'Fixed Generation'!AV6</f>
        <v>-16.406061034788198</v>
      </c>
      <c r="I5">
        <f>'Fixed Generation'!AX6</f>
        <v>-1.9820393285188851</v>
      </c>
      <c r="J5">
        <f>'Fixed Generation'!AY6</f>
        <v>-3.6655180677124597</v>
      </c>
      <c r="K5">
        <f>'Fixed Generation'!AZ6</f>
        <v>-3.8195951964896599E-2</v>
      </c>
      <c r="L5">
        <f>'Fixed Generation'!BA6</f>
        <v>-16.401027412547499</v>
      </c>
      <c r="N5" s="5">
        <f>'Fixed Generation'!AI6</f>
        <v>-1.6657229801131201</v>
      </c>
      <c r="O5" s="5">
        <f>'Fixed Generation'!AJ6</f>
        <v>-4.3719353957097011</v>
      </c>
      <c r="P5" s="5">
        <f>'Fixed Generation'!AK6</f>
        <v>-3.2925097333414401E-2</v>
      </c>
      <c r="Q5" s="5">
        <f>'Fixed Generation'!AL6</f>
        <v>-17.1691703688874</v>
      </c>
      <c r="S5">
        <f>'Fixed Generation'!AN6</f>
        <v>-1.0001568689534801</v>
      </c>
      <c r="T5">
        <f>'Fixed Generation'!AO6</f>
        <v>-2.4049529412428527</v>
      </c>
      <c r="U5">
        <f>'Fixed Generation'!AP6</f>
        <v>-4.0893704825457401E-4</v>
      </c>
      <c r="V5">
        <f>'Fixed Generation'!AQ6</f>
        <v>-20.5621848766007</v>
      </c>
    </row>
    <row r="6" spans="1:22" x14ac:dyDescent="0.35">
      <c r="A6">
        <v>20</v>
      </c>
      <c r="B6">
        <v>10</v>
      </c>
      <c r="D6">
        <f>'Fixed Generation'!AS7</f>
        <v>-1.0511737926207831</v>
      </c>
      <c r="E6">
        <f>'Fixed Generation'!AT7</f>
        <v>-2.490704254660101</v>
      </c>
      <c r="F6">
        <f>'Fixed Generation'!AU7</f>
        <v>-1.01143653141281E-2</v>
      </c>
      <c r="G6">
        <f>'Fixed Generation'!AV7</f>
        <v>-17.1691703688874</v>
      </c>
      <c r="I6">
        <f>'Fixed Generation'!AX7</f>
        <v>-2.0170393731440601</v>
      </c>
      <c r="J6">
        <f>'Fixed Generation'!AY7</f>
        <v>-4.7528033740463389</v>
      </c>
      <c r="K6">
        <f>'Fixed Generation'!AZ7</f>
        <v>-3.2028194008632001E-2</v>
      </c>
      <c r="L6">
        <f>'Fixed Generation'!BA7</f>
        <v>-19.729696963455599</v>
      </c>
      <c r="N6" s="5">
        <f>'Fixed Generation'!AI7</f>
        <v>-2.0874629543030796</v>
      </c>
      <c r="O6" s="5">
        <f>'Fixed Generation'!AJ7</f>
        <v>-4.2110602939107071</v>
      </c>
      <c r="P6" s="5">
        <f>'Fixed Generation'!AK7</f>
        <v>-3.74818421114527E-3</v>
      </c>
      <c r="Q6" s="5">
        <f>'Fixed Generation'!AL7</f>
        <v>-17.1691703688874</v>
      </c>
      <c r="S6">
        <f>'Fixed Generation'!AN7</f>
        <v>-1.0001568689534801</v>
      </c>
      <c r="T6">
        <f>'Fixed Generation'!AO7</f>
        <v>-0.77853560591462978</v>
      </c>
      <c r="U6">
        <f>'Fixed Generation'!AP7</f>
        <v>-4.2847137147608702E-4</v>
      </c>
      <c r="V6">
        <f>'Fixed Generation'!AQ7</f>
        <v>-1.0576040208555699</v>
      </c>
    </row>
    <row r="7" spans="1:22" x14ac:dyDescent="0.35">
      <c r="A7">
        <v>40</v>
      </c>
      <c r="B7">
        <v>20</v>
      </c>
      <c r="D7">
        <f>'Fixed Generation'!AS8</f>
        <v>-0.29653351103435754</v>
      </c>
      <c r="E7">
        <f>'Fixed Generation'!AT8</f>
        <v>-1.5903657314124449</v>
      </c>
      <c r="F7">
        <f>'Fixed Generation'!AU8</f>
        <v>-2.1677328429816699E-2</v>
      </c>
      <c r="G7">
        <f>'Fixed Generation'!AV8</f>
        <v>-16.2008438132411</v>
      </c>
      <c r="I7">
        <f>'Fixed Generation'!AX8</f>
        <v>-0.71320158762272501</v>
      </c>
      <c r="J7">
        <f>'Fixed Generation'!AY8</f>
        <v>-1.6795208523212803</v>
      </c>
      <c r="K7">
        <f>'Fixed Generation'!AZ8</f>
        <v>-8.2999413132689194E-3</v>
      </c>
      <c r="L7">
        <f>'Fixed Generation'!BA8</f>
        <v>-8.30782333296278</v>
      </c>
      <c r="N7" s="5">
        <f>'Fixed Generation'!AI8</f>
        <v>-0.6794258655817329</v>
      </c>
      <c r="O7" s="5">
        <f>'Fixed Generation'!AJ8</f>
        <v>-1.0291469960584847</v>
      </c>
      <c r="P7" s="5">
        <f>'Fixed Generation'!AK8</f>
        <v>-1.2069886087455499E-4</v>
      </c>
      <c r="Q7" s="5">
        <f>'Fixed Generation'!AL8</f>
        <v>-3.33423715080376</v>
      </c>
      <c r="S7">
        <f>'Fixed Generation'!AN8</f>
        <v>-0.77153948030462804</v>
      </c>
      <c r="T7">
        <f>'Fixed Generation'!AO8</f>
        <v>-0.59468677640068002</v>
      </c>
      <c r="U7">
        <f>'Fixed Generation'!AP8</f>
        <v>-3.9913069798591701E-7</v>
      </c>
      <c r="V7">
        <f>'Fixed Generation'!AQ8</f>
        <v>-1.012319207337</v>
      </c>
    </row>
    <row r="8" spans="1:22" x14ac:dyDescent="0.35">
      <c r="A8">
        <v>100</v>
      </c>
      <c r="B8">
        <v>50</v>
      </c>
      <c r="D8">
        <f>'Fixed Generation'!AS9</f>
        <v>-0.21672386062339299</v>
      </c>
      <c r="E8">
        <f>'Fixed Generation'!AT9</f>
        <v>-0.36343363830003927</v>
      </c>
      <c r="F8">
        <f>'Fixed Generation'!AU9</f>
        <v>-3.8651184363240498E-2</v>
      </c>
      <c r="G8">
        <f>'Fixed Generation'!AV9</f>
        <v>-1.9740575845977399</v>
      </c>
      <c r="I8">
        <f>'Fixed Generation'!AX9</f>
        <v>-8.7774497059710993E-2</v>
      </c>
      <c r="J8">
        <f>'Fixed Generation'!AY9</f>
        <v>-0.30145120988037621</v>
      </c>
      <c r="K8">
        <f>'Fixed Generation'!AZ9</f>
        <v>-9.7861416059002101E-3</v>
      </c>
      <c r="L8">
        <f>'Fixed Generation'!BA9</f>
        <v>-2.0086843529465601</v>
      </c>
      <c r="N8" s="5">
        <f>'Fixed Generation'!AI9</f>
        <v>-0.2135200625956345</v>
      </c>
      <c r="O8" s="5">
        <f>'Fixed Generation'!AJ9</f>
        <v>-0.38501170033151461</v>
      </c>
      <c r="P8" s="5">
        <f>'Fixed Generation'!AK9</f>
        <v>-9.7250002495730798E-4</v>
      </c>
      <c r="Q8" s="5">
        <f>'Fixed Generation'!AL9</f>
        <v>-2.2210406139600698</v>
      </c>
      <c r="S8">
        <f>'Fixed Generation'!AN9</f>
        <v>-0.42092139542979851</v>
      </c>
      <c r="T8">
        <f>'Fixed Generation'!AO9</f>
        <v>-0.47024684087613416</v>
      </c>
      <c r="U8">
        <f>'Fixed Generation'!AP9</f>
        <v>-3.9913069798591701E-7</v>
      </c>
      <c r="V8">
        <f>'Fixed Generation'!AQ9</f>
        <v>-1.00204213523938</v>
      </c>
    </row>
    <row r="9" spans="1:22" x14ac:dyDescent="0.35">
      <c r="A9">
        <v>200</v>
      </c>
      <c r="B9">
        <v>100</v>
      </c>
      <c r="D9">
        <f>'Fixed Generation'!AS10</f>
        <v>-8.827732688838405E-2</v>
      </c>
      <c r="E9">
        <f>'Fixed Generation'!AT10</f>
        <v>-0.16446470802012469</v>
      </c>
      <c r="F9">
        <f>'Fixed Generation'!AU10</f>
        <v>-7.5490034414991804E-3</v>
      </c>
      <c r="G9">
        <f>'Fixed Generation'!AV10</f>
        <v>-0.80855116949694605</v>
      </c>
      <c r="I9">
        <f>'Fixed Generation'!AX10</f>
        <v>-6.8347783354556157E-2</v>
      </c>
      <c r="J9">
        <f>'Fixed Generation'!AY10</f>
        <v>-9.9524730571256992E-2</v>
      </c>
      <c r="K9">
        <f>'Fixed Generation'!AZ10</f>
        <v>-8.5730892211610902E-3</v>
      </c>
      <c r="L9">
        <f>'Fixed Generation'!BA10</f>
        <v>-0.52964649851326895</v>
      </c>
      <c r="N9" s="5">
        <f>'Fixed Generation'!AI10</f>
        <v>-2.7663137321517102E-2</v>
      </c>
      <c r="O9" s="5">
        <f>'Fixed Generation'!AJ10</f>
        <v>-0.13629942735176576</v>
      </c>
      <c r="P9" s="5">
        <f>'Fixed Generation'!AK10</f>
        <v>-2.92432805863164E-5</v>
      </c>
      <c r="Q9" s="5">
        <f>'Fixed Generation'!AL10</f>
        <v>-0.56270977596460003</v>
      </c>
      <c r="S9">
        <f>'Fixed Generation'!AN10</f>
        <v>-6.4446113649534953E-2</v>
      </c>
      <c r="T9">
        <f>'Fixed Generation'!AO10</f>
        <v>-0.21444601547934949</v>
      </c>
      <c r="U9">
        <f>'Fixed Generation'!AP10</f>
        <v>-4.0383926448535599E-7</v>
      </c>
      <c r="V9">
        <f>'Fixed Generation'!AQ10</f>
        <v>-1.0028962038781299</v>
      </c>
    </row>
    <row r="10" spans="1:22" x14ac:dyDescent="0.35">
      <c r="A10">
        <v>300</v>
      </c>
      <c r="B10">
        <v>150</v>
      </c>
      <c r="D10">
        <f>'Fixed Generation'!AS11</f>
        <v>-4.959468944965395E-2</v>
      </c>
      <c r="E10">
        <f>'Fixed Generation'!AT11</f>
        <v>-9.0939872140991612E-2</v>
      </c>
      <c r="F10">
        <f>'Fixed Generation'!AU11</f>
        <v>-3.0229305262039802E-3</v>
      </c>
      <c r="G10">
        <f>'Fixed Generation'!AV11</f>
        <v>-0.35322600156042</v>
      </c>
      <c r="I10">
        <f>'Fixed Generation'!AX11</f>
        <v>-2.2499985084949499E-2</v>
      </c>
      <c r="J10">
        <f>'Fixed Generation'!AY11</f>
        <v>-4.199035147419173E-2</v>
      </c>
      <c r="K10">
        <f>'Fixed Generation'!AZ11</f>
        <v>-1.0169735043624099E-3</v>
      </c>
      <c r="L10">
        <f>'Fixed Generation'!BA11</f>
        <v>-0.26345155148671501</v>
      </c>
      <c r="N10" s="5">
        <f>'Fixed Generation'!AI11</f>
        <v>-3.3732415004206553E-2</v>
      </c>
      <c r="O10" s="5">
        <f>'Fixed Generation'!AJ11</f>
        <v>-6.0850164543929539E-2</v>
      </c>
      <c r="P10" s="5">
        <f>'Fixed Generation'!AK11</f>
        <v>-4.7896422686067198E-4</v>
      </c>
      <c r="Q10" s="5">
        <f>'Fixed Generation'!AL11</f>
        <v>-0.21723083534250501</v>
      </c>
      <c r="S10">
        <f>'Fixed Generation'!AN11</f>
        <v>-2.29730351093629E-2</v>
      </c>
      <c r="T10">
        <f>'Fixed Generation'!AO11</f>
        <v>-7.1205537512889383E-2</v>
      </c>
      <c r="U10">
        <f>'Fixed Generation'!AP11</f>
        <v>-3.9913069798591701E-7</v>
      </c>
      <c r="V10">
        <f>'Fixed Generation'!AQ11</f>
        <v>-0.46641556803232098</v>
      </c>
    </row>
    <row r="11" spans="1:22" x14ac:dyDescent="0.35">
      <c r="A11">
        <v>400</v>
      </c>
      <c r="B11">
        <v>200</v>
      </c>
      <c r="D11">
        <f>'Fixed Generation'!AS12</f>
        <v>-2.32175407619876E-2</v>
      </c>
      <c r="E11">
        <f>'Fixed Generation'!AT12</f>
        <v>-5.8564504305120425E-2</v>
      </c>
      <c r="F11">
        <f>'Fixed Generation'!AU12</f>
        <v>-5.1232133919155098E-4</v>
      </c>
      <c r="G11">
        <f>'Fixed Generation'!AV12</f>
        <v>-0.29027205171699</v>
      </c>
      <c r="I11">
        <f>'Fixed Generation'!AX12</f>
        <v>-2.0574827342851147E-2</v>
      </c>
      <c r="J11">
        <f>'Fixed Generation'!AY12</f>
        <v>-4.446869259234662E-2</v>
      </c>
      <c r="K11">
        <f>'Fixed Generation'!AZ12</f>
        <v>-4.6304064162073404E-3</v>
      </c>
      <c r="L11">
        <f>'Fixed Generation'!BA12</f>
        <v>-0.188613363693233</v>
      </c>
      <c r="N11" s="5">
        <f>'Fixed Generation'!AI12</f>
        <v>-1.9616454780741151E-2</v>
      </c>
      <c r="O11" s="5">
        <f>'Fixed Generation'!AJ12</f>
        <v>-4.5633254565631387E-2</v>
      </c>
      <c r="P11" s="5">
        <f>'Fixed Generation'!AK12</f>
        <v>-5.3953107001183497E-4</v>
      </c>
      <c r="Q11" s="5">
        <f>'Fixed Generation'!AL12</f>
        <v>-0.17051880018842799</v>
      </c>
      <c r="S11">
        <f>'Fixed Generation'!AN12</f>
        <v>-1.2824447984247749E-2</v>
      </c>
      <c r="T11">
        <f>'Fixed Generation'!AO12</f>
        <v>-8.3788472572808262E-2</v>
      </c>
      <c r="U11">
        <f>'Fixed Generation'!AP12</f>
        <v>-3.9913069798591701E-7</v>
      </c>
      <c r="V11">
        <f>'Fixed Generation'!AQ12</f>
        <v>-0.772257563115053</v>
      </c>
    </row>
    <row r="12" spans="1:22" x14ac:dyDescent="0.35">
      <c r="A12">
        <v>500</v>
      </c>
      <c r="B12">
        <v>250</v>
      </c>
      <c r="D12">
        <f>'Fixed Generation'!AS13</f>
        <v>-3.0124845365622648E-2</v>
      </c>
      <c r="E12">
        <f>'Fixed Generation'!AT13</f>
        <v>-4.8585897124531034E-2</v>
      </c>
      <c r="F12">
        <f>'Fixed Generation'!AU13</f>
        <v>-8.0841306026738395E-5</v>
      </c>
      <c r="G12">
        <f>'Fixed Generation'!AV13</f>
        <v>-0.244807292976392</v>
      </c>
      <c r="I12">
        <f>'Fixed Generation'!AX13</f>
        <v>-2.0434473290025852E-2</v>
      </c>
      <c r="J12">
        <f>'Fixed Generation'!AY13</f>
        <v>-2.7681361983519965E-2</v>
      </c>
      <c r="K12">
        <f>'Fixed Generation'!AZ13</f>
        <v>-2.6305492792102098E-4</v>
      </c>
      <c r="L12">
        <f>'Fixed Generation'!BA13</f>
        <v>-8.9607139084795201E-2</v>
      </c>
      <c r="N12" s="5">
        <f>'Fixed Generation'!AI13</f>
        <v>-2.12749518009854E-2</v>
      </c>
      <c r="O12" s="5">
        <f>'Fixed Generation'!AJ13</f>
        <v>-4.195970284142795E-2</v>
      </c>
      <c r="P12" s="5">
        <f>'Fixed Generation'!AK13</f>
        <v>-6.0441532854951503E-4</v>
      </c>
      <c r="Q12" s="5">
        <f>'Fixed Generation'!AL13</f>
        <v>-0.17023105661264101</v>
      </c>
      <c r="S12">
        <f>'Fixed Generation'!AN13</f>
        <v>-3.1157949829979849E-3</v>
      </c>
      <c r="T12">
        <f>'Fixed Generation'!AO13</f>
        <v>-1.7235082091277894E-2</v>
      </c>
      <c r="U12">
        <f>'Fixed Generation'!AP13</f>
        <v>-3.9913069798591701E-7</v>
      </c>
      <c r="V12">
        <f>'Fixed Generation'!AQ13</f>
        <v>-0.156769342144878</v>
      </c>
    </row>
    <row r="13" spans="1:22" x14ac:dyDescent="0.35">
      <c r="A13">
        <v>600</v>
      </c>
      <c r="B13">
        <v>300</v>
      </c>
      <c r="D13">
        <f>'Fixed Generation'!AS14</f>
        <v>-1.06290245939239E-2</v>
      </c>
      <c r="E13">
        <f>'Fixed Generation'!AT14</f>
        <v>-2.5185892752480891E-2</v>
      </c>
      <c r="F13">
        <f>'Fixed Generation'!AU14</f>
        <v>-3.5881876804282E-4</v>
      </c>
      <c r="G13">
        <f>'Fixed Generation'!AV14</f>
        <v>-0.152345364647751</v>
      </c>
      <c r="I13">
        <f>'Fixed Generation'!AX14</f>
        <v>-1.6947810451701E-2</v>
      </c>
      <c r="J13">
        <f>'Fixed Generation'!AY14</f>
        <v>-4.8263688776649306E-2</v>
      </c>
      <c r="K13">
        <f>'Fixed Generation'!AZ14</f>
        <v>-2.00862535660477E-3</v>
      </c>
      <c r="L13">
        <f>'Fixed Generation'!BA14</f>
        <v>-0.249212241170197</v>
      </c>
      <c r="N13" s="5">
        <f>'Fixed Generation'!AI14</f>
        <v>-1.500003115057065E-2</v>
      </c>
      <c r="O13" s="5">
        <f>'Fixed Generation'!AJ14</f>
        <v>-2.0879311398766937E-2</v>
      </c>
      <c r="P13" s="5">
        <f>'Fixed Generation'!AK14</f>
        <v>-1.09528323446135E-4</v>
      </c>
      <c r="Q13" s="5">
        <f>'Fixed Generation'!AL14</f>
        <v>-8.3021053428503605E-2</v>
      </c>
      <c r="S13">
        <f>'Fixed Generation'!AN14</f>
        <v>-3.6261828233355503E-3</v>
      </c>
      <c r="T13">
        <f>'Fixed Generation'!AO14</f>
        <v>-2.6989649841356555E-2</v>
      </c>
      <c r="U13">
        <f>'Fixed Generation'!AP14</f>
        <v>-3.9913069798591701E-7</v>
      </c>
      <c r="V13">
        <f>'Fixed Generation'!AQ14</f>
        <v>-0.16588898933719001</v>
      </c>
    </row>
    <row r="14" spans="1:22" x14ac:dyDescent="0.35">
      <c r="A14">
        <v>700</v>
      </c>
      <c r="B14">
        <v>350</v>
      </c>
      <c r="D14">
        <f>'Fixed Generation'!AS15</f>
        <v>-5.3577036014686805E-3</v>
      </c>
      <c r="E14">
        <f>'Fixed Generation'!AT15</f>
        <v>-1.9097416256965642E-2</v>
      </c>
      <c r="F14">
        <f>'Fixed Generation'!AU15</f>
        <v>-1.00574822435739E-3</v>
      </c>
      <c r="G14">
        <f>'Fixed Generation'!AV15</f>
        <v>-8.7334565688310495E-2</v>
      </c>
      <c r="I14">
        <f>'Fixed Generation'!AX15</f>
        <v>-1.4568408634115151E-2</v>
      </c>
      <c r="J14">
        <f>'Fixed Generation'!AY15</f>
        <v>-2.9578497935408489E-2</v>
      </c>
      <c r="K14">
        <f>'Fixed Generation'!AZ15</f>
        <v>-4.65652434511512E-4</v>
      </c>
      <c r="L14">
        <f>'Fixed Generation'!BA15</f>
        <v>-0.107734919126049</v>
      </c>
      <c r="N14" s="5">
        <f>'Fixed Generation'!AI15</f>
        <v>-8.2984439035274048E-3</v>
      </c>
      <c r="O14" s="5">
        <f>'Fixed Generation'!AJ15</f>
        <v>-1.4750348857849607E-2</v>
      </c>
      <c r="P14" s="5">
        <f>'Fixed Generation'!AK15</f>
        <v>-9.7112440314297199E-4</v>
      </c>
      <c r="Q14" s="5">
        <f>'Fixed Generation'!AL15</f>
        <v>-5.85130129514067E-2</v>
      </c>
      <c r="S14">
        <f>'Fixed Generation'!AN15</f>
        <v>-1.30844984012691E-2</v>
      </c>
      <c r="T14">
        <f>'Fixed Generation'!AO15</f>
        <v>-3.9189320065440854E-2</v>
      </c>
      <c r="U14">
        <f>'Fixed Generation'!AP15</f>
        <v>-3.9913069798591701E-7</v>
      </c>
      <c r="V14">
        <f>'Fixed Generation'!AQ15</f>
        <v>-0.195863026047638</v>
      </c>
    </row>
    <row r="15" spans="1:22" x14ac:dyDescent="0.35">
      <c r="A15">
        <v>800</v>
      </c>
      <c r="B15">
        <v>400</v>
      </c>
      <c r="D15">
        <f>'Fixed Generation'!AS16</f>
        <v>-1.1909076265276999E-2</v>
      </c>
      <c r="E15">
        <f>'Fixed Generation'!AT16</f>
        <v>-1.9322106713393829E-2</v>
      </c>
      <c r="F15">
        <f>'Fixed Generation'!AU16</f>
        <v>-1.17964020944709E-4</v>
      </c>
      <c r="G15">
        <f>'Fixed Generation'!AV16</f>
        <v>-8.2022594613464603E-2</v>
      </c>
      <c r="I15">
        <f>'Fixed Generation'!AX16</f>
        <v>-4.8298682413205705E-3</v>
      </c>
      <c r="J15">
        <f>'Fixed Generation'!AY16</f>
        <v>-1.6430038255328443E-2</v>
      </c>
      <c r="K15">
        <f>'Fixed Generation'!AZ16</f>
        <v>-1.2861501912100101E-3</v>
      </c>
      <c r="L15">
        <f>'Fixed Generation'!BA16</f>
        <v>-7.2322456710209398E-2</v>
      </c>
      <c r="N15" s="5">
        <f>'Fixed Generation'!AI16</f>
        <v>-5.08982471423581E-3</v>
      </c>
      <c r="O15" s="5">
        <f>'Fixed Generation'!AJ16</f>
        <v>-2.0951426083493912E-2</v>
      </c>
      <c r="P15" s="5">
        <f>'Fixed Generation'!AK16</f>
        <v>-1.40933014133764E-4</v>
      </c>
      <c r="Q15" s="5">
        <f>'Fixed Generation'!AL16</f>
        <v>-0.12419490382481201</v>
      </c>
      <c r="S15">
        <f>'Fixed Generation'!AN16</f>
        <v>-3.8305911789086699E-3</v>
      </c>
      <c r="T15">
        <f>'Fixed Generation'!AO16</f>
        <v>-3.1715380495271325E-2</v>
      </c>
      <c r="U15">
        <f>'Fixed Generation'!AP16</f>
        <v>-3.9913069798591701E-7</v>
      </c>
      <c r="V15">
        <f>'Fixed Generation'!AQ16</f>
        <v>-0.202655741258983</v>
      </c>
    </row>
    <row r="20" spans="1:22" ht="15.5" x14ac:dyDescent="0.35">
      <c r="A20" t="s">
        <v>3</v>
      </c>
      <c r="B20" t="s">
        <v>2</v>
      </c>
      <c r="D20" s="3" t="s">
        <v>11</v>
      </c>
      <c r="I20" s="3" t="s">
        <v>11</v>
      </c>
      <c r="N20" s="3" t="s">
        <v>12</v>
      </c>
      <c r="S20" s="3" t="s">
        <v>12</v>
      </c>
    </row>
    <row r="21" spans="1:22" x14ac:dyDescent="0.35">
      <c r="A21" t="s">
        <v>1</v>
      </c>
      <c r="B21" t="s">
        <v>1</v>
      </c>
      <c r="D21" t="s">
        <v>6</v>
      </c>
      <c r="E21" t="s">
        <v>0</v>
      </c>
      <c r="F21" t="s">
        <v>4</v>
      </c>
      <c r="G21" t="s">
        <v>5</v>
      </c>
      <c r="I21" t="s">
        <v>6</v>
      </c>
      <c r="J21" t="s">
        <v>0</v>
      </c>
      <c r="K21" t="s">
        <v>4</v>
      </c>
      <c r="L21" t="s">
        <v>5</v>
      </c>
      <c r="N21" t="s">
        <v>6</v>
      </c>
      <c r="O21" t="s">
        <v>0</v>
      </c>
      <c r="P21" t="s">
        <v>4</v>
      </c>
      <c r="Q21" t="s">
        <v>5</v>
      </c>
      <c r="S21" t="s">
        <v>6</v>
      </c>
      <c r="T21" t="s">
        <v>0</v>
      </c>
      <c r="U21" t="s">
        <v>4</v>
      </c>
      <c r="V21" t="s">
        <v>5</v>
      </c>
    </row>
    <row r="22" spans="1:22" x14ac:dyDescent="0.35">
      <c r="A22">
        <v>4</v>
      </c>
      <c r="B22">
        <v>2</v>
      </c>
      <c r="D22">
        <f>'Fixed Generation'!BC4</f>
        <v>-1.9563240932080901</v>
      </c>
      <c r="E22">
        <f>'Fixed Generation'!BD4</f>
        <v>-7.3385404119090438</v>
      </c>
      <c r="F22">
        <f>'Fixed Generation'!BE4</f>
        <v>-0.56312772618881302</v>
      </c>
      <c r="G22">
        <f>'Fixed Generation'!BF4</f>
        <v>-56.838015153002502</v>
      </c>
      <c r="I22">
        <f>'Fixed Generation'!BH4</f>
        <v>-5.4227477225967498</v>
      </c>
      <c r="J22">
        <f>'Fixed Generation'!BI4</f>
        <v>-8.3891489730600277</v>
      </c>
      <c r="K22">
        <f>'Fixed Generation'!BJ4</f>
        <v>-0.91031022641316095</v>
      </c>
      <c r="L22">
        <f>'Fixed Generation'!BK4</f>
        <v>-19.729696963455599</v>
      </c>
      <c r="N22">
        <f>'Fixed Generation'!BM4</f>
        <v>-2.08122121413912</v>
      </c>
      <c r="O22">
        <f>'Fixed Generation'!BN4</f>
        <v>-5.4561199282188788</v>
      </c>
      <c r="P22">
        <f>'Fixed Generation'!BO4</f>
        <v>-1.75621357445352E-2</v>
      </c>
      <c r="Q22">
        <f>'Fixed Generation'!BP4</f>
        <v>-24.1135692485764</v>
      </c>
      <c r="S22">
        <f>'Fixed Generation'!BR4</f>
        <v>-2.3222296919341998</v>
      </c>
      <c r="T22">
        <f>'Fixed Generation'!BS4</f>
        <v>-6.9932342865049604</v>
      </c>
      <c r="U22">
        <f>'Fixed Generation'!BT4</f>
        <v>-2.9685570308333803E-4</v>
      </c>
      <c r="V22">
        <f>'Fixed Generation'!BU4</f>
        <v>-19.729696963455599</v>
      </c>
    </row>
    <row r="23" spans="1:22" x14ac:dyDescent="0.35">
      <c r="A23">
        <v>8</v>
      </c>
      <c r="B23">
        <v>4</v>
      </c>
      <c r="D23">
        <f>'Fixed Generation'!BC5</f>
        <v>-2.1512375275059501</v>
      </c>
      <c r="E23">
        <f>'Fixed Generation'!BD5</f>
        <v>-6.4886480958665</v>
      </c>
      <c r="F23">
        <f>'Fixed Generation'!BE5</f>
        <v>-2.5942566129864501E-2</v>
      </c>
      <c r="G23">
        <f>'Fixed Generation'!BF5</f>
        <v>-17.1691703688874</v>
      </c>
      <c r="I23">
        <f>'Fixed Generation'!BH5</f>
        <v>-4.5478621614887746</v>
      </c>
      <c r="J23">
        <f>'Fixed Generation'!BI5</f>
        <v>-5.9249627321122142</v>
      </c>
      <c r="K23">
        <f>'Fixed Generation'!BJ5</f>
        <v>-6.3313891311140597E-2</v>
      </c>
      <c r="L23">
        <f>'Fixed Generation'!BK5</f>
        <v>-17.1691703688874</v>
      </c>
      <c r="N23">
        <f>'Fixed Generation'!BM5</f>
        <v>-3.7759606695994998</v>
      </c>
      <c r="O23">
        <f>'Fixed Generation'!BN5</f>
        <v>-6.0785296246627443</v>
      </c>
      <c r="P23">
        <f>'Fixed Generation'!BO5</f>
        <v>-0.117466975575394</v>
      </c>
      <c r="Q23">
        <f>'Fixed Generation'!BP5</f>
        <v>-17.1691703688874</v>
      </c>
      <c r="S23">
        <f>'Fixed Generation'!BR5</f>
        <v>-2.97528073999757</v>
      </c>
      <c r="T23">
        <f>'Fixed Generation'!BS5</f>
        <v>-5.004681685780044</v>
      </c>
      <c r="U23">
        <f>'Fixed Generation'!BT5</f>
        <v>-2.95962121349561E-3</v>
      </c>
      <c r="V23">
        <f>'Fixed Generation'!BU5</f>
        <v>-17.1691703688874</v>
      </c>
    </row>
    <row r="24" spans="1:22" x14ac:dyDescent="0.35">
      <c r="A24">
        <v>12</v>
      </c>
      <c r="B24">
        <v>6</v>
      </c>
      <c r="D24">
        <f>'Fixed Generation'!BC6</f>
        <v>-5.4116356812353148</v>
      </c>
      <c r="E24">
        <f>'Fixed Generation'!BD6</f>
        <v>-6.8217673946643327</v>
      </c>
      <c r="F24">
        <f>'Fixed Generation'!BE6</f>
        <v>-2.1674506802875498E-2</v>
      </c>
      <c r="G24">
        <f>'Fixed Generation'!BF6</f>
        <v>-19.729696963455599</v>
      </c>
      <c r="I24">
        <f>'Fixed Generation'!BH6</f>
        <v>-4.3214192934310498</v>
      </c>
      <c r="J24">
        <f>'Fixed Generation'!BI6</f>
        <v>-6.5117395218480238</v>
      </c>
      <c r="K24">
        <f>'Fixed Generation'!BJ6</f>
        <v>-7.4392292596442103E-2</v>
      </c>
      <c r="L24">
        <f>'Fixed Generation'!BK6</f>
        <v>-19.729696963455599</v>
      </c>
      <c r="N24">
        <f>'Fixed Generation'!BM6</f>
        <v>-1.8184328360302</v>
      </c>
      <c r="O24">
        <f>'Fixed Generation'!BN6</f>
        <v>-3.0532385218750773</v>
      </c>
      <c r="P24">
        <f>'Fixed Generation'!BO6</f>
        <v>-2.5662389809241199E-2</v>
      </c>
      <c r="Q24">
        <f>'Fixed Generation'!BP6</f>
        <v>-17.1691703688874</v>
      </c>
      <c r="S24">
        <f>'Fixed Generation'!BR6</f>
        <v>-2.2272073490694249</v>
      </c>
      <c r="T24">
        <f>'Fixed Generation'!BS6</f>
        <v>-5.2113431950438853</v>
      </c>
      <c r="U24">
        <f>'Fixed Generation'!BT6</f>
        <v>-0.57021596282768505</v>
      </c>
      <c r="V24">
        <f>'Fixed Generation'!BU6</f>
        <v>-16.2729270022941</v>
      </c>
    </row>
    <row r="25" spans="1:22" x14ac:dyDescent="0.35">
      <c r="A25">
        <v>20</v>
      </c>
      <c r="B25">
        <v>10</v>
      </c>
      <c r="D25">
        <f>'Fixed Generation'!BC7</f>
        <v>-4.0485944057454653</v>
      </c>
      <c r="E25">
        <f>'Fixed Generation'!BD7</f>
        <v>-4.9231289445788269</v>
      </c>
      <c r="F25">
        <f>'Fixed Generation'!BE7</f>
        <v>-2.0301603043314801E-2</v>
      </c>
      <c r="G25">
        <f>'Fixed Generation'!BF7</f>
        <v>-16.2729270022941</v>
      </c>
      <c r="I25">
        <f>'Fixed Generation'!BH7</f>
        <v>-1.6248002980034451</v>
      </c>
      <c r="J25">
        <f>'Fixed Generation'!BI7</f>
        <v>-2.4144652709060712</v>
      </c>
      <c r="K25">
        <f>'Fixed Generation'!BJ7</f>
        <v>-3.56457894521948E-3</v>
      </c>
      <c r="L25">
        <f>'Fixed Generation'!BK7</f>
        <v>-9.3770856213731406</v>
      </c>
      <c r="N25">
        <f>'Fixed Generation'!BM7</f>
        <v>-2.525651596833125</v>
      </c>
      <c r="O25">
        <f>'Fixed Generation'!BN7</f>
        <v>-4.4600684708009508</v>
      </c>
      <c r="P25">
        <f>'Fixed Generation'!BO7</f>
        <v>-2.9867388165657999E-3</v>
      </c>
      <c r="Q25">
        <f>'Fixed Generation'!BP7</f>
        <v>-17.1691703688874</v>
      </c>
      <c r="S25">
        <f>'Fixed Generation'!BR7</f>
        <v>-3.3215743088086649</v>
      </c>
      <c r="T25">
        <f>'Fixed Generation'!BS7</f>
        <v>-6.7133128079578928</v>
      </c>
      <c r="U25">
        <f>'Fixed Generation'!BT7</f>
        <v>-2.1693049086266E-2</v>
      </c>
      <c r="V25">
        <f>'Fixed Generation'!BU7</f>
        <v>-17.1691703688874</v>
      </c>
    </row>
    <row r="26" spans="1:22" x14ac:dyDescent="0.35">
      <c r="A26">
        <v>40</v>
      </c>
      <c r="B26">
        <v>20</v>
      </c>
      <c r="D26">
        <f>'Fixed Generation'!BC8</f>
        <v>-0.93876927752885386</v>
      </c>
      <c r="E26">
        <f>'Fixed Generation'!BD8</f>
        <v>-1.6239865259063264</v>
      </c>
      <c r="F26">
        <f>'Fixed Generation'!BE8</f>
        <v>-8.0823710444510692E-3</v>
      </c>
      <c r="G26">
        <f>'Fixed Generation'!BF8</f>
        <v>-5.4948922259102897</v>
      </c>
      <c r="I26">
        <f>'Fixed Generation'!BH8</f>
        <v>-0.6311424451547285</v>
      </c>
      <c r="J26">
        <f>'Fixed Generation'!BI8</f>
        <v>-1.8398905846270721</v>
      </c>
      <c r="K26">
        <f>'Fixed Generation'!BJ8</f>
        <v>-2.8831348097330199E-2</v>
      </c>
      <c r="L26">
        <f>'Fixed Generation'!BK8</f>
        <v>-10.3317829147312</v>
      </c>
      <c r="N26">
        <f>'Fixed Generation'!BM8</f>
        <v>-1.2751783385867248</v>
      </c>
      <c r="O26">
        <f>'Fixed Generation'!BN8</f>
        <v>-1.3480518512978843</v>
      </c>
      <c r="P26">
        <f>'Fixed Generation'!BO8</f>
        <v>-2.0771051154110199E-2</v>
      </c>
      <c r="Q26">
        <f>'Fixed Generation'!BP8</f>
        <v>-3.6498768926962701</v>
      </c>
      <c r="S26">
        <f>'Fixed Generation'!BR8</f>
        <v>-1.0072086266484805</v>
      </c>
      <c r="T26">
        <f>'Fixed Generation'!BS8</f>
        <v>-1.2486106371898253</v>
      </c>
      <c r="U26">
        <f>'Fixed Generation'!BT8</f>
        <v>-3.4278569004292998E-2</v>
      </c>
      <c r="V26">
        <f>'Fixed Generation'!BU8</f>
        <v>-5.4948922259102897</v>
      </c>
    </row>
    <row r="27" spans="1:22" x14ac:dyDescent="0.35">
      <c r="A27">
        <v>100</v>
      </c>
      <c r="B27">
        <v>50</v>
      </c>
      <c r="D27">
        <f>'Fixed Generation'!BC9</f>
        <v>-0.352979163278059</v>
      </c>
      <c r="E27">
        <f>'Fixed Generation'!BD9</f>
        <v>-0.50171039564759989</v>
      </c>
      <c r="F27">
        <f>'Fixed Generation'!BE9</f>
        <v>-1.50315201486413E-2</v>
      </c>
      <c r="G27">
        <f>'Fixed Generation'!BF9</f>
        <v>-1.86007944560484</v>
      </c>
      <c r="I27">
        <f>'Fixed Generation'!BH9</f>
        <v>-0.12793118966411698</v>
      </c>
      <c r="J27">
        <f>'Fixed Generation'!BI9</f>
        <v>-0.38754246076634874</v>
      </c>
      <c r="K27">
        <f>'Fixed Generation'!BJ9</f>
        <v>-3.2843839320089098E-3</v>
      </c>
      <c r="L27">
        <f>'Fixed Generation'!BK9</f>
        <v>-2.7766908446269301</v>
      </c>
      <c r="N27">
        <f>'Fixed Generation'!BM9</f>
        <v>-0.245134162616502</v>
      </c>
      <c r="O27">
        <f>'Fixed Generation'!BN9</f>
        <v>-0.31908634788669199</v>
      </c>
      <c r="P27">
        <f>'Fixed Generation'!BO9</f>
        <v>-3.8985111406431498E-3</v>
      </c>
      <c r="Q27">
        <f>'Fixed Generation'!BP9</f>
        <v>-1.3753860159713001</v>
      </c>
      <c r="S27">
        <f>'Fixed Generation'!BR9</f>
        <v>-7.3803831454272051E-2</v>
      </c>
      <c r="T27">
        <f>'Fixed Generation'!BS9</f>
        <v>-0.34580919670703303</v>
      </c>
      <c r="U27">
        <f>'Fixed Generation'!BT9</f>
        <v>-4.6935020993496496E-3</v>
      </c>
      <c r="V27">
        <f>'Fixed Generation'!BU9</f>
        <v>-1.8680093516441301</v>
      </c>
    </row>
    <row r="28" spans="1:22" x14ac:dyDescent="0.35">
      <c r="A28">
        <v>200</v>
      </c>
      <c r="B28">
        <v>100</v>
      </c>
      <c r="D28">
        <f>'Fixed Generation'!BC10</f>
        <v>-6.0340803487191647E-2</v>
      </c>
      <c r="E28">
        <f>'Fixed Generation'!BD10</f>
        <v>-0.10916583780914721</v>
      </c>
      <c r="F28">
        <f>'Fixed Generation'!BE10</f>
        <v>-8.4875872276126904E-4</v>
      </c>
      <c r="G28">
        <f>'Fixed Generation'!BF10</f>
        <v>-0.56177909742390697</v>
      </c>
      <c r="I28">
        <f>'Fixed Generation'!BH10</f>
        <v>-9.5552767688411144E-2</v>
      </c>
      <c r="J28">
        <f>'Fixed Generation'!BI10</f>
        <v>-0.20944447364657245</v>
      </c>
      <c r="K28">
        <f>'Fixed Generation'!BJ10</f>
        <v>-3.4407340708317402E-3</v>
      </c>
      <c r="L28">
        <f>'Fixed Generation'!BK10</f>
        <v>-1.04761419722075</v>
      </c>
      <c r="N28">
        <f>'Fixed Generation'!BM10</f>
        <v>-2.69900791572091E-2</v>
      </c>
      <c r="O28">
        <f>'Fixed Generation'!BN10</f>
        <v>-8.8544259711360457E-2</v>
      </c>
      <c r="P28">
        <f>'Fixed Generation'!BO10</f>
        <v>-3.6596219740606101E-4</v>
      </c>
      <c r="Q28">
        <f>'Fixed Generation'!BP10</f>
        <v>-0.50989550247001403</v>
      </c>
      <c r="S28">
        <f>'Fixed Generation'!BR10</f>
        <v>-6.3937789020581198E-2</v>
      </c>
      <c r="T28">
        <f>'Fixed Generation'!BS10</f>
        <v>-0.11454881700571462</v>
      </c>
      <c r="U28">
        <f>'Fixed Generation'!BT10</f>
        <v>-1.1371487187267701E-3</v>
      </c>
      <c r="V28">
        <f>'Fixed Generation'!BU10</f>
        <v>-0.42582857082053199</v>
      </c>
    </row>
    <row r="29" spans="1:22" x14ac:dyDescent="0.35">
      <c r="A29">
        <v>300</v>
      </c>
      <c r="B29">
        <v>150</v>
      </c>
      <c r="D29">
        <f>'Fixed Generation'!BC11</f>
        <v>-3.0047383094148249E-2</v>
      </c>
      <c r="E29">
        <f>'Fixed Generation'!BD11</f>
        <v>-4.9855758398535711E-2</v>
      </c>
      <c r="F29">
        <f>'Fixed Generation'!BE11</f>
        <v>-3.8112442257797799E-3</v>
      </c>
      <c r="G29">
        <f>'Fixed Generation'!BF11</f>
        <v>-0.17766607736349599</v>
      </c>
      <c r="I29">
        <f>'Fixed Generation'!BH11</f>
        <v>-2.9965126746317197E-2</v>
      </c>
      <c r="J29">
        <f>'Fixed Generation'!BI11</f>
        <v>-8.4665112656918617E-2</v>
      </c>
      <c r="K29">
        <f>'Fixed Generation'!BJ11</f>
        <v>-3.3929722197959097E-4</v>
      </c>
      <c r="L29">
        <f>'Fixed Generation'!BK11</f>
        <v>-0.44503620292305801</v>
      </c>
      <c r="N29">
        <f>'Fixed Generation'!BM11</f>
        <v>-4.5838726896739852E-2</v>
      </c>
      <c r="O29">
        <f>'Fixed Generation'!BN11</f>
        <v>-0.10298369729955406</v>
      </c>
      <c r="P29">
        <f>'Fixed Generation'!BO11</f>
        <v>-5.1568314375012396E-4</v>
      </c>
      <c r="Q29">
        <f>'Fixed Generation'!BP11</f>
        <v>-0.68394737435856701</v>
      </c>
      <c r="S29">
        <f>'Fixed Generation'!BR11</f>
        <v>-2.2791645043833748E-2</v>
      </c>
      <c r="T29">
        <f>'Fixed Generation'!BS11</f>
        <v>-4.5699557953933205E-2</v>
      </c>
      <c r="U29">
        <f>'Fixed Generation'!BT11</f>
        <v>-2.9998259163887598E-3</v>
      </c>
      <c r="V29">
        <f>'Fixed Generation'!BU11</f>
        <v>-0.26996678060290802</v>
      </c>
    </row>
    <row r="30" spans="1:22" x14ac:dyDescent="0.35">
      <c r="A30">
        <v>400</v>
      </c>
      <c r="B30">
        <v>200</v>
      </c>
      <c r="D30">
        <f>'Fixed Generation'!BC12</f>
        <v>-3.2507986749692602E-2</v>
      </c>
      <c r="E30">
        <f>'Fixed Generation'!BD12</f>
        <v>-4.9206565470207062E-2</v>
      </c>
      <c r="F30">
        <f>'Fixed Generation'!BE12</f>
        <v>-2.5909133426862799E-5</v>
      </c>
      <c r="G30">
        <f>'Fixed Generation'!BF12</f>
        <v>-0.15496139468498599</v>
      </c>
      <c r="I30">
        <f>'Fixed Generation'!BH12</f>
        <v>-1.3494670956213501E-2</v>
      </c>
      <c r="J30">
        <f>'Fixed Generation'!BI12</f>
        <v>-2.8016859091813302E-2</v>
      </c>
      <c r="K30">
        <f>'Fixed Generation'!BJ12</f>
        <v>-2.7313747825144299E-5</v>
      </c>
      <c r="L30">
        <f>'Fixed Generation'!BK12</f>
        <v>-0.17166992536745701</v>
      </c>
      <c r="N30">
        <f>'Fixed Generation'!BM12</f>
        <v>-3.39093091545302E-2</v>
      </c>
      <c r="O30">
        <f>'Fixed Generation'!BN12</f>
        <v>-4.5004009202683964E-2</v>
      </c>
      <c r="P30">
        <f>'Fixed Generation'!BO12</f>
        <v>-1.0524926623482801E-3</v>
      </c>
      <c r="Q30">
        <f>'Fixed Generation'!BP12</f>
        <v>-0.14059994414357399</v>
      </c>
      <c r="S30">
        <f>'Fixed Generation'!BR12</f>
        <v>-9.0589057437687245E-3</v>
      </c>
      <c r="T30">
        <f>'Fixed Generation'!BS12</f>
        <v>-3.0603838416828073E-2</v>
      </c>
      <c r="U30">
        <f>'Fixed Generation'!BT12</f>
        <v>-1.2184370575853401E-3</v>
      </c>
      <c r="V30">
        <f>'Fixed Generation'!BU12</f>
        <v>-0.173640787057113</v>
      </c>
    </row>
    <row r="31" spans="1:22" x14ac:dyDescent="0.35">
      <c r="A31">
        <v>500</v>
      </c>
      <c r="B31">
        <v>250</v>
      </c>
      <c r="D31">
        <f>'Fixed Generation'!BC13</f>
        <v>-2.3405122780438749E-2</v>
      </c>
      <c r="E31">
        <f>'Fixed Generation'!BD13</f>
        <v>-3.2390773947968271E-2</v>
      </c>
      <c r="F31">
        <f>'Fixed Generation'!BE13</f>
        <v>-1.6615972872866E-3</v>
      </c>
      <c r="G31">
        <f>'Fixed Generation'!BF13</f>
        <v>-0.12795228358101099</v>
      </c>
      <c r="I31">
        <f>'Fixed Generation'!BH13</f>
        <v>-1.1470231162074365E-2</v>
      </c>
      <c r="J31">
        <f>'Fixed Generation'!BI13</f>
        <v>-2.4657488737131111E-2</v>
      </c>
      <c r="K31">
        <f>'Fixed Generation'!BJ13</f>
        <v>-7.9476098877320496E-4</v>
      </c>
      <c r="L31">
        <f>'Fixed Generation'!BK13</f>
        <v>-9.57760666629381E-2</v>
      </c>
      <c r="N31">
        <f>'Fixed Generation'!BM13</f>
        <v>-2.2345676920520953E-2</v>
      </c>
      <c r="O31">
        <f>'Fixed Generation'!BN13</f>
        <v>-3.9057192818680413E-2</v>
      </c>
      <c r="P31">
        <f>'Fixed Generation'!BO13</f>
        <v>-8.2602701098345396E-4</v>
      </c>
      <c r="Q31">
        <f>'Fixed Generation'!BP13</f>
        <v>-0.14427639339043599</v>
      </c>
      <c r="S31">
        <f>'Fixed Generation'!BR13</f>
        <v>-1.9589811931233651E-2</v>
      </c>
      <c r="T31">
        <f>'Fixed Generation'!BS13</f>
        <v>-2.2680604582038404E-2</v>
      </c>
      <c r="U31">
        <f>'Fixed Generation'!BT13</f>
        <v>-1.42344705234948E-3</v>
      </c>
      <c r="V31">
        <f>'Fixed Generation'!BU13</f>
        <v>-8.0830151950392004E-2</v>
      </c>
    </row>
    <row r="32" spans="1:22" x14ac:dyDescent="0.35">
      <c r="A32">
        <v>600</v>
      </c>
      <c r="B32">
        <v>300</v>
      </c>
      <c r="D32">
        <f>'Fixed Generation'!BC14</f>
        <v>-7.0748754126472701E-3</v>
      </c>
      <c r="E32">
        <f>'Fixed Generation'!BD14</f>
        <v>-2.9389166023773023E-2</v>
      </c>
      <c r="F32">
        <f>'Fixed Generation'!BE14</f>
        <v>-4.3938934970679297E-4</v>
      </c>
      <c r="G32">
        <f>'Fixed Generation'!BF14</f>
        <v>-0.21778441783390601</v>
      </c>
      <c r="I32">
        <f>'Fixed Generation'!BH14</f>
        <v>-1.9202941470952001E-2</v>
      </c>
      <c r="J32">
        <f>'Fixed Generation'!BI14</f>
        <v>-5.0019274683937395E-2</v>
      </c>
      <c r="K32">
        <f>'Fixed Generation'!BJ14</f>
        <v>-3.2903750968991401E-3</v>
      </c>
      <c r="L32">
        <f>'Fixed Generation'!BK14</f>
        <v>-0.23721408315577899</v>
      </c>
      <c r="N32">
        <f>'Fixed Generation'!BM14</f>
        <v>-1.8836626371241949E-2</v>
      </c>
      <c r="O32">
        <f>'Fixed Generation'!BN14</f>
        <v>-5.1211910119082826E-2</v>
      </c>
      <c r="P32">
        <f>'Fixed Generation'!BO14</f>
        <v>-2.3290168686227299E-4</v>
      </c>
      <c r="Q32">
        <f>'Fixed Generation'!BP14</f>
        <v>-0.395685016908978</v>
      </c>
      <c r="S32">
        <f>'Fixed Generation'!BR14</f>
        <v>-1.3635205449726E-2</v>
      </c>
      <c r="T32">
        <f>'Fixed Generation'!BS14</f>
        <v>-2.7519168599207826E-2</v>
      </c>
      <c r="U32">
        <f>'Fixed Generation'!BT14</f>
        <v>-2.9416282610401299E-4</v>
      </c>
      <c r="V32">
        <f>'Fixed Generation'!BU14</f>
        <v>-0.139992231734891</v>
      </c>
    </row>
    <row r="33" spans="1:22" x14ac:dyDescent="0.35">
      <c r="A33">
        <v>700</v>
      </c>
      <c r="B33">
        <v>350</v>
      </c>
      <c r="D33">
        <f>'Fixed Generation'!BC15</f>
        <v>-8.2052242580216844E-3</v>
      </c>
      <c r="E33">
        <f>'Fixed Generation'!BD15</f>
        <v>-1.8670189483558218E-2</v>
      </c>
      <c r="F33">
        <f>'Fixed Generation'!BE15</f>
        <v>-1.11443169174651E-4</v>
      </c>
      <c r="G33">
        <f>'Fixed Generation'!BF15</f>
        <v>-6.9762059436107901E-2</v>
      </c>
      <c r="I33">
        <f>'Fixed Generation'!BH15</f>
        <v>-9.3048599430585986E-3</v>
      </c>
      <c r="J33">
        <f>'Fixed Generation'!BI15</f>
        <v>-1.1184410004421091E-2</v>
      </c>
      <c r="K33">
        <f>'Fixed Generation'!BJ15</f>
        <v>-3.7120394214797001E-4</v>
      </c>
      <c r="L33">
        <f>'Fixed Generation'!BK15</f>
        <v>-3.3836474252054299E-2</v>
      </c>
      <c r="N33">
        <f>'Fixed Generation'!BM15</f>
        <v>-1.0148382770707589E-2</v>
      </c>
      <c r="O33">
        <f>'Fixed Generation'!BN15</f>
        <v>-2.1539983139617771E-2</v>
      </c>
      <c r="P33">
        <f>'Fixed Generation'!BO15</f>
        <v>-6.2853887286449598E-5</v>
      </c>
      <c r="Q33">
        <f>'Fixed Generation'!BP15</f>
        <v>-0.11237135708083899</v>
      </c>
      <c r="S33">
        <f>'Fixed Generation'!BR15</f>
        <v>-1.308752104175985E-2</v>
      </c>
      <c r="T33">
        <f>'Fixed Generation'!BS15</f>
        <v>-2.0383341625558681E-2</v>
      </c>
      <c r="U33">
        <f>'Fixed Generation'!BT15</f>
        <v>-4.8227662958203501E-4</v>
      </c>
      <c r="V33">
        <f>'Fixed Generation'!BU15</f>
        <v>-0.122889818678476</v>
      </c>
    </row>
    <row r="34" spans="1:22" x14ac:dyDescent="0.35">
      <c r="A34">
        <v>800</v>
      </c>
      <c r="B34">
        <v>400</v>
      </c>
      <c r="D34">
        <f>'Fixed Generation'!BC16</f>
        <v>-6.86222415533438E-3</v>
      </c>
      <c r="E34">
        <f>'Fixed Generation'!BD16</f>
        <v>-1.1414865760158256E-2</v>
      </c>
      <c r="F34">
        <f>'Fixed Generation'!BE16</f>
        <v>-7.5396823235094397E-4</v>
      </c>
      <c r="G34">
        <f>'Fixed Generation'!BF16</f>
        <v>-4.0405752792960499E-2</v>
      </c>
      <c r="I34">
        <f>'Fixed Generation'!BH16</f>
        <v>-7.3263123575337151E-3</v>
      </c>
      <c r="J34">
        <f>'Fixed Generation'!BI16</f>
        <v>-1.6734321756951203E-2</v>
      </c>
      <c r="K34">
        <f>'Fixed Generation'!BJ16</f>
        <v>-3.9052501751684598E-5</v>
      </c>
      <c r="L34">
        <f>'Fixed Generation'!BK16</f>
        <v>-6.3155480028484506E-2</v>
      </c>
      <c r="N34">
        <f>'Fixed Generation'!BM16</f>
        <v>-5.7506374219892607E-3</v>
      </c>
      <c r="O34">
        <f>'Fixed Generation'!BN16</f>
        <v>-1.8579451908427476E-2</v>
      </c>
      <c r="P34">
        <f>'Fixed Generation'!BO16</f>
        <v>-1.39817371871963E-4</v>
      </c>
      <c r="Q34">
        <f>'Fixed Generation'!BP16</f>
        <v>-9.2696518070558301E-2</v>
      </c>
      <c r="S34">
        <f>'Fixed Generation'!BR16</f>
        <v>-6.710526372539505E-3</v>
      </c>
      <c r="T34">
        <f>'Fixed Generation'!BS16</f>
        <v>-1.0767485707588276E-2</v>
      </c>
      <c r="U34">
        <f>'Fixed Generation'!BT16</f>
        <v>-7.6848149803423294E-5</v>
      </c>
      <c r="V34">
        <f>'Fixed Generation'!BU16</f>
        <v>-4.9600387255371997E-2</v>
      </c>
    </row>
  </sheetData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237F-0BA0-4197-8D8B-2D612756290C}">
  <dimension ref="A1:ET2601"/>
  <sheetViews>
    <sheetView tabSelected="1" topLeftCell="B273" workbookViewId="0">
      <selection activeCell="L299" sqref="L299"/>
    </sheetView>
  </sheetViews>
  <sheetFormatPr defaultRowHeight="14.5" x14ac:dyDescent="0.35"/>
  <cols>
    <col min="1" max="1" width="13.6328125" customWidth="1"/>
    <col min="2" max="2" width="12.7265625" customWidth="1"/>
    <col min="3" max="3" width="11.26953125" customWidth="1"/>
    <col min="4" max="4" width="10.08984375" style="12" customWidth="1"/>
    <col min="5" max="5" width="11.08984375" customWidth="1"/>
    <col min="6" max="6" width="10.54296875" customWidth="1"/>
    <col min="8" max="8" width="8.6328125" style="7" customWidth="1"/>
    <col min="9" max="9" width="8.7265625" style="7"/>
    <col min="10" max="16" width="8.7265625" style="11"/>
    <col min="17" max="20" width="9.36328125" style="11" bestFit="1" customWidth="1"/>
    <col min="21" max="21" width="2.54296875" customWidth="1"/>
    <col min="22" max="22" width="2" customWidth="1"/>
    <col min="33" max="33" width="3.6328125" customWidth="1"/>
    <col min="34" max="34" width="3.26953125" customWidth="1"/>
    <col min="45" max="45" width="5.36328125" customWidth="1"/>
    <col min="46" max="46" width="5.7265625" customWidth="1"/>
    <col min="53" max="53" width="9.6328125" customWidth="1"/>
    <col min="56" max="56" width="8.453125" customWidth="1"/>
    <col min="57" max="57" width="4.1796875" customWidth="1"/>
    <col min="58" max="58" width="4.36328125" customWidth="1"/>
    <col min="77" max="77" width="6" customWidth="1"/>
    <col min="82" max="82" width="4.36328125" customWidth="1"/>
    <col min="83" max="83" width="1.81640625" customWidth="1"/>
    <col min="88" max="88" width="4.1796875" customWidth="1"/>
    <col min="89" max="89" width="4.54296875" customWidth="1"/>
    <col min="90" max="90" width="7" customWidth="1"/>
    <col min="91" max="91" width="8.1796875" customWidth="1"/>
    <col min="92" max="92" width="6.6328125" customWidth="1"/>
    <col min="93" max="93" width="8.81640625" customWidth="1"/>
    <col min="94" max="95" width="4.54296875" customWidth="1"/>
    <col min="102" max="103" width="10.08984375" bestFit="1" customWidth="1"/>
    <col min="104" max="104" width="11.08984375" bestFit="1" customWidth="1"/>
    <col min="105" max="105" width="10.08984375" bestFit="1" customWidth="1"/>
    <col min="107" max="110" width="12.08984375" customWidth="1"/>
    <col min="112" max="112" width="11.26953125" customWidth="1"/>
    <col min="113" max="113" width="13.26953125" customWidth="1"/>
    <col min="114" max="114" width="12.1796875" customWidth="1"/>
    <col min="115" max="120" width="9.90625" customWidth="1"/>
  </cols>
  <sheetData>
    <row r="1" spans="1:150" x14ac:dyDescent="0.35">
      <c r="K1" s="11" t="s">
        <v>47</v>
      </c>
    </row>
    <row r="2" spans="1:150" s="10" customFormat="1" ht="75.5" customHeight="1" x14ac:dyDescent="0.35">
      <c r="A2" s="10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23</v>
      </c>
      <c r="H2" s="10" t="s">
        <v>22</v>
      </c>
      <c r="I2" s="10" t="s">
        <v>21</v>
      </c>
      <c r="K2" s="19">
        <v>2</v>
      </c>
      <c r="L2" s="19">
        <v>1680</v>
      </c>
      <c r="M2" s="19">
        <v>71</v>
      </c>
      <c r="N2" s="19">
        <v>1.74998092622262</v>
      </c>
      <c r="O2" s="22"/>
      <c r="P2" s="22"/>
      <c r="Q2" s="22">
        <v>2</v>
      </c>
      <c r="R2" s="22">
        <v>672</v>
      </c>
      <c r="S2" s="22">
        <v>29</v>
      </c>
      <c r="T2" s="22">
        <v>1.78123140306706</v>
      </c>
      <c r="W2" s="10" t="s">
        <v>13</v>
      </c>
      <c r="X2" s="10" t="s">
        <v>24</v>
      </c>
      <c r="Y2" s="10" t="s">
        <v>25</v>
      </c>
      <c r="Z2" s="10" t="s">
        <v>26</v>
      </c>
      <c r="AA2" s="10" t="s">
        <v>27</v>
      </c>
      <c r="AB2" s="10" t="s">
        <v>18</v>
      </c>
      <c r="AC2" s="10" t="s">
        <v>23</v>
      </c>
      <c r="AD2" s="10" t="s">
        <v>22</v>
      </c>
      <c r="AE2" s="10" t="s">
        <v>21</v>
      </c>
      <c r="AI2" s="10" t="s">
        <v>13</v>
      </c>
      <c r="AJ2" s="10" t="s">
        <v>28</v>
      </c>
      <c r="AK2" s="10" t="s">
        <v>29</v>
      </c>
      <c r="AL2" s="10" t="s">
        <v>30</v>
      </c>
      <c r="AM2" s="10" t="s">
        <v>31</v>
      </c>
      <c r="AN2" s="10" t="s">
        <v>18</v>
      </c>
      <c r="AO2" s="10" t="s">
        <v>23</v>
      </c>
      <c r="AP2" s="10" t="s">
        <v>22</v>
      </c>
      <c r="AQ2" s="10" t="s">
        <v>21</v>
      </c>
      <c r="AU2" s="10" t="s">
        <v>13</v>
      </c>
      <c r="AV2" s="10" t="s">
        <v>42</v>
      </c>
      <c r="AW2" s="10" t="s">
        <v>43</v>
      </c>
      <c r="AX2" s="10" t="s">
        <v>44</v>
      </c>
      <c r="AY2" s="10" t="s">
        <v>45</v>
      </c>
      <c r="AZ2" s="10" t="s">
        <v>18</v>
      </c>
      <c r="BA2" s="10" t="s">
        <v>23</v>
      </c>
      <c r="BB2" s="10" t="s">
        <v>22</v>
      </c>
      <c r="BC2" s="10" t="s">
        <v>21</v>
      </c>
      <c r="BG2" s="10" t="s">
        <v>13</v>
      </c>
      <c r="BH2" s="10" t="s">
        <v>32</v>
      </c>
      <c r="BI2" s="10" t="s">
        <v>33</v>
      </c>
      <c r="BJ2" s="10" t="s">
        <v>34</v>
      </c>
      <c r="BK2" s="10" t="s">
        <v>35</v>
      </c>
      <c r="BL2" s="10" t="s">
        <v>18</v>
      </c>
      <c r="BM2" s="10" t="s">
        <v>23</v>
      </c>
      <c r="BN2" s="10" t="s">
        <v>22</v>
      </c>
      <c r="BO2" s="10" t="s">
        <v>21</v>
      </c>
      <c r="BR2"/>
      <c r="BS2" t="s">
        <v>3</v>
      </c>
      <c r="BT2" t="s">
        <v>2</v>
      </c>
      <c r="BU2"/>
      <c r="BV2" t="s">
        <v>36</v>
      </c>
      <c r="BW2"/>
      <c r="BX2"/>
      <c r="BY2"/>
      <c r="BZ2"/>
      <c r="CA2" t="s">
        <v>37</v>
      </c>
      <c r="CB2"/>
      <c r="CC2"/>
      <c r="CD2"/>
      <c r="CE2"/>
      <c r="CF2"/>
      <c r="CG2" t="s">
        <v>38</v>
      </c>
      <c r="CH2"/>
      <c r="CI2"/>
      <c r="CJ2"/>
      <c r="CK2"/>
      <c r="CL2"/>
      <c r="CM2" t="s">
        <v>46</v>
      </c>
      <c r="CN2"/>
      <c r="CO2"/>
      <c r="CP2"/>
      <c r="CQ2"/>
      <c r="CR2"/>
      <c r="CS2" t="s">
        <v>39</v>
      </c>
      <c r="CT2"/>
      <c r="CU2"/>
      <c r="CV2"/>
      <c r="CW2"/>
      <c r="CX2"/>
      <c r="CY2" t="s">
        <v>36</v>
      </c>
      <c r="CZ2"/>
      <c r="DA2"/>
      <c r="DC2"/>
      <c r="DD2" t="s">
        <v>37</v>
      </c>
      <c r="DE2"/>
      <c r="DF2"/>
      <c r="DH2"/>
      <c r="DI2" t="s">
        <v>38</v>
      </c>
      <c r="DJ2"/>
      <c r="DK2"/>
      <c r="DL2"/>
      <c r="DM2"/>
      <c r="DN2" t="s">
        <v>46</v>
      </c>
      <c r="DO2"/>
      <c r="DP2"/>
      <c r="DR2"/>
      <c r="DS2" t="s">
        <v>39</v>
      </c>
      <c r="DT2"/>
      <c r="DU2"/>
      <c r="DX2" t="s">
        <v>36</v>
      </c>
      <c r="DY2"/>
      <c r="DZ2"/>
      <c r="EC2" t="s">
        <v>37</v>
      </c>
      <c r="ED2"/>
      <c r="EE2"/>
      <c r="EH2" t="s">
        <v>38</v>
      </c>
      <c r="EI2"/>
      <c r="EJ2"/>
      <c r="EK2"/>
      <c r="EM2" t="s">
        <v>46</v>
      </c>
      <c r="EN2"/>
      <c r="EO2"/>
      <c r="ER2" t="s">
        <v>39</v>
      </c>
      <c r="ES2"/>
      <c r="ET2"/>
    </row>
    <row r="3" spans="1:150" ht="15.5" x14ac:dyDescent="0.35">
      <c r="A3">
        <v>2</v>
      </c>
      <c r="B3" s="19">
        <v>1680</v>
      </c>
      <c r="C3" s="19">
        <v>71</v>
      </c>
      <c r="D3" s="12">
        <f>B3*E3/C3</f>
        <v>496.90140845070425</v>
      </c>
      <c r="E3">
        <f>C3-50</f>
        <v>21</v>
      </c>
      <c r="F3" s="19">
        <v>1.74998092622262</v>
      </c>
      <c r="G3" s="4">
        <f>AVERAGE(F3:F42)</f>
        <v>1.5552780956740626</v>
      </c>
      <c r="H3" s="2">
        <f>AVERAGE(D3:D42)</f>
        <v>441.32661715984557</v>
      </c>
      <c r="I3" s="2">
        <f>AVERAGE(E3:E42)</f>
        <v>18.649999999999999</v>
      </c>
      <c r="J3" s="11" t="s">
        <v>0</v>
      </c>
      <c r="K3" s="19">
        <v>2</v>
      </c>
      <c r="L3" s="19">
        <v>1704</v>
      </c>
      <c r="M3" s="19">
        <v>72</v>
      </c>
      <c r="N3" s="19">
        <v>1.4999771114671501</v>
      </c>
      <c r="O3" s="19">
        <f>AVERAGE(N2:N2601)</f>
        <v>1.8702613841106621</v>
      </c>
      <c r="P3" s="19">
        <f>AVERAGE(M2:M2601)</f>
        <v>131.87403846153848</v>
      </c>
      <c r="Q3" s="19">
        <v>2</v>
      </c>
      <c r="R3" s="19">
        <v>1032</v>
      </c>
      <c r="S3" s="19">
        <v>44</v>
      </c>
      <c r="T3" s="19">
        <v>1.1249713893339399</v>
      </c>
      <c r="W3">
        <v>2</v>
      </c>
      <c r="X3" s="22">
        <v>624</v>
      </c>
      <c r="Y3" s="22">
        <v>27</v>
      </c>
      <c r="Z3" s="12">
        <f>X3*AA3/Y3</f>
        <v>161.77777777777777</v>
      </c>
      <c r="AA3">
        <f>Y3-20</f>
        <v>7</v>
      </c>
      <c r="AB3" s="22">
        <v>1.3505455100328001</v>
      </c>
      <c r="AC3" s="4">
        <f>AVERAGE(AB3:AB42)</f>
        <v>1.6206244754711174</v>
      </c>
      <c r="AD3" s="2">
        <f>AVERAGE(Z3:Z42)</f>
        <v>489.69606912546794</v>
      </c>
      <c r="AE3" s="2">
        <f>AVERAGE(AA3:AA42)</f>
        <v>20.9</v>
      </c>
      <c r="AF3" s="11" t="s">
        <v>0</v>
      </c>
      <c r="AI3">
        <v>2</v>
      </c>
      <c r="AJ3" s="19">
        <v>8880</v>
      </c>
      <c r="AK3" s="19">
        <v>371</v>
      </c>
      <c r="AL3" s="12">
        <f t="shared" ref="AL3:AL42" si="0">AJ3*AM3/AK3</f>
        <v>6486.4690026954177</v>
      </c>
      <c r="AM3">
        <f>AK3-100</f>
        <v>271</v>
      </c>
      <c r="AN3" s="19">
        <v>-5.4948922259102897</v>
      </c>
      <c r="AO3" s="4">
        <f>AVERAGE(AN3:AN42)</f>
        <v>-6.3533613326434359</v>
      </c>
      <c r="AP3" s="2">
        <f>AVERAGE(AL3:AL42)</f>
        <v>3984.1968875125431</v>
      </c>
      <c r="AQ3" s="2">
        <f>AVERAGE(AM3:AM42)</f>
        <v>166.57499999999999</v>
      </c>
      <c r="AR3" s="11" t="s">
        <v>0</v>
      </c>
      <c r="AS3" s="11"/>
      <c r="AT3" s="11"/>
      <c r="AU3">
        <v>2</v>
      </c>
      <c r="AV3" s="19">
        <v>9240</v>
      </c>
      <c r="AW3" s="19">
        <v>386</v>
      </c>
      <c r="AX3" s="12">
        <f t="shared" ref="AX3:AX42" si="1">AV3*AY3/AW3</f>
        <v>5649.3264248704663</v>
      </c>
      <c r="AY3">
        <f>AW3-150</f>
        <v>236</v>
      </c>
      <c r="AZ3" s="19">
        <v>-17.1691703688874</v>
      </c>
      <c r="BA3" s="4">
        <f>AVERAGE(AZ3:AZ42)</f>
        <v>-7.6413182301418274</v>
      </c>
      <c r="BB3" s="2">
        <f>AVERAGE(AX3:AX42)</f>
        <v>4138.8559103689231</v>
      </c>
      <c r="BC3" s="2">
        <f>AVERAGE(AY3:AY42)</f>
        <v>172.95</v>
      </c>
      <c r="BD3" s="11" t="s">
        <v>0</v>
      </c>
      <c r="BE3" s="11"/>
      <c r="BG3">
        <v>2</v>
      </c>
      <c r="BH3" s="19">
        <v>7584</v>
      </c>
      <c r="BI3" s="19">
        <v>317</v>
      </c>
      <c r="BJ3" s="12">
        <f t="shared" ref="BJ3:BJ42" si="2">BH3*BK3/BI3</f>
        <v>2799.1419558359621</v>
      </c>
      <c r="BK3">
        <f t="shared" ref="BK3:BK42" si="3">BI3-200</f>
        <v>117</v>
      </c>
      <c r="BL3" s="19">
        <v>-1.8188991218511901</v>
      </c>
      <c r="BM3" s="4">
        <f>AVERAGE(BL3:BL42)</f>
        <v>-6.3442148757062276</v>
      </c>
      <c r="BN3" s="2">
        <f>AVERAGE(BJ3:BJ42)</f>
        <v>4107.9243205985167</v>
      </c>
      <c r="BO3" s="2">
        <f>AVERAGE(BK3:BK42)</f>
        <v>171.57499999999999</v>
      </c>
      <c r="BP3" s="11" t="s">
        <v>0</v>
      </c>
      <c r="BS3" t="s">
        <v>1</v>
      </c>
      <c r="BT3" t="s">
        <v>1</v>
      </c>
      <c r="BU3" t="s">
        <v>6</v>
      </c>
      <c r="BV3" t="s">
        <v>0</v>
      </c>
      <c r="BW3" t="s">
        <v>4</v>
      </c>
      <c r="BX3" t="s">
        <v>5</v>
      </c>
      <c r="BZ3" t="s">
        <v>6</v>
      </c>
      <c r="CA3" t="s">
        <v>0</v>
      </c>
      <c r="CB3" t="s">
        <v>4</v>
      </c>
      <c r="CC3" t="s">
        <v>5</v>
      </c>
      <c r="CF3" t="s">
        <v>6</v>
      </c>
      <c r="CG3" t="s">
        <v>0</v>
      </c>
      <c r="CH3" t="s">
        <v>4</v>
      </c>
      <c r="CI3" t="s">
        <v>5</v>
      </c>
      <c r="CL3" t="s">
        <v>6</v>
      </c>
      <c r="CM3" t="s">
        <v>0</v>
      </c>
      <c r="CN3" t="s">
        <v>4</v>
      </c>
      <c r="CO3" t="s">
        <v>5</v>
      </c>
      <c r="CR3" t="s">
        <v>6</v>
      </c>
      <c r="CS3" t="s">
        <v>0</v>
      </c>
      <c r="CT3" t="s">
        <v>4</v>
      </c>
      <c r="CU3" t="s">
        <v>5</v>
      </c>
      <c r="CX3" t="s">
        <v>6</v>
      </c>
      <c r="CY3" t="s">
        <v>0</v>
      </c>
      <c r="CZ3" t="s">
        <v>4</v>
      </c>
      <c r="DA3" t="s">
        <v>5</v>
      </c>
      <c r="DC3" t="s">
        <v>6</v>
      </c>
      <c r="DD3" t="s">
        <v>0</v>
      </c>
      <c r="DE3" t="s">
        <v>4</v>
      </c>
      <c r="DF3" t="s">
        <v>5</v>
      </c>
      <c r="DH3" t="s">
        <v>6</v>
      </c>
      <c r="DI3" t="s">
        <v>0</v>
      </c>
      <c r="DJ3" t="s">
        <v>4</v>
      </c>
      <c r="DK3" t="s">
        <v>5</v>
      </c>
      <c r="DM3" t="s">
        <v>6</v>
      </c>
      <c r="DN3" t="s">
        <v>0</v>
      </c>
      <c r="DO3" t="s">
        <v>4</v>
      </c>
      <c r="DP3" t="s">
        <v>5</v>
      </c>
      <c r="DR3" t="s">
        <v>6</v>
      </c>
      <c r="DS3" t="s">
        <v>0</v>
      </c>
      <c r="DT3" t="s">
        <v>4</v>
      </c>
      <c r="DU3" t="s">
        <v>5</v>
      </c>
      <c r="DW3" t="s">
        <v>6</v>
      </c>
      <c r="DX3" t="s">
        <v>0</v>
      </c>
      <c r="DY3" t="s">
        <v>4</v>
      </c>
      <c r="DZ3" t="s">
        <v>5</v>
      </c>
      <c r="EB3" t="s">
        <v>6</v>
      </c>
      <c r="EC3" t="s">
        <v>0</v>
      </c>
      <c r="ED3" t="s">
        <v>4</v>
      </c>
      <c r="EE3" t="s">
        <v>5</v>
      </c>
      <c r="EG3" t="s">
        <v>6</v>
      </c>
      <c r="EH3" t="s">
        <v>0</v>
      </c>
      <c r="EI3" t="s">
        <v>4</v>
      </c>
      <c r="EJ3" t="s">
        <v>5</v>
      </c>
      <c r="EL3" t="s">
        <v>6</v>
      </c>
      <c r="EM3" t="s">
        <v>0</v>
      </c>
      <c r="EN3" t="s">
        <v>4</v>
      </c>
      <c r="EO3" t="s">
        <v>5</v>
      </c>
      <c r="EQ3" t="s">
        <v>6</v>
      </c>
      <c r="ER3" t="s">
        <v>0</v>
      </c>
      <c r="ES3" t="s">
        <v>4</v>
      </c>
      <c r="ET3" t="s">
        <v>5</v>
      </c>
    </row>
    <row r="4" spans="1:150" x14ac:dyDescent="0.35">
      <c r="A4">
        <v>2</v>
      </c>
      <c r="B4" s="19">
        <v>1704</v>
      </c>
      <c r="C4" s="19">
        <v>72</v>
      </c>
      <c r="D4" s="12">
        <f>B4*E4/C4</f>
        <v>520.66666666666663</v>
      </c>
      <c r="E4">
        <f>C4-50</f>
        <v>22</v>
      </c>
      <c r="F4" s="19">
        <v>1.4999771114671501</v>
      </c>
      <c r="G4" s="4">
        <f>MEDIAN(F3:F42)</f>
        <v>1.4999771114671501</v>
      </c>
      <c r="H4" s="2">
        <f>MEDIAN(D3:D42)</f>
        <v>461.26708074534162</v>
      </c>
      <c r="I4" s="2">
        <f>MEDIAN(E3:E42)</f>
        <v>19.5</v>
      </c>
      <c r="J4" s="11" t="s">
        <v>6</v>
      </c>
      <c r="K4" s="19">
        <v>2</v>
      </c>
      <c r="L4" s="19">
        <v>1368</v>
      </c>
      <c r="M4" s="19">
        <v>58</v>
      </c>
      <c r="N4" s="19">
        <v>1.9133134966048599</v>
      </c>
      <c r="O4" s="19">
        <f>MEDIAN(N2:N2601)</f>
        <v>1.9769741359578799</v>
      </c>
      <c r="P4" s="19">
        <f>MEDIAN(M2:M2601)</f>
        <v>135.5</v>
      </c>
      <c r="Q4" s="19">
        <v>2</v>
      </c>
      <c r="R4" s="19">
        <v>1032</v>
      </c>
      <c r="S4" s="19">
        <v>44</v>
      </c>
      <c r="T4" s="19">
        <v>1.5468528267338</v>
      </c>
      <c r="W4">
        <v>2</v>
      </c>
      <c r="X4" s="19">
        <v>816</v>
      </c>
      <c r="Y4" s="19">
        <v>35</v>
      </c>
      <c r="Z4" s="12">
        <f t="shared" ref="Z4:Z42" si="4">X4*AA4/Y4</f>
        <v>349.71428571428572</v>
      </c>
      <c r="AA4">
        <f t="shared" ref="AA4:AA42" si="5">Y4-20</f>
        <v>15</v>
      </c>
      <c r="AB4" s="19">
        <v>1.4999771114671501</v>
      </c>
      <c r="AC4" s="4">
        <f>MEDIAN(AB3:AB42)</f>
        <v>1.6067826352330801</v>
      </c>
      <c r="AD4" s="2">
        <f>MEDIAN(Z3:Z42)</f>
        <v>468</v>
      </c>
      <c r="AE4" s="2">
        <f>MEDIAN(AA3:AA42)</f>
        <v>20</v>
      </c>
      <c r="AF4" s="11" t="s">
        <v>6</v>
      </c>
      <c r="AI4">
        <v>2</v>
      </c>
      <c r="AJ4" s="19">
        <v>7752</v>
      </c>
      <c r="AK4" s="19">
        <v>324</v>
      </c>
      <c r="AL4" s="12">
        <f t="shared" si="0"/>
        <v>5359.4074074074078</v>
      </c>
      <c r="AM4">
        <f t="shared" ref="AM4:AM67" si="6">AK4-100</f>
        <v>224</v>
      </c>
      <c r="AN4" s="19">
        <v>-2.12443232649058</v>
      </c>
      <c r="AO4" s="4">
        <f>MEDIAN(AN3:AN42)</f>
        <v>-2.7234095430439798</v>
      </c>
      <c r="AP4" s="2">
        <f>MEDIAN(AL3:AL42)</f>
        <v>3945.0567327409435</v>
      </c>
      <c r="AQ4" s="2">
        <f>MEDIAN(AM3:AM42)</f>
        <v>165</v>
      </c>
      <c r="AR4" s="11" t="s">
        <v>6</v>
      </c>
      <c r="AS4" s="11"/>
      <c r="AT4" s="11"/>
      <c r="AU4">
        <v>2</v>
      </c>
      <c r="AV4" s="19">
        <v>6048</v>
      </c>
      <c r="AW4" s="19">
        <v>253</v>
      </c>
      <c r="AX4" s="12">
        <f t="shared" si="1"/>
        <v>2462.2292490118575</v>
      </c>
      <c r="AY4">
        <f t="shared" ref="AY4:AY67" si="7">AW4-150</f>
        <v>103</v>
      </c>
      <c r="AZ4" s="19">
        <v>-2.6912733756612601</v>
      </c>
      <c r="BA4" s="4">
        <f>MEDIAN(AZ3:AZ42)</f>
        <v>-4.0091297030812401</v>
      </c>
      <c r="BB4" s="2">
        <f>MEDIAN(AX3:AX42)</f>
        <v>4115.1818497511285</v>
      </c>
      <c r="BC4" s="2">
        <f>MEDIAN(AY3:AY42)</f>
        <v>172</v>
      </c>
      <c r="BD4" s="11" t="s">
        <v>6</v>
      </c>
      <c r="BE4" s="11"/>
      <c r="BG4">
        <v>2</v>
      </c>
      <c r="BH4" s="19">
        <v>10776</v>
      </c>
      <c r="BI4" s="19">
        <v>450</v>
      </c>
      <c r="BJ4" s="12">
        <f t="shared" si="2"/>
        <v>5986.666666666667</v>
      </c>
      <c r="BK4">
        <f t="shared" si="3"/>
        <v>250</v>
      </c>
      <c r="BL4" s="19">
        <v>-17.1691703688874</v>
      </c>
      <c r="BM4" s="4">
        <f>MEDIAN(BL3:BL42)</f>
        <v>-3.4238021627423496</v>
      </c>
      <c r="BN4" s="2">
        <f>MEDIAN(BJ3:BJ42)</f>
        <v>3961.1435421036858</v>
      </c>
      <c r="BO4" s="2">
        <f>MEDIAN(BK3:BK42)</f>
        <v>165.5</v>
      </c>
      <c r="BP4" s="11" t="s">
        <v>6</v>
      </c>
      <c r="BS4">
        <f>2*BT4</f>
        <v>4</v>
      </c>
      <c r="BT4">
        <v>2</v>
      </c>
      <c r="BU4" s="1">
        <f>G4</f>
        <v>1.4999771114671501</v>
      </c>
      <c r="BV4" s="1">
        <f>G3</f>
        <v>1.5552780956740626</v>
      </c>
      <c r="BW4" s="1">
        <f>G5</f>
        <v>1.98435950255588</v>
      </c>
      <c r="BX4" s="1">
        <f>G6</f>
        <v>1.06247043564507</v>
      </c>
      <c r="BY4" s="1"/>
      <c r="BZ4" s="1">
        <f>AC4</f>
        <v>1.6067826352330801</v>
      </c>
      <c r="CA4" s="1">
        <f>AC3</f>
        <v>1.6206244754711174</v>
      </c>
      <c r="CB4" s="1">
        <f>AC5</f>
        <v>1.9927519645990599</v>
      </c>
      <c r="CC4" s="1">
        <f>AC6</f>
        <v>1.10934615091172</v>
      </c>
      <c r="CD4" s="1"/>
      <c r="CE4" s="1"/>
      <c r="CF4" s="1">
        <f>AO4</f>
        <v>-2.7234095430439798</v>
      </c>
      <c r="CG4" s="1">
        <f>AO3</f>
        <v>-6.3533613326434359</v>
      </c>
      <c r="CH4" s="1">
        <f>AO5</f>
        <v>-1.68634949628142E-2</v>
      </c>
      <c r="CI4" s="1">
        <f>AO6</f>
        <v>-19.8331276059224</v>
      </c>
      <c r="CJ4" s="1"/>
      <c r="CK4" s="1"/>
      <c r="CL4" s="1">
        <f>BA4</f>
        <v>-4.0091297030812401</v>
      </c>
      <c r="CM4" s="1">
        <f>BA3</f>
        <v>-7.6413182301418274</v>
      </c>
      <c r="CN4" s="1">
        <f>BA5</f>
        <v>-3.4326199623502397E-2</v>
      </c>
      <c r="CO4" s="1">
        <f>BA6</f>
        <v>-19.729696963455599</v>
      </c>
      <c r="CP4" s="1"/>
      <c r="CQ4" s="1"/>
      <c r="CR4" s="1">
        <f>BM4</f>
        <v>-3.4238021627423496</v>
      </c>
      <c r="CS4" s="1">
        <f>BM3</f>
        <v>-6.3442148757062276</v>
      </c>
      <c r="CT4" s="1">
        <f>BM5</f>
        <v>-2.74410920855074E-2</v>
      </c>
      <c r="CU4" s="1">
        <f>BM6</f>
        <v>-19.729696963455599</v>
      </c>
      <c r="CV4" s="1"/>
      <c r="CW4" s="1"/>
      <c r="CX4" s="2">
        <f>H4</f>
        <v>461.26708074534162</v>
      </c>
      <c r="CY4" s="2">
        <f>H3</f>
        <v>441.32661715984557</v>
      </c>
      <c r="CZ4" s="2">
        <f>H5</f>
        <v>925.48314606741576</v>
      </c>
      <c r="DA4" s="2">
        <f>H6</f>
        <v>47.07692307692308</v>
      </c>
      <c r="DC4" s="2">
        <f>AD4</f>
        <v>468</v>
      </c>
      <c r="DD4" s="2">
        <f>AD3</f>
        <v>489.69606912546794</v>
      </c>
      <c r="DE4" s="2">
        <f>AD5</f>
        <v>872.42105263157896</v>
      </c>
      <c r="DF4" s="2">
        <f>AD6</f>
        <v>161.77777777777777</v>
      </c>
      <c r="DH4" s="2">
        <f>AP4</f>
        <v>3945.0567327409435</v>
      </c>
      <c r="DI4" s="2">
        <f>AP3</f>
        <v>3984.1968875125431</v>
      </c>
      <c r="DJ4" s="2">
        <f>AP5</f>
        <v>9748.7337278106515</v>
      </c>
      <c r="DK4" s="2">
        <f>AP6</f>
        <v>47.529411764705884</v>
      </c>
      <c r="DL4" s="2"/>
      <c r="DM4" s="2">
        <f>BB4</f>
        <v>4115.1818497511285</v>
      </c>
      <c r="DN4" s="2">
        <f>BB3</f>
        <v>4138.8559103689231</v>
      </c>
      <c r="DO4" s="2">
        <f>BB5</f>
        <v>8335.2289156626503</v>
      </c>
      <c r="DP4" s="2">
        <f>BB6</f>
        <v>501.05263157894734</v>
      </c>
      <c r="DR4" s="2">
        <f>BN4</f>
        <v>3961.1435421036858</v>
      </c>
      <c r="DS4" s="2">
        <f>BN3</f>
        <v>4107.9243205985167</v>
      </c>
      <c r="DT4" s="2">
        <f>BN5</f>
        <v>11167.207207207208</v>
      </c>
      <c r="DU4" s="2">
        <f>BN6</f>
        <v>143.30097087378641</v>
      </c>
      <c r="DW4" s="2">
        <f>I4</f>
        <v>19.5</v>
      </c>
      <c r="DX4" s="2">
        <f>I3</f>
        <v>18.649999999999999</v>
      </c>
      <c r="DY4" s="2">
        <f>I5</f>
        <v>39</v>
      </c>
      <c r="DZ4" s="2">
        <f>I6</f>
        <v>2</v>
      </c>
      <c r="EB4" s="2">
        <f>AE4</f>
        <v>20</v>
      </c>
      <c r="EC4" s="2">
        <f>AE3</f>
        <v>20.9</v>
      </c>
      <c r="ED4" s="2">
        <f>AE5</f>
        <v>37</v>
      </c>
      <c r="EE4" s="2">
        <f>AE6</f>
        <v>7</v>
      </c>
      <c r="EG4" s="2">
        <f>AQ4</f>
        <v>165</v>
      </c>
      <c r="EH4" s="2">
        <f>AQ3</f>
        <v>166.57499999999999</v>
      </c>
      <c r="EI4" s="2">
        <f>AQ5</f>
        <v>407</v>
      </c>
      <c r="EJ4" s="2">
        <f>AQ6</f>
        <v>2</v>
      </c>
      <c r="EK4" s="2"/>
      <c r="EL4" s="2">
        <f>BC4</f>
        <v>172</v>
      </c>
      <c r="EM4" s="2">
        <f>BC3</f>
        <v>172.95</v>
      </c>
      <c r="EN4" s="2">
        <f>BC5</f>
        <v>348</v>
      </c>
      <c r="EO4" s="2">
        <f>BC6</f>
        <v>21</v>
      </c>
      <c r="EQ4" s="2">
        <f>BO4</f>
        <v>165.5</v>
      </c>
      <c r="ER4" s="2">
        <f>BO3</f>
        <v>171.57499999999999</v>
      </c>
      <c r="ES4" s="2">
        <f>BO5</f>
        <v>466</v>
      </c>
      <c r="ET4" s="2">
        <f>BO6</f>
        <v>6</v>
      </c>
    </row>
    <row r="5" spans="1:150" x14ac:dyDescent="0.35">
      <c r="A5">
        <v>2</v>
      </c>
      <c r="B5" s="19">
        <v>1368</v>
      </c>
      <c r="C5" s="19">
        <v>58</v>
      </c>
      <c r="D5" s="12">
        <f>B5*E5/C5</f>
        <v>188.68965517241378</v>
      </c>
      <c r="E5">
        <f>C5-50</f>
        <v>8</v>
      </c>
      <c r="F5" s="19">
        <v>1.9133134966048599</v>
      </c>
      <c r="G5" s="4">
        <f>MAX(F3:F42)</f>
        <v>1.98435950255588</v>
      </c>
      <c r="H5" s="2">
        <f>MAX(D3:D42)</f>
        <v>925.48314606741576</v>
      </c>
      <c r="I5" s="2">
        <f>MAX(E3:E42)</f>
        <v>39</v>
      </c>
      <c r="J5" s="11" t="s">
        <v>19</v>
      </c>
      <c r="K5" s="19">
        <v>2</v>
      </c>
      <c r="L5" s="19">
        <v>1656</v>
      </c>
      <c r="M5" s="19">
        <v>70</v>
      </c>
      <c r="N5" s="19">
        <v>1.79929808499275</v>
      </c>
      <c r="O5" s="19">
        <f>MIN(N2:N2601)</f>
        <v>1.00778210116731</v>
      </c>
      <c r="P5" s="19">
        <f>MIN(M2:M2601)</f>
        <v>5</v>
      </c>
      <c r="Q5" s="19">
        <v>2</v>
      </c>
      <c r="R5" s="19">
        <v>1032</v>
      </c>
      <c r="S5" s="19">
        <v>44</v>
      </c>
      <c r="T5" s="19">
        <v>1.62497901884489</v>
      </c>
      <c r="W5">
        <v>2</v>
      </c>
      <c r="X5" s="19">
        <v>768</v>
      </c>
      <c r="Y5" s="19">
        <v>33</v>
      </c>
      <c r="Z5" s="12">
        <f t="shared" si="4"/>
        <v>302.54545454545456</v>
      </c>
      <c r="AA5">
        <f t="shared" si="5"/>
        <v>13</v>
      </c>
      <c r="AB5" s="19">
        <v>1.9927519645990599</v>
      </c>
      <c r="AC5" s="4">
        <f>MAX(AB3:AB42)</f>
        <v>1.9927519645990599</v>
      </c>
      <c r="AD5" s="2">
        <f>MAX(Z3:Z42)</f>
        <v>872.42105263157896</v>
      </c>
      <c r="AE5" s="2">
        <f>MAX(AA3:AA42)</f>
        <v>37</v>
      </c>
      <c r="AF5" s="11" t="s">
        <v>19</v>
      </c>
      <c r="AI5">
        <v>2</v>
      </c>
      <c r="AJ5" s="19">
        <v>6360</v>
      </c>
      <c r="AK5" s="19">
        <v>266</v>
      </c>
      <c r="AL5" s="12">
        <f t="shared" si="0"/>
        <v>3969.0225563909776</v>
      </c>
      <c r="AM5">
        <f t="shared" si="6"/>
        <v>166</v>
      </c>
      <c r="AN5" s="19">
        <v>-16.4215369129547</v>
      </c>
      <c r="AO5" s="4">
        <f>MAX(AN3:AN42)</f>
        <v>-1.68634949628142E-2</v>
      </c>
      <c r="AP5" s="2">
        <f>MAX(AL3:AL42)</f>
        <v>9748.7337278106515</v>
      </c>
      <c r="AQ5" s="2">
        <f>MAX(AM3:AM42)</f>
        <v>407</v>
      </c>
      <c r="AR5" s="11" t="s">
        <v>19</v>
      </c>
      <c r="AS5" s="11"/>
      <c r="AT5" s="11"/>
      <c r="AU5">
        <v>2</v>
      </c>
      <c r="AV5" s="19">
        <v>7608</v>
      </c>
      <c r="AW5" s="19">
        <v>318</v>
      </c>
      <c r="AX5" s="12">
        <f t="shared" si="1"/>
        <v>4019.3207547169814</v>
      </c>
      <c r="AY5">
        <f t="shared" si="7"/>
        <v>168</v>
      </c>
      <c r="AZ5" s="19">
        <v>-17.1691703688874</v>
      </c>
      <c r="BA5" s="4">
        <f>MAX(AZ3:AZ42)</f>
        <v>-3.4326199623502397E-2</v>
      </c>
      <c r="BB5" s="2">
        <f>MAX(AX3:AX42)</f>
        <v>8335.2289156626503</v>
      </c>
      <c r="BC5" s="2">
        <f>MAX(AY3:AY42)</f>
        <v>348</v>
      </c>
      <c r="BD5" s="11" t="s">
        <v>19</v>
      </c>
      <c r="BE5" s="11"/>
      <c r="BG5">
        <v>2</v>
      </c>
      <c r="BH5" s="19">
        <v>9264</v>
      </c>
      <c r="BI5" s="19">
        <v>387</v>
      </c>
      <c r="BJ5" s="12">
        <f t="shared" si="2"/>
        <v>4476.4031007751937</v>
      </c>
      <c r="BK5">
        <f t="shared" si="3"/>
        <v>187</v>
      </c>
      <c r="BL5" s="19">
        <v>-2.4851079724453</v>
      </c>
      <c r="BM5" s="4">
        <f>MAX(BL3:BL42)</f>
        <v>-2.74410920855074E-2</v>
      </c>
      <c r="BN5" s="2">
        <f>MAX(BJ3:BJ42)</f>
        <v>11167.207207207208</v>
      </c>
      <c r="BO5" s="2">
        <f>MAX(BK3:BK42)</f>
        <v>466</v>
      </c>
      <c r="BP5" s="11" t="s">
        <v>19</v>
      </c>
      <c r="BS5">
        <f t="shared" ref="BS5:BS16" si="8">2*BT5</f>
        <v>8</v>
      </c>
      <c r="BT5">
        <v>4</v>
      </c>
      <c r="BU5" s="1">
        <f>G45</f>
        <v>1.4999771114671501</v>
      </c>
      <c r="BV5" s="1">
        <f>G44</f>
        <v>1.5657957579919075</v>
      </c>
      <c r="BW5" s="1">
        <f>G46</f>
        <v>1.9983520256351499</v>
      </c>
      <c r="BX5" s="1">
        <f>G47</f>
        <v>1.0312199588006401</v>
      </c>
      <c r="BY5" s="1"/>
      <c r="BZ5" s="1">
        <f>AC45</f>
        <v>1.7284962233920749</v>
      </c>
      <c r="CA5" s="1">
        <f>AC44</f>
        <v>1.6338570992599326</v>
      </c>
      <c r="CB5" s="1">
        <f>AC46</f>
        <v>1.9426260776684201</v>
      </c>
      <c r="CC5" s="1">
        <f>AC47</f>
        <v>1.1249713893339399</v>
      </c>
      <c r="CD5" s="1"/>
      <c r="CE5" s="1"/>
      <c r="CF5" s="1">
        <f>AO45</f>
        <v>-2.6844352995306049</v>
      </c>
      <c r="CG5" s="1">
        <f>AO44</f>
        <v>-5.8064510296695273</v>
      </c>
      <c r="CH5" s="1">
        <f>AO46</f>
        <v>-9.6863024003203107E-3</v>
      </c>
      <c r="CI5" s="1">
        <f>AO47</f>
        <v>-21.636831204206899</v>
      </c>
      <c r="CJ5" s="1"/>
      <c r="CK5" s="1"/>
      <c r="CL5" s="1">
        <f>BA45</f>
        <v>-2.0802431687735847</v>
      </c>
      <c r="CM5" s="1">
        <f>BA44</f>
        <v>-4.1509363111113942</v>
      </c>
      <c r="CN5" s="1">
        <f>BA46</f>
        <v>-2.05706885561159E-2</v>
      </c>
      <c r="CO5" s="1">
        <f>BA47</f>
        <v>-17.1691703688874</v>
      </c>
      <c r="CP5" s="1"/>
      <c r="CQ5" s="1"/>
      <c r="CR5" s="1">
        <f>BM45</f>
        <v>-3.5643123380575448</v>
      </c>
      <c r="CS5" s="1">
        <f>BM44</f>
        <v>-6.2405579654385717</v>
      </c>
      <c r="CT5" s="1">
        <f>BM46</f>
        <v>-8.21437351641989E-3</v>
      </c>
      <c r="CU5" s="1">
        <f>BM47</f>
        <v>-19.729696963455599</v>
      </c>
      <c r="CV5" s="1"/>
      <c r="CW5" s="1"/>
      <c r="CX5" s="2">
        <f>H45</f>
        <v>566.70967741935488</v>
      </c>
      <c r="CY5" s="2">
        <f>H44</f>
        <v>572.90462887948445</v>
      </c>
      <c r="CZ5" s="2">
        <f>H46</f>
        <v>1088.8767123287671</v>
      </c>
      <c r="DA5" s="2">
        <f>H47</f>
        <v>94.15384615384616</v>
      </c>
      <c r="DC5" s="2">
        <f>AD45</f>
        <v>558</v>
      </c>
      <c r="DD5" s="2">
        <f>AD44</f>
        <v>547.8222234173802</v>
      </c>
      <c r="DE5" s="2">
        <f>AD46</f>
        <v>983.41463414634143</v>
      </c>
      <c r="DF5" s="2">
        <f>AD47</f>
        <v>91.63636363636364</v>
      </c>
      <c r="DH5" s="2">
        <f>AP45</f>
        <v>2933.7284859641049</v>
      </c>
      <c r="DI5" s="2">
        <f>AP44</f>
        <v>3275.3811515023494</v>
      </c>
      <c r="DJ5" s="2">
        <f>AP46</f>
        <v>8561.2043010752695</v>
      </c>
      <c r="DK5" s="2">
        <f>AP47</f>
        <v>95.058823529411768</v>
      </c>
      <c r="DL5" s="2"/>
      <c r="DM5" s="2">
        <f>BB45</f>
        <v>3081.5680751173709</v>
      </c>
      <c r="DN5" s="2">
        <f>BB44</f>
        <v>3456.5219840194513</v>
      </c>
      <c r="DO5" s="2">
        <f>BB46</f>
        <v>11346.60465116279</v>
      </c>
      <c r="DP5" s="2">
        <f>BB47</f>
        <v>190.75324675324674</v>
      </c>
      <c r="DR5" s="2">
        <f>BN45</f>
        <v>4831.8968562345453</v>
      </c>
      <c r="DS5" s="2">
        <f>BN44</f>
        <v>4675.807597783225</v>
      </c>
      <c r="DT5" s="2">
        <f>BN46</f>
        <v>8952.8062015503874</v>
      </c>
      <c r="DU5" s="2">
        <f>BN47</f>
        <v>907.83561643835617</v>
      </c>
      <c r="DW5" s="2">
        <f>I45</f>
        <v>12</v>
      </c>
      <c r="DX5" s="2">
        <f>I44</f>
        <v>12.125</v>
      </c>
      <c r="DY5" s="2">
        <f>I46</f>
        <v>23</v>
      </c>
      <c r="DZ5" s="2">
        <f>I47</f>
        <v>2</v>
      </c>
      <c r="EB5" s="2">
        <f>AE45</f>
        <v>12</v>
      </c>
      <c r="EC5" s="2">
        <f>AE44</f>
        <v>11.775</v>
      </c>
      <c r="ED5" s="2">
        <f>AE46</f>
        <v>21</v>
      </c>
      <c r="EE5" s="2">
        <f>AE47</f>
        <v>2</v>
      </c>
      <c r="EG5" s="2">
        <f>AQ45</f>
        <v>61.5</v>
      </c>
      <c r="EH5" s="2">
        <f>AQ44</f>
        <v>68.599999999999994</v>
      </c>
      <c r="EI5" s="2">
        <f>AQ46</f>
        <v>179</v>
      </c>
      <c r="EJ5" s="2">
        <f>AQ47</f>
        <v>2</v>
      </c>
      <c r="EK5" s="2"/>
      <c r="EL5" s="2">
        <f>BC45</f>
        <v>64.5</v>
      </c>
      <c r="EM5" s="2">
        <f>BC44</f>
        <v>72.3</v>
      </c>
      <c r="EN5" s="2">
        <f>BC46</f>
        <v>237</v>
      </c>
      <c r="EO5" s="2">
        <f>BC47</f>
        <v>4</v>
      </c>
      <c r="EQ5" s="2">
        <f>BO45</f>
        <v>101</v>
      </c>
      <c r="ER5" s="2">
        <f>BO44</f>
        <v>97.724999999999994</v>
      </c>
      <c r="ES5" s="2">
        <f>BO46</f>
        <v>187</v>
      </c>
      <c r="ET5" s="2">
        <f>BO47</f>
        <v>19</v>
      </c>
    </row>
    <row r="6" spans="1:150" x14ac:dyDescent="0.35">
      <c r="A6">
        <v>2</v>
      </c>
      <c r="B6" s="19">
        <v>1656</v>
      </c>
      <c r="C6" s="19">
        <v>70</v>
      </c>
      <c r="D6" s="12">
        <f>B6*E6/C6</f>
        <v>473.14285714285717</v>
      </c>
      <c r="E6">
        <f>C6-50</f>
        <v>20</v>
      </c>
      <c r="F6" s="19">
        <v>1.79929808499275</v>
      </c>
      <c r="G6" s="4">
        <f>MIN(F3:F42)</f>
        <v>1.06247043564507</v>
      </c>
      <c r="H6" s="2">
        <f>MIN(D3:D42)</f>
        <v>47.07692307692308</v>
      </c>
      <c r="I6" s="2">
        <f>MIN(E3:E42)</f>
        <v>2</v>
      </c>
      <c r="J6" s="11" t="s">
        <v>20</v>
      </c>
      <c r="K6" s="19">
        <v>2</v>
      </c>
      <c r="L6" s="19">
        <v>1440</v>
      </c>
      <c r="M6" s="19">
        <v>61</v>
      </c>
      <c r="N6" s="19">
        <v>1.62497901884489</v>
      </c>
      <c r="O6" s="19">
        <f>MAX(N2:N2601)</f>
        <v>2</v>
      </c>
      <c r="P6" s="19">
        <f>MAX(M2:M2601)</f>
        <v>273</v>
      </c>
      <c r="Q6" s="19">
        <v>2</v>
      </c>
      <c r="R6" s="19">
        <v>672</v>
      </c>
      <c r="S6" s="19">
        <v>29</v>
      </c>
      <c r="T6" s="19">
        <v>1.7157854581521299</v>
      </c>
      <c r="W6">
        <v>2</v>
      </c>
      <c r="X6" s="19">
        <v>936</v>
      </c>
      <c r="Y6" s="19">
        <v>40</v>
      </c>
      <c r="Z6" s="12">
        <f t="shared" si="4"/>
        <v>468</v>
      </c>
      <c r="AA6">
        <f t="shared" si="5"/>
        <v>20</v>
      </c>
      <c r="AB6" s="19">
        <v>1.64792858777752</v>
      </c>
      <c r="AC6" s="4">
        <f>MIN(AB3:AB42)</f>
        <v>1.10934615091172</v>
      </c>
      <c r="AD6" s="2">
        <f>MIN(Z3:Z42)</f>
        <v>161.77777777777777</v>
      </c>
      <c r="AE6" s="2">
        <f>MIN(AA3:AA42)</f>
        <v>7</v>
      </c>
      <c r="AF6" s="11" t="s">
        <v>20</v>
      </c>
      <c r="AI6">
        <v>2</v>
      </c>
      <c r="AJ6" s="19">
        <v>7200</v>
      </c>
      <c r="AK6" s="19">
        <v>301</v>
      </c>
      <c r="AL6" s="12">
        <f t="shared" si="0"/>
        <v>4807.9734219269103</v>
      </c>
      <c r="AM6">
        <f t="shared" si="6"/>
        <v>201</v>
      </c>
      <c r="AN6" s="19">
        <v>-2.7686744752632801</v>
      </c>
      <c r="AO6" s="4">
        <f>MIN(AN3:AN42)</f>
        <v>-19.8331276059224</v>
      </c>
      <c r="AP6" s="2">
        <f>MIN(AL3:AL42)</f>
        <v>47.529411764705884</v>
      </c>
      <c r="AQ6" s="2">
        <f>MIN(AM3:AM42)</f>
        <v>2</v>
      </c>
      <c r="AR6" s="11" t="s">
        <v>20</v>
      </c>
      <c r="AS6" s="11"/>
      <c r="AT6" s="11"/>
      <c r="AU6">
        <v>2</v>
      </c>
      <c r="AV6" s="19">
        <v>7920</v>
      </c>
      <c r="AW6" s="19">
        <v>331</v>
      </c>
      <c r="AX6" s="12">
        <f t="shared" si="1"/>
        <v>4330.8761329305134</v>
      </c>
      <c r="AY6">
        <f t="shared" si="7"/>
        <v>181</v>
      </c>
      <c r="AZ6" s="19">
        <v>-1.8083109807742199</v>
      </c>
      <c r="BA6" s="2">
        <f>MIN(AZ3:AZ42)</f>
        <v>-19.729696963455599</v>
      </c>
      <c r="BB6" s="2">
        <f>MIN(AX3:AX42)</f>
        <v>501.05263157894734</v>
      </c>
      <c r="BC6" s="2">
        <f>MIN(AY3:AY42)</f>
        <v>21</v>
      </c>
      <c r="BD6" s="11" t="s">
        <v>20</v>
      </c>
      <c r="BE6" s="11"/>
      <c r="BG6">
        <v>2</v>
      </c>
      <c r="BH6" s="19">
        <v>11352</v>
      </c>
      <c r="BI6" s="19">
        <v>474</v>
      </c>
      <c r="BJ6" s="12">
        <f t="shared" si="2"/>
        <v>6562.1265822784808</v>
      </c>
      <c r="BK6">
        <f t="shared" si="3"/>
        <v>274</v>
      </c>
      <c r="BL6" s="19">
        <v>-16.208879556517498</v>
      </c>
      <c r="BM6" s="4">
        <f>MIN(BL3:BL42)</f>
        <v>-19.729696963455599</v>
      </c>
      <c r="BN6" s="2">
        <f>MIN(BJ3:BJ42)</f>
        <v>143.30097087378641</v>
      </c>
      <c r="BO6" s="2">
        <f>MIN(BK3:BK42)</f>
        <v>6</v>
      </c>
      <c r="BP6" s="11" t="s">
        <v>20</v>
      </c>
      <c r="BS6">
        <f t="shared" si="8"/>
        <v>12</v>
      </c>
      <c r="BT6">
        <v>6</v>
      </c>
      <c r="BU6" s="1">
        <f>G86</f>
        <v>1.6969405661097099</v>
      </c>
      <c r="BV6" s="1">
        <f>G85</f>
        <v>1.6499107347218984</v>
      </c>
      <c r="BW6" s="1">
        <f>G87</f>
        <v>1.98435950255588</v>
      </c>
      <c r="BX6" s="1">
        <f>G88</f>
        <v>1.1227893492027099</v>
      </c>
      <c r="BY6" s="1"/>
      <c r="BZ6" s="1">
        <f>AC86</f>
        <v>1.74998092622262</v>
      </c>
      <c r="CA6" s="1">
        <f>AC85</f>
        <v>1.6745284962233877</v>
      </c>
      <c r="CB6" s="1">
        <f>AC87</f>
        <v>1.98435950255588</v>
      </c>
      <c r="CC6" s="1">
        <f>AC88</f>
        <v>1.1249713893339399</v>
      </c>
      <c r="CD6" s="1"/>
      <c r="CE6" s="1"/>
      <c r="CF6" s="1">
        <f>AO86</f>
        <v>-2.3528969266830599</v>
      </c>
      <c r="CG6" s="1">
        <f>AO85</f>
        <v>-6.4946096556184543</v>
      </c>
      <c r="CH6" s="1">
        <f>AO87</f>
        <v>-0.14485095716635901</v>
      </c>
      <c r="CI6" s="1">
        <f>AO88</f>
        <v>-19.729696963455599</v>
      </c>
      <c r="CJ6" s="1"/>
      <c r="CK6" s="1"/>
      <c r="CL6" s="1">
        <f>BA86</f>
        <v>-2.0629126666718447</v>
      </c>
      <c r="CM6" s="1">
        <f>BA85</f>
        <v>-3.5290104225572101</v>
      </c>
      <c r="CN6" s="1">
        <f>BA87</f>
        <v>-2.7366252498440501E-2</v>
      </c>
      <c r="CO6" s="1">
        <f>BA88</f>
        <v>-17.1691703688874</v>
      </c>
      <c r="CP6" s="1"/>
      <c r="CQ6" s="1"/>
      <c r="CR6" s="1">
        <f>BM86</f>
        <v>-4.8664862872500247</v>
      </c>
      <c r="CS6" s="1">
        <f>BM85</f>
        <v>-5.9046341580180082</v>
      </c>
      <c r="CT6" s="1">
        <f>BM87</f>
        <v>-1.8205784842564101E-2</v>
      </c>
      <c r="CU6" s="1">
        <f>BM88</f>
        <v>-17.1691703688874</v>
      </c>
      <c r="CV6" s="1"/>
      <c r="CW6" s="1"/>
      <c r="CX6" s="2">
        <f>H86</f>
        <v>637.01694915254234</v>
      </c>
      <c r="CY6" s="2">
        <f>H85</f>
        <v>630.07088559334079</v>
      </c>
      <c r="CZ6" s="2">
        <f>H87</f>
        <v>1205.7313432835822</v>
      </c>
      <c r="DA6" s="2">
        <f>H88</f>
        <v>282.66666666666669</v>
      </c>
      <c r="DC6" s="2">
        <f>AD86</f>
        <v>625.65517241379314</v>
      </c>
      <c r="DD6" s="2">
        <f>AD85</f>
        <v>634.88037488555824</v>
      </c>
      <c r="DE6" s="2">
        <f>AD87</f>
        <v>1049.1428571428571</v>
      </c>
      <c r="DF6" s="2">
        <f>AD88</f>
        <v>137.45454545454547</v>
      </c>
      <c r="DH6" s="2">
        <f>AP86</f>
        <v>3074.3521126760561</v>
      </c>
      <c r="DI6" s="2">
        <f>AP85</f>
        <v>3421.4429111112468</v>
      </c>
      <c r="DJ6" s="2">
        <f>AP87</f>
        <v>8528.8767123287671</v>
      </c>
      <c r="DK6" s="2">
        <f>AP88</f>
        <v>142.58823529411765</v>
      </c>
      <c r="DL6" s="2"/>
      <c r="DM6" s="2">
        <f>BB86</f>
        <v>3115.8322201442693</v>
      </c>
      <c r="DN6" s="2">
        <f>BB85</f>
        <v>3530.6551774315435</v>
      </c>
      <c r="DO6" s="2">
        <f>BB87</f>
        <v>11195.294117647059</v>
      </c>
      <c r="DP6" s="2">
        <f>BB88</f>
        <v>143.05263157894737</v>
      </c>
      <c r="DR6" s="2">
        <f>BN86</f>
        <v>2868.0010416847517</v>
      </c>
      <c r="DS6" s="2">
        <f>BN85</f>
        <v>3542.4922735106675</v>
      </c>
      <c r="DT6" s="2">
        <f>BN87</f>
        <v>11416.111420612813</v>
      </c>
      <c r="DU6" s="2">
        <f>BN88</f>
        <v>143.28712871287129</v>
      </c>
      <c r="DW6" s="2">
        <f>I86</f>
        <v>9</v>
      </c>
      <c r="DX6" s="2">
        <f>I85</f>
        <v>8.9</v>
      </c>
      <c r="DY6" s="2">
        <f>I87</f>
        <v>17</v>
      </c>
      <c r="DZ6" s="2">
        <f>I88</f>
        <v>4</v>
      </c>
      <c r="EB6" s="2">
        <f>AE86</f>
        <v>9</v>
      </c>
      <c r="EC6" s="2">
        <f>AE85</f>
        <v>9.125</v>
      </c>
      <c r="ED6" s="2">
        <f>AE87</f>
        <v>15</v>
      </c>
      <c r="EE6" s="2">
        <f>AE88</f>
        <v>2</v>
      </c>
      <c r="EG6" s="2">
        <f>AQ86</f>
        <v>43</v>
      </c>
      <c r="EH6" s="2">
        <f>AQ85</f>
        <v>47.8</v>
      </c>
      <c r="EI6" s="2">
        <f>AQ87</f>
        <v>119</v>
      </c>
      <c r="EJ6" s="2">
        <f>AQ88</f>
        <v>2</v>
      </c>
      <c r="EK6" s="2"/>
      <c r="EL6" s="2">
        <f>BC86</f>
        <v>43.5</v>
      </c>
      <c r="EM6" s="2">
        <f>BC85</f>
        <v>49.25</v>
      </c>
      <c r="EN6" s="2">
        <f>BC87</f>
        <v>156</v>
      </c>
      <c r="EO6" s="2">
        <f>BC88</f>
        <v>2</v>
      </c>
      <c r="EQ6" s="2">
        <f>BO86</f>
        <v>40</v>
      </c>
      <c r="ER6" s="2">
        <f>BO85</f>
        <v>49.375</v>
      </c>
      <c r="ES6" s="2">
        <f>BO87</f>
        <v>159</v>
      </c>
      <c r="ET6" s="2">
        <f>BO88</f>
        <v>2</v>
      </c>
    </row>
    <row r="7" spans="1:150" x14ac:dyDescent="0.35">
      <c r="A7">
        <v>2</v>
      </c>
      <c r="B7" s="19">
        <v>1440</v>
      </c>
      <c r="C7" s="19">
        <v>61</v>
      </c>
      <c r="D7" s="12">
        <f>B7*E7/C7</f>
        <v>259.67213114754099</v>
      </c>
      <c r="E7">
        <f>C7-50</f>
        <v>11</v>
      </c>
      <c r="F7" s="19">
        <v>1.62497901884489</v>
      </c>
      <c r="K7" s="19">
        <v>2</v>
      </c>
      <c r="L7" s="19">
        <v>1800</v>
      </c>
      <c r="M7" s="19">
        <v>76</v>
      </c>
      <c r="N7" s="19">
        <v>1.65622949568932</v>
      </c>
      <c r="O7" s="19"/>
      <c r="P7" s="19"/>
      <c r="Q7" s="19">
        <v>2</v>
      </c>
      <c r="R7" s="19">
        <v>888</v>
      </c>
      <c r="S7" s="19">
        <v>38</v>
      </c>
      <c r="T7" s="19">
        <v>1.4999771114671501</v>
      </c>
      <c r="W7">
        <v>2</v>
      </c>
      <c r="X7" s="19">
        <v>1104</v>
      </c>
      <c r="Y7" s="19">
        <v>47</v>
      </c>
      <c r="Z7" s="12">
        <f t="shared" si="4"/>
        <v>634.21276595744678</v>
      </c>
      <c r="AA7">
        <f t="shared" si="5"/>
        <v>27</v>
      </c>
      <c r="AB7" s="19">
        <v>1.74998092622262</v>
      </c>
      <c r="AD7" s="7"/>
      <c r="AE7" s="7"/>
      <c r="AF7" s="11"/>
      <c r="AI7">
        <v>2</v>
      </c>
      <c r="AJ7" s="19">
        <v>4992</v>
      </c>
      <c r="AK7" s="19">
        <v>209</v>
      </c>
      <c r="AL7" s="12">
        <f t="shared" si="0"/>
        <v>2603.4832535885166</v>
      </c>
      <c r="AM7">
        <f t="shared" si="6"/>
        <v>109</v>
      </c>
      <c r="AN7" s="19">
        <v>-2.5758382345781698</v>
      </c>
      <c r="AP7" s="7"/>
      <c r="AQ7" s="7"/>
      <c r="AR7" s="11"/>
      <c r="AS7" s="11"/>
      <c r="AT7" s="11"/>
      <c r="AU7">
        <v>2</v>
      </c>
      <c r="AV7" s="19">
        <v>6744</v>
      </c>
      <c r="AW7" s="19">
        <v>282</v>
      </c>
      <c r="AX7" s="12">
        <f t="shared" si="1"/>
        <v>3156.7659574468084</v>
      </c>
      <c r="AY7">
        <f t="shared" si="7"/>
        <v>132</v>
      </c>
      <c r="AZ7" s="19">
        <v>-1.8083109807742199</v>
      </c>
      <c r="BB7" s="7"/>
      <c r="BC7" s="7"/>
      <c r="BD7" s="11"/>
      <c r="BE7" s="11"/>
      <c r="BG7">
        <v>2</v>
      </c>
      <c r="BH7" s="19">
        <v>7800</v>
      </c>
      <c r="BI7" s="19">
        <v>326</v>
      </c>
      <c r="BJ7" s="12">
        <f t="shared" si="2"/>
        <v>3014.7239263803681</v>
      </c>
      <c r="BK7">
        <f t="shared" si="3"/>
        <v>126</v>
      </c>
      <c r="BL7" s="19">
        <v>-0.36351744493092902</v>
      </c>
      <c r="BN7" s="7"/>
      <c r="BO7" s="7"/>
      <c r="BP7" s="11"/>
      <c r="BS7">
        <f t="shared" si="8"/>
        <v>20</v>
      </c>
      <c r="BT7">
        <v>10</v>
      </c>
      <c r="BU7" s="1">
        <f>G127</f>
        <v>1.7890440222781701</v>
      </c>
      <c r="BV7" s="1">
        <f>G126</f>
        <v>1.7798401617456268</v>
      </c>
      <c r="BW7" s="1">
        <f>G128</f>
        <v>1.9988860914015401</v>
      </c>
      <c r="BX7" s="1">
        <f>G129</f>
        <v>1.37106889448386</v>
      </c>
      <c r="BY7" s="1"/>
      <c r="BZ7" s="1">
        <f>AC127</f>
        <v>1.8217593652246851</v>
      </c>
      <c r="CA7" s="1">
        <f>AC126</f>
        <v>1.777582970931558</v>
      </c>
      <c r="CB7" s="1">
        <f>AC128</f>
        <v>1.9916838330663</v>
      </c>
      <c r="CC7" s="1">
        <f>AC129</f>
        <v>1.2499732967116799</v>
      </c>
      <c r="CD7" s="1"/>
      <c r="CE7" s="1"/>
      <c r="CF7" s="1">
        <f>AO127</f>
        <v>-1.3129866587819401</v>
      </c>
      <c r="CG7" s="1">
        <f>AO126</f>
        <v>-2.3124226483455597</v>
      </c>
      <c r="CH7" s="1">
        <f>AO128</f>
        <v>-8.4043111823203804E-3</v>
      </c>
      <c r="CI7" s="1">
        <f>AO129</f>
        <v>-17.1691703688874</v>
      </c>
      <c r="CJ7" s="1"/>
      <c r="CK7" s="1"/>
      <c r="CL7" s="1">
        <f>BA127</f>
        <v>-1.66513222464663</v>
      </c>
      <c r="CM7" s="1">
        <f>BA126</f>
        <v>-3.3991204259206462</v>
      </c>
      <c r="CN7" s="1">
        <f>BA128</f>
        <v>-1.36586091386993E-3</v>
      </c>
      <c r="CO7" s="1">
        <f>BA129</f>
        <v>-19.729696963455599</v>
      </c>
      <c r="CP7" s="1"/>
      <c r="CQ7" s="1"/>
      <c r="CR7" s="1">
        <f>BM127</f>
        <v>-1.8083109807742199</v>
      </c>
      <c r="CS7" s="1">
        <f>BM126</f>
        <v>-3.4212331646465395</v>
      </c>
      <c r="CT7" s="1">
        <f>BM128</f>
        <v>-6.3482492531132797E-3</v>
      </c>
      <c r="CU7" s="1">
        <f>BM129</f>
        <v>-19.729696963455599</v>
      </c>
      <c r="CV7" s="1"/>
      <c r="CW7" s="1"/>
      <c r="CX7" s="2">
        <f>H127</f>
        <v>825.26315789473688</v>
      </c>
      <c r="CY7" s="2">
        <f>H126</f>
        <v>819.42952606959534</v>
      </c>
      <c r="CZ7" s="2">
        <f>H128</f>
        <v>1298.360655737705</v>
      </c>
      <c r="DA7" s="2">
        <f>H129</f>
        <v>471.11111111111109</v>
      </c>
      <c r="DC7" s="2">
        <f>AD127</f>
        <v>808.88888888888891</v>
      </c>
      <c r="DD7" s="2">
        <f>AD126</f>
        <v>774.40686482017088</v>
      </c>
      <c r="DE7" s="2">
        <f>AD128</f>
        <v>1512.7272727272727</v>
      </c>
      <c r="DF7" s="2">
        <f>AD129</f>
        <v>229.09090909090909</v>
      </c>
      <c r="DH7" s="2">
        <f>AP127</f>
        <v>1427.2197846031113</v>
      </c>
      <c r="DI7" s="2">
        <f>AP126</f>
        <v>2457.5144738196886</v>
      </c>
      <c r="DJ7" s="2">
        <f>AP128</f>
        <v>15532.173913043478</v>
      </c>
      <c r="DK7" s="2">
        <f>AP129</f>
        <v>237.64705882352942</v>
      </c>
      <c r="DL7" s="2"/>
      <c r="DM7" s="2">
        <f>BB127</f>
        <v>1729.4235033259424</v>
      </c>
      <c r="DN7" s="2">
        <f>BB126</f>
        <v>2246.6346851547664</v>
      </c>
      <c r="DO7" s="2">
        <f>BB128</f>
        <v>7524.5070422535209</v>
      </c>
      <c r="DP7" s="2">
        <f>BB129</f>
        <v>238.42105263157896</v>
      </c>
      <c r="DR7" s="2">
        <f>BN127</f>
        <v>2269.5890410958905</v>
      </c>
      <c r="DS7" s="2">
        <f>BN126</f>
        <v>3122.4832920087856</v>
      </c>
      <c r="DT7" s="2">
        <f>BN128</f>
        <v>13157.41935483871</v>
      </c>
      <c r="DU7" s="2">
        <f>BN129</f>
        <v>238.8118811881188</v>
      </c>
      <c r="DW7" s="2">
        <f>I127</f>
        <v>7</v>
      </c>
      <c r="DX7" s="2">
        <f>I126</f>
        <v>6.95</v>
      </c>
      <c r="DY7" s="2">
        <f>I128</f>
        <v>11</v>
      </c>
      <c r="DZ7" s="2">
        <f>I129</f>
        <v>4</v>
      </c>
      <c r="EB7" s="2">
        <f>AE127</f>
        <v>7</v>
      </c>
      <c r="EC7" s="2">
        <f>AE126</f>
        <v>6.7</v>
      </c>
      <c r="ED7" s="2">
        <f>AE128</f>
        <v>13</v>
      </c>
      <c r="EE7" s="2">
        <f>AE129</f>
        <v>2</v>
      </c>
      <c r="EG7" s="2">
        <f>AQ127</f>
        <v>12</v>
      </c>
      <c r="EH7" s="2">
        <f>AQ126</f>
        <v>20.625</v>
      </c>
      <c r="EI7" s="2">
        <f>AQ128</f>
        <v>130</v>
      </c>
      <c r="EJ7" s="2">
        <f>AQ129</f>
        <v>2</v>
      </c>
      <c r="EK7" s="2"/>
      <c r="EL7" s="2">
        <f>BC127</f>
        <v>14.5</v>
      </c>
      <c r="EM7" s="2">
        <f>BC126</f>
        <v>18.824999999999999</v>
      </c>
      <c r="EN7" s="2">
        <f>BC128</f>
        <v>63</v>
      </c>
      <c r="EO7" s="2">
        <f>BC129</f>
        <v>2</v>
      </c>
      <c r="EQ7" s="2">
        <f>BO127</f>
        <v>19</v>
      </c>
      <c r="ER7" s="2">
        <f>BO126</f>
        <v>26.125</v>
      </c>
      <c r="ES7" s="2">
        <f>BO128</f>
        <v>110</v>
      </c>
      <c r="ET7" s="2">
        <f>BO129</f>
        <v>2</v>
      </c>
    </row>
    <row r="8" spans="1:150" x14ac:dyDescent="0.35">
      <c r="A8">
        <v>2</v>
      </c>
      <c r="B8" s="19">
        <v>1800</v>
      </c>
      <c r="C8" s="19">
        <v>76</v>
      </c>
      <c r="D8" s="12">
        <f>B8*E8/C8</f>
        <v>615.78947368421052</v>
      </c>
      <c r="E8">
        <f>C8-50</f>
        <v>26</v>
      </c>
      <c r="F8" s="19">
        <v>1.65622949568932</v>
      </c>
      <c r="K8" s="19">
        <v>2</v>
      </c>
      <c r="L8" s="19">
        <v>1512</v>
      </c>
      <c r="M8" s="19">
        <v>64</v>
      </c>
      <c r="N8" s="19">
        <v>1.1249713893339399</v>
      </c>
      <c r="O8" s="19">
        <f>AVERAGE(T2:T2601)</f>
        <v>1.8720417275560315</v>
      </c>
      <c r="P8" s="19">
        <f>AVERAGE(S2:S2601)</f>
        <v>110.38923076923076</v>
      </c>
      <c r="Q8" s="19">
        <v>2</v>
      </c>
      <c r="R8" s="19">
        <v>1200</v>
      </c>
      <c r="S8" s="19">
        <v>51</v>
      </c>
      <c r="T8" s="19">
        <v>1.4999771114671501</v>
      </c>
      <c r="W8">
        <v>2</v>
      </c>
      <c r="X8" s="19">
        <v>1344</v>
      </c>
      <c r="Y8" s="19">
        <v>57</v>
      </c>
      <c r="Z8" s="12">
        <f t="shared" si="4"/>
        <v>872.42105263157896</v>
      </c>
      <c r="AA8">
        <f t="shared" si="5"/>
        <v>37</v>
      </c>
      <c r="AB8" s="19">
        <v>1.9765468833447699</v>
      </c>
      <c r="AD8" s="7"/>
      <c r="AE8" s="7"/>
      <c r="AF8" s="11"/>
      <c r="AI8">
        <v>2</v>
      </c>
      <c r="AJ8" s="19">
        <v>5808</v>
      </c>
      <c r="AK8" s="19">
        <v>243</v>
      </c>
      <c r="AL8" s="12">
        <f t="shared" si="0"/>
        <v>3417.8765432098767</v>
      </c>
      <c r="AM8">
        <f t="shared" si="6"/>
        <v>143</v>
      </c>
      <c r="AN8" s="19">
        <v>-3.6003539408812699</v>
      </c>
      <c r="AP8" s="7"/>
      <c r="AQ8" s="7"/>
      <c r="AR8" s="11"/>
      <c r="AS8" s="11"/>
      <c r="AT8" s="11"/>
      <c r="AU8">
        <v>2</v>
      </c>
      <c r="AV8" s="19">
        <v>5016</v>
      </c>
      <c r="AW8" s="19">
        <v>210</v>
      </c>
      <c r="AX8" s="12">
        <f t="shared" si="1"/>
        <v>1433.1428571428571</v>
      </c>
      <c r="AY8">
        <f t="shared" si="7"/>
        <v>60</v>
      </c>
      <c r="AZ8" s="19">
        <v>-0.71100570037387001</v>
      </c>
      <c r="BB8" s="7"/>
      <c r="BC8" s="7"/>
      <c r="BD8" s="11"/>
      <c r="BE8" s="11"/>
      <c r="BG8">
        <v>2</v>
      </c>
      <c r="BH8" s="19">
        <v>5952</v>
      </c>
      <c r="BI8" s="19">
        <v>249</v>
      </c>
      <c r="BJ8" s="12">
        <f t="shared" si="2"/>
        <v>1171.2771084337348</v>
      </c>
      <c r="BK8">
        <f t="shared" si="3"/>
        <v>49</v>
      </c>
      <c r="BL8" s="19">
        <v>-0.72181382077450496</v>
      </c>
      <c r="BN8" s="7"/>
      <c r="BO8" s="7"/>
      <c r="BP8" s="11"/>
      <c r="BS8">
        <f t="shared" si="8"/>
        <v>40</v>
      </c>
      <c r="BT8">
        <v>20</v>
      </c>
      <c r="BU8" s="1">
        <f>G168</f>
        <v>1.9316243228809</v>
      </c>
      <c r="BV8" s="1">
        <f>G167</f>
        <v>1.8574528877698888</v>
      </c>
      <c r="BW8" s="1">
        <f>G169</f>
        <v>1.99876401922636</v>
      </c>
      <c r="BX8" s="1">
        <f>G170</f>
        <v>1.4531013962004999</v>
      </c>
      <c r="BY8" s="1"/>
      <c r="BZ8" s="1">
        <f>AC168</f>
        <v>1.8637521934843901</v>
      </c>
      <c r="CA8" s="1">
        <f>AC167</f>
        <v>1.8682131685358929</v>
      </c>
      <c r="CB8" s="1">
        <f>AC169</f>
        <v>1.9994964522773999</v>
      </c>
      <c r="CC8" s="1">
        <f>AC170</f>
        <v>1.69813076981765</v>
      </c>
      <c r="CD8" s="1"/>
      <c r="CE8" s="1"/>
      <c r="CF8" s="1">
        <f>AO168</f>
        <v>-0.66224532561792748</v>
      </c>
      <c r="CG8" s="1">
        <f>AO167</f>
        <v>-1.6214097151531575</v>
      </c>
      <c r="CH8" s="1">
        <f>AO169</f>
        <v>-2.06461213221215E-4</v>
      </c>
      <c r="CI8" s="1">
        <f>AO170</f>
        <v>-16.2729270022941</v>
      </c>
      <c r="CJ8" s="1"/>
      <c r="CK8" s="1"/>
      <c r="CL8" s="1">
        <f>BA168</f>
        <v>-0.53560590813131603</v>
      </c>
      <c r="CM8" s="1">
        <f>BA167</f>
        <v>-1.4875160576411088</v>
      </c>
      <c r="CN8" s="1">
        <f>BA169</f>
        <v>-1.4246821747993301E-2</v>
      </c>
      <c r="CO8" s="1">
        <f>BA170</f>
        <v>-11.625718228160199</v>
      </c>
      <c r="CP8" s="1"/>
      <c r="CQ8" s="1"/>
      <c r="CR8" s="1">
        <f>BM168</f>
        <v>-0.75398469237564458</v>
      </c>
      <c r="CS8" s="1">
        <f>BM167</f>
        <v>-1.7361542747014294</v>
      </c>
      <c r="CT8" s="1">
        <f>BM169</f>
        <v>-9.4467309565456799E-3</v>
      </c>
      <c r="CU8" s="1">
        <f>BM170</f>
        <v>-16.401027412547499</v>
      </c>
      <c r="CV8" s="1"/>
      <c r="CW8" s="1"/>
      <c r="CX8" s="2">
        <f>H168</f>
        <v>1178.1818181818182</v>
      </c>
      <c r="CY8" s="2">
        <f>H167</f>
        <v>1125.2592254262681</v>
      </c>
      <c r="CZ8" s="2">
        <f>H169</f>
        <v>2123.3898305084745</v>
      </c>
      <c r="DA8" s="2">
        <f>H170</f>
        <v>470.76923076923077</v>
      </c>
      <c r="DC8" s="2">
        <f>AD168</f>
        <v>1152</v>
      </c>
      <c r="DD8" s="2">
        <f>AD167</f>
        <v>1153.4601468579726</v>
      </c>
      <c r="DE8" s="2">
        <f>AD169</f>
        <v>2790</v>
      </c>
      <c r="DF8" s="2">
        <f>AD170</f>
        <v>458.18181818181819</v>
      </c>
      <c r="DH8" s="2">
        <f>AP168</f>
        <v>713.00970873786412</v>
      </c>
      <c r="DI8" s="2">
        <f>AP167</f>
        <v>2153.757960420141</v>
      </c>
      <c r="DJ8" s="2">
        <f>AP169</f>
        <v>8576.4705882352937</v>
      </c>
      <c r="DK8" s="2">
        <f>AP170</f>
        <v>475.29411764705884</v>
      </c>
      <c r="DL8" s="2"/>
      <c r="DM8" s="2">
        <f>BB168</f>
        <v>715.29411764705878</v>
      </c>
      <c r="DN8" s="2">
        <f>BB167</f>
        <v>1807.1787115550974</v>
      </c>
      <c r="DO8" s="2">
        <f>BB169</f>
        <v>11222.741116751269</v>
      </c>
      <c r="DP8" s="2">
        <f>BB170</f>
        <v>476.84210526315792</v>
      </c>
      <c r="DR8" s="2">
        <f>BN168</f>
        <v>716.45320197044339</v>
      </c>
      <c r="DS8" s="2">
        <f>BN167</f>
        <v>1767.7183860676002</v>
      </c>
      <c r="DT8" s="2">
        <f>BN169</f>
        <v>8603.3898305084749</v>
      </c>
      <c r="DU8" s="2">
        <f>BN170</f>
        <v>477.62376237623761</v>
      </c>
      <c r="DW8" s="2">
        <f>I168</f>
        <v>5</v>
      </c>
      <c r="DX8" s="2">
        <f>I167</f>
        <v>4.7750000000000004</v>
      </c>
      <c r="DY8" s="2">
        <f>I169</f>
        <v>9</v>
      </c>
      <c r="DZ8" s="2">
        <f>I170</f>
        <v>2</v>
      </c>
      <c r="EB8" s="2">
        <f>AE168</f>
        <v>5</v>
      </c>
      <c r="EC8" s="2">
        <f>AE167</f>
        <v>5</v>
      </c>
      <c r="ED8" s="2">
        <f>AE169</f>
        <v>12</v>
      </c>
      <c r="EE8" s="2">
        <f>AE170</f>
        <v>2</v>
      </c>
      <c r="EG8" s="2">
        <f>AQ168</f>
        <v>3</v>
      </c>
      <c r="EH8" s="2">
        <f>AQ167</f>
        <v>9.0500000000000007</v>
      </c>
      <c r="EI8" s="2">
        <f>AQ169</f>
        <v>36</v>
      </c>
      <c r="EJ8" s="2">
        <f>AQ170</f>
        <v>2</v>
      </c>
      <c r="EK8" s="2"/>
      <c r="EL8" s="2">
        <f>BC168</f>
        <v>3</v>
      </c>
      <c r="EM8" s="2">
        <f>BC167</f>
        <v>7.5750000000000002</v>
      </c>
      <c r="EN8" s="2">
        <f>BC169</f>
        <v>47</v>
      </c>
      <c r="EO8" s="2">
        <f>BC170</f>
        <v>2</v>
      </c>
      <c r="EQ8" s="2">
        <f>BO168</f>
        <v>3</v>
      </c>
      <c r="ER8" s="2">
        <f>BO167</f>
        <v>7.4</v>
      </c>
      <c r="ES8" s="2">
        <f>BO169</f>
        <v>36</v>
      </c>
      <c r="ET8" s="2">
        <f>BO170</f>
        <v>2</v>
      </c>
    </row>
    <row r="9" spans="1:150" x14ac:dyDescent="0.35">
      <c r="A9">
        <v>2</v>
      </c>
      <c r="B9" s="19">
        <v>1512</v>
      </c>
      <c r="C9" s="19">
        <v>64</v>
      </c>
      <c r="D9" s="12">
        <f>B9*E9/C9</f>
        <v>330.75</v>
      </c>
      <c r="E9">
        <f>C9-50</f>
        <v>14</v>
      </c>
      <c r="F9" s="19">
        <v>1.1249713893339399</v>
      </c>
      <c r="K9" s="19">
        <v>2</v>
      </c>
      <c r="L9" s="19">
        <v>1536</v>
      </c>
      <c r="M9" s="19">
        <v>65</v>
      </c>
      <c r="N9" s="19">
        <v>1.8124818799114899</v>
      </c>
      <c r="O9" s="19">
        <f>MEDIAN(T2:T2601)</f>
        <v>1.9724040588998202</v>
      </c>
      <c r="P9" s="19">
        <f>MEDIAN(S2:S2601)</f>
        <v>105</v>
      </c>
      <c r="Q9" s="19">
        <v>2</v>
      </c>
      <c r="R9" s="19">
        <v>864</v>
      </c>
      <c r="S9" s="19">
        <v>37</v>
      </c>
      <c r="T9" s="19">
        <v>1.1249713893339399</v>
      </c>
      <c r="W9">
        <v>2</v>
      </c>
      <c r="X9" s="19">
        <v>936</v>
      </c>
      <c r="Y9" s="19">
        <v>40</v>
      </c>
      <c r="Z9" s="12">
        <f t="shared" si="4"/>
        <v>468</v>
      </c>
      <c r="AA9">
        <f t="shared" si="5"/>
        <v>20</v>
      </c>
      <c r="AB9" s="19">
        <v>1.62497901884489</v>
      </c>
      <c r="AD9" s="7"/>
      <c r="AE9" s="7"/>
      <c r="AF9" s="11"/>
      <c r="AI9">
        <v>2</v>
      </c>
      <c r="AJ9" s="19">
        <v>5496</v>
      </c>
      <c r="AK9" s="19">
        <v>230</v>
      </c>
      <c r="AL9" s="12">
        <f t="shared" si="0"/>
        <v>3106.4347826086955</v>
      </c>
      <c r="AM9">
        <f t="shared" si="6"/>
        <v>130</v>
      </c>
      <c r="AN9" s="19">
        <v>-2.2909607130526601</v>
      </c>
      <c r="AP9" s="7"/>
      <c r="AQ9" s="7"/>
      <c r="AR9" s="11"/>
      <c r="AS9" s="11"/>
      <c r="AT9" s="11"/>
      <c r="AU9">
        <v>2</v>
      </c>
      <c r="AV9" s="19">
        <v>7464</v>
      </c>
      <c r="AW9" s="19">
        <v>312</v>
      </c>
      <c r="AX9" s="12">
        <f t="shared" si="1"/>
        <v>3875.5384615384614</v>
      </c>
      <c r="AY9">
        <f t="shared" si="7"/>
        <v>162</v>
      </c>
      <c r="AZ9" s="19">
        <v>-0.84827329159225495</v>
      </c>
      <c r="BB9" s="7"/>
      <c r="BC9" s="7"/>
      <c r="BD9" s="11"/>
      <c r="BE9" s="11"/>
      <c r="BG9">
        <v>2</v>
      </c>
      <c r="BH9" s="19">
        <v>8304</v>
      </c>
      <c r="BI9" s="19">
        <v>347</v>
      </c>
      <c r="BJ9" s="12">
        <f t="shared" si="2"/>
        <v>3517.8328530259364</v>
      </c>
      <c r="BK9">
        <f t="shared" si="3"/>
        <v>147</v>
      </c>
      <c r="BL9" s="19">
        <v>-19.729696963455599</v>
      </c>
      <c r="BN9" s="7"/>
      <c r="BO9" s="7"/>
      <c r="BP9" s="11"/>
      <c r="BS9">
        <f t="shared" si="8"/>
        <v>100</v>
      </c>
      <c r="BT9">
        <v>50</v>
      </c>
      <c r="BU9" s="1">
        <f>G209</f>
        <v>1.9589150835431399</v>
      </c>
      <c r="BV9" s="1">
        <f>G208</f>
        <v>1.9382288090333351</v>
      </c>
      <c r="BW9" s="1">
        <f>G210</f>
        <v>1.9999694819561999</v>
      </c>
      <c r="BX9" s="1">
        <f>G211</f>
        <v>1.7538872358281801</v>
      </c>
      <c r="BY9" s="1"/>
      <c r="BZ9" s="1">
        <f>AC209</f>
        <v>1.9601434348058251</v>
      </c>
      <c r="CA9" s="1">
        <f>AC208</f>
        <v>1.9419623102159096</v>
      </c>
      <c r="CB9" s="1">
        <f>AC210</f>
        <v>1.9970550087739301</v>
      </c>
      <c r="CC9" s="1">
        <f>AC211</f>
        <v>1.71091783016708</v>
      </c>
      <c r="CD9" s="1"/>
      <c r="CE9" s="1"/>
      <c r="CF9" s="1">
        <f>AO209</f>
        <v>-0.1644739578179365</v>
      </c>
      <c r="CG9" s="1">
        <f>AO208</f>
        <v>-0.36275377301557488</v>
      </c>
      <c r="CH9" s="1">
        <f>AO210</f>
        <v>-4.2338143778686299E-4</v>
      </c>
      <c r="CI9" s="1">
        <f>AO211</f>
        <v>-2.12033978063748</v>
      </c>
      <c r="CJ9" s="1"/>
      <c r="CK9" s="1"/>
      <c r="CL9" s="1">
        <f>BA209</f>
        <v>-8.8373097499800796E-2</v>
      </c>
      <c r="CM9" s="1">
        <f>BA208</f>
        <v>-0.40059088469687926</v>
      </c>
      <c r="CN9" s="1">
        <f>BA210</f>
        <v>-1.15405749889806E-3</v>
      </c>
      <c r="CO9" s="1">
        <f>BA211</f>
        <v>-3.2202736139639301</v>
      </c>
      <c r="CP9" s="1"/>
      <c r="CQ9" s="1"/>
      <c r="CR9" s="1">
        <f>BM209</f>
        <v>-0.12308028154884951</v>
      </c>
      <c r="CS9" s="1">
        <f>BM208</f>
        <v>-0.26766899104477926</v>
      </c>
      <c r="CT9" s="1">
        <f>BM210</f>
        <v>-4.9411575148013403E-3</v>
      </c>
      <c r="CU9" s="1">
        <f>BM211</f>
        <v>-2.0789435279386002</v>
      </c>
      <c r="CV9" s="1"/>
      <c r="CW9" s="1"/>
      <c r="CX9" s="2">
        <f>H209</f>
        <v>2355.5555555555557</v>
      </c>
      <c r="CY9" s="2">
        <f>H208</f>
        <v>2518.3021665210572</v>
      </c>
      <c r="CZ9" s="2">
        <f>H210</f>
        <v>5900</v>
      </c>
      <c r="DA9" s="2">
        <f>H211</f>
        <v>1176.9230769230769</v>
      </c>
      <c r="DC9" s="2">
        <f>AD209</f>
        <v>2300</v>
      </c>
      <c r="DD9" s="2">
        <f>AD208</f>
        <v>2606.4990477621668</v>
      </c>
      <c r="DE9" s="2">
        <f>AD210</f>
        <v>5800</v>
      </c>
      <c r="DF9" s="2">
        <f>AD211</f>
        <v>1145.4545454545455</v>
      </c>
      <c r="DH9" s="2">
        <f>AP209</f>
        <v>1188.2352941176471</v>
      </c>
      <c r="DI9" s="2">
        <f>AP208</f>
        <v>1634.0637014751819</v>
      </c>
      <c r="DJ9" s="2">
        <f>AP210</f>
        <v>6540.5405405405409</v>
      </c>
      <c r="DK9" s="2">
        <f>AP211</f>
        <v>1188.2352941176471</v>
      </c>
      <c r="DL9" s="2"/>
      <c r="DM9" s="2">
        <f>BB209</f>
        <v>1192.1052631578948</v>
      </c>
      <c r="DN9" s="2">
        <f>BB208</f>
        <v>1534.898401065956</v>
      </c>
      <c r="DO9" s="2">
        <f>BB210</f>
        <v>4769.6202531645567</v>
      </c>
      <c r="DP9" s="2">
        <f>BB211</f>
        <v>1192.1052631578948</v>
      </c>
      <c r="DR9" s="2">
        <f>BN209</f>
        <v>1194.0594059405942</v>
      </c>
      <c r="DS9" s="2">
        <f>BN208</f>
        <v>1522.4611545645125</v>
      </c>
      <c r="DT9" s="2">
        <f>BN210</f>
        <v>4776.9230769230771</v>
      </c>
      <c r="DU9" s="2">
        <f>BN211</f>
        <v>1194.0594059405942</v>
      </c>
      <c r="DW9" s="2">
        <f>I209</f>
        <v>4</v>
      </c>
      <c r="DX9" s="2">
        <f>I208</f>
        <v>4.2750000000000004</v>
      </c>
      <c r="DY9" s="2">
        <f>I210</f>
        <v>10</v>
      </c>
      <c r="DZ9" s="2">
        <f>I211</f>
        <v>2</v>
      </c>
      <c r="EB9" s="2">
        <f>AE209</f>
        <v>4</v>
      </c>
      <c r="EC9" s="2">
        <f>AE208</f>
        <v>4.5250000000000004</v>
      </c>
      <c r="ED9" s="2">
        <f>AE210</f>
        <v>10</v>
      </c>
      <c r="EE9" s="2">
        <f>AE211</f>
        <v>2</v>
      </c>
      <c r="EG9" s="2">
        <f>AQ209</f>
        <v>2</v>
      </c>
      <c r="EH9" s="2">
        <f>AQ208</f>
        <v>2.75</v>
      </c>
      <c r="EI9" s="2">
        <f>AQ210</f>
        <v>11</v>
      </c>
      <c r="EJ9" s="2">
        <f>AQ211</f>
        <v>2</v>
      </c>
      <c r="EK9" s="2"/>
      <c r="EL9" s="2">
        <f>BC209</f>
        <v>2</v>
      </c>
      <c r="EM9" s="2">
        <f>BC208</f>
        <v>2.5750000000000002</v>
      </c>
      <c r="EN9" s="2">
        <f>BC210</f>
        <v>8</v>
      </c>
      <c r="EO9" s="2">
        <f>BC211</f>
        <v>2</v>
      </c>
      <c r="EQ9" s="2">
        <f>BO209</f>
        <v>2</v>
      </c>
      <c r="ER9" s="2">
        <f>BO208</f>
        <v>2.5499999999999998</v>
      </c>
      <c r="ES9" s="2">
        <f>BO210</f>
        <v>8</v>
      </c>
      <c r="ET9" s="2">
        <f>BO211</f>
        <v>2</v>
      </c>
    </row>
    <row r="10" spans="1:150" x14ac:dyDescent="0.35">
      <c r="A10">
        <v>2</v>
      </c>
      <c r="B10" s="19">
        <v>1536</v>
      </c>
      <c r="C10" s="19">
        <v>65</v>
      </c>
      <c r="D10" s="12">
        <f>B10*E10/C10</f>
        <v>354.46153846153845</v>
      </c>
      <c r="E10">
        <f>C10-50</f>
        <v>15</v>
      </c>
      <c r="F10" s="19">
        <v>1.8124818799114899</v>
      </c>
      <c r="K10" s="19">
        <v>2</v>
      </c>
      <c r="L10" s="19">
        <v>1536</v>
      </c>
      <c r="M10" s="19">
        <v>65</v>
      </c>
      <c r="N10" s="19">
        <v>1.2499732967116799</v>
      </c>
      <c r="O10" s="19">
        <f>MIN(T2:T2601)</f>
        <v>1.0468451972228501</v>
      </c>
      <c r="P10" s="19">
        <f>MIN(S2:S2601)</f>
        <v>5</v>
      </c>
      <c r="Q10" s="19">
        <v>2</v>
      </c>
      <c r="R10" s="19">
        <v>1152</v>
      </c>
      <c r="S10" s="19">
        <v>49</v>
      </c>
      <c r="T10" s="19">
        <v>1.74998092622262</v>
      </c>
      <c r="W10">
        <v>2</v>
      </c>
      <c r="X10" s="19">
        <v>1056</v>
      </c>
      <c r="Y10" s="19">
        <v>45</v>
      </c>
      <c r="Z10" s="12">
        <f t="shared" si="4"/>
        <v>586.66666666666663</v>
      </c>
      <c r="AA10">
        <f t="shared" si="5"/>
        <v>25</v>
      </c>
      <c r="AB10" s="19">
        <v>1.74412146181429</v>
      </c>
      <c r="AD10" s="7"/>
      <c r="AE10" s="7"/>
      <c r="AF10" s="11"/>
      <c r="AI10">
        <v>2</v>
      </c>
      <c r="AJ10" s="19">
        <v>2856</v>
      </c>
      <c r="AK10" s="19">
        <v>120</v>
      </c>
      <c r="AL10" s="12">
        <f t="shared" si="0"/>
        <v>476</v>
      </c>
      <c r="AM10">
        <f t="shared" si="6"/>
        <v>20</v>
      </c>
      <c r="AN10" s="19">
        <v>-2.6781446108246798</v>
      </c>
      <c r="AP10" s="7"/>
      <c r="AQ10" s="7"/>
      <c r="AR10" s="11"/>
      <c r="AS10" s="11"/>
      <c r="AT10" s="11"/>
      <c r="AU10">
        <v>2</v>
      </c>
      <c r="AV10" s="19">
        <v>9264</v>
      </c>
      <c r="AW10" s="19">
        <v>387</v>
      </c>
      <c r="AX10" s="12">
        <f t="shared" si="1"/>
        <v>5673.3023255813951</v>
      </c>
      <c r="AY10">
        <f t="shared" si="7"/>
        <v>237</v>
      </c>
      <c r="AZ10" s="19">
        <v>-17.1691703688874</v>
      </c>
      <c r="BB10" s="7"/>
      <c r="BC10" s="7"/>
      <c r="BD10" s="11"/>
      <c r="BE10" s="11"/>
      <c r="BG10">
        <v>2</v>
      </c>
      <c r="BH10" s="19">
        <v>5928</v>
      </c>
      <c r="BI10" s="19">
        <v>248</v>
      </c>
      <c r="BJ10" s="12">
        <f t="shared" si="2"/>
        <v>1147.3548387096773</v>
      </c>
      <c r="BK10">
        <f t="shared" si="3"/>
        <v>48</v>
      </c>
      <c r="BL10" s="19">
        <v>-2.19779395459783</v>
      </c>
      <c r="BN10" s="7"/>
      <c r="BO10" s="7"/>
      <c r="BP10" s="11"/>
      <c r="BS10">
        <f t="shared" si="8"/>
        <v>200</v>
      </c>
      <c r="BT10">
        <v>100</v>
      </c>
      <c r="BU10" s="1">
        <f>G250</f>
        <v>1.9794689860379899</v>
      </c>
      <c r="BV10" s="1">
        <f>G249</f>
        <v>1.96657091630426</v>
      </c>
      <c r="BW10" s="1">
        <f>G251</f>
        <v>1.9999847409781</v>
      </c>
      <c r="BX10" s="1">
        <f>G252</f>
        <v>1.82362096589608</v>
      </c>
      <c r="BY10" s="1"/>
      <c r="BZ10" s="1">
        <f>AC250</f>
        <v>1.9765392538338249</v>
      </c>
      <c r="CA10" s="1">
        <f>AC249</f>
        <v>1.9630331120775104</v>
      </c>
      <c r="CB10" s="1">
        <f>AC251</f>
        <v>1.9998016327153401</v>
      </c>
      <c r="CC10" s="1">
        <f>AC252</f>
        <v>1.8584878309300299</v>
      </c>
      <c r="CD10" s="1"/>
      <c r="CE10" s="1"/>
      <c r="CF10" s="1">
        <f>AO250</f>
        <v>-5.9139397061037199E-2</v>
      </c>
      <c r="CG10" s="1">
        <f>AO249</f>
        <v>-0.12240339123253033</v>
      </c>
      <c r="CH10" s="1">
        <f>AO251</f>
        <v>-2.8666780466116101E-3</v>
      </c>
      <c r="CI10" s="1">
        <f>AO252</f>
        <v>-0.663219195288407</v>
      </c>
      <c r="CJ10" s="1"/>
      <c r="CK10" s="1"/>
      <c r="CL10" s="1">
        <f>BA250</f>
        <v>-4.7418632365288704E-2</v>
      </c>
      <c r="CM10" s="1">
        <f>BA249</f>
        <v>-0.1228047837586447</v>
      </c>
      <c r="CN10" s="1">
        <f>BA251</f>
        <v>-1.12182289325833E-4</v>
      </c>
      <c r="CO10" s="1">
        <f>BA252</f>
        <v>-0.92889661038508997</v>
      </c>
      <c r="CP10" s="1"/>
      <c r="CQ10" s="1"/>
      <c r="CR10" s="1">
        <f>BM250</f>
        <v>-6.9132146051599896E-2</v>
      </c>
      <c r="CS10" s="1">
        <f>BM249</f>
        <v>-0.13356445156216387</v>
      </c>
      <c r="CT10" s="1">
        <f>BM251</f>
        <v>-3.83530558863153E-4</v>
      </c>
      <c r="CU10" s="1">
        <f>BM252</f>
        <v>-0.73448595279462703</v>
      </c>
      <c r="CV10" s="1"/>
      <c r="CW10" s="1"/>
      <c r="CX10" s="2">
        <f>H250</f>
        <v>5890.909090909091</v>
      </c>
      <c r="CY10" s="2">
        <f>H249</f>
        <v>5715.1967836100275</v>
      </c>
      <c r="CZ10" s="2">
        <f>H251</f>
        <v>12983.606557377048</v>
      </c>
      <c r="DA10" s="2">
        <f>H252</f>
        <v>2353.8461538461538</v>
      </c>
      <c r="DC10" s="2">
        <f>AD250</f>
        <v>4600</v>
      </c>
      <c r="DD10" s="2">
        <f>AD249</f>
        <v>6502.4812873261753</v>
      </c>
      <c r="DE10" s="2">
        <f>AD251</f>
        <v>21031.57894736842</v>
      </c>
      <c r="DF10" s="2">
        <f>AD252</f>
        <v>2290.909090909091</v>
      </c>
      <c r="DH10" s="2">
        <f>AP250</f>
        <v>2376.4705882352941</v>
      </c>
      <c r="DI10" s="2">
        <f>AP249</f>
        <v>3000.4958234227247</v>
      </c>
      <c r="DJ10" s="2">
        <f>AP251</f>
        <v>5942.8571428571431</v>
      </c>
      <c r="DK10" s="2">
        <f>AP252</f>
        <v>2376.4705882352941</v>
      </c>
      <c r="DL10" s="2"/>
      <c r="DM10" s="2">
        <f>BB250</f>
        <v>2384.2105263157896</v>
      </c>
      <c r="DN10" s="2">
        <f>BB249</f>
        <v>3010.1595750200058</v>
      </c>
      <c r="DO10" s="2">
        <f>BB251</f>
        <v>5961.2903225806449</v>
      </c>
      <c r="DP10" s="2">
        <f>BB252</f>
        <v>2384.2105263157896</v>
      </c>
      <c r="DR10" s="2">
        <f>BN250</f>
        <v>2388.1188118811883</v>
      </c>
      <c r="DS10" s="2">
        <f>BN249</f>
        <v>3015.0489598365803</v>
      </c>
      <c r="DT10" s="2">
        <f>BN251</f>
        <v>4776.4705882352937</v>
      </c>
      <c r="DU10" s="2">
        <f>BN252</f>
        <v>2388.1188118811883</v>
      </c>
      <c r="DW10" s="2">
        <f>I250</f>
        <v>5</v>
      </c>
      <c r="DX10" s="2">
        <f>I249</f>
        <v>4.8499999999999996</v>
      </c>
      <c r="DY10" s="2">
        <f>I251</f>
        <v>11</v>
      </c>
      <c r="DZ10" s="2">
        <f>I252</f>
        <v>2</v>
      </c>
      <c r="EB10" s="2">
        <f>AE250</f>
        <v>4</v>
      </c>
      <c r="EC10" s="2">
        <f>AE249</f>
        <v>5.625</v>
      </c>
      <c r="ED10" s="2">
        <f>AE251</f>
        <v>18</v>
      </c>
      <c r="EE10" s="2">
        <f>AE252</f>
        <v>2</v>
      </c>
      <c r="EG10" s="2">
        <f>AQ250</f>
        <v>2</v>
      </c>
      <c r="EH10" s="2">
        <f>AQ249</f>
        <v>2.5249999999999999</v>
      </c>
      <c r="EI10" s="2">
        <f>AQ251</f>
        <v>5</v>
      </c>
      <c r="EJ10" s="2">
        <f>AQ252</f>
        <v>2</v>
      </c>
      <c r="EK10" s="2"/>
      <c r="EL10" s="2">
        <f>BC250</f>
        <v>2</v>
      </c>
      <c r="EM10" s="2">
        <f>BC249</f>
        <v>2.5249999999999999</v>
      </c>
      <c r="EN10" s="2">
        <f>BC251</f>
        <v>5</v>
      </c>
      <c r="EO10" s="2">
        <f>BC252</f>
        <v>2</v>
      </c>
      <c r="EQ10" s="2">
        <f>BO250</f>
        <v>2</v>
      </c>
      <c r="ER10" s="2">
        <f>BO249</f>
        <v>2.5249999999999999</v>
      </c>
      <c r="ES10" s="2">
        <f>BO251</f>
        <v>4</v>
      </c>
      <c r="ET10" s="2">
        <f>BO252</f>
        <v>2</v>
      </c>
    </row>
    <row r="11" spans="1:150" x14ac:dyDescent="0.35">
      <c r="A11">
        <v>2</v>
      </c>
      <c r="B11" s="19">
        <v>1536</v>
      </c>
      <c r="C11" s="19">
        <v>65</v>
      </c>
      <c r="D11" s="12">
        <f>B11*E11/C11</f>
        <v>354.46153846153845</v>
      </c>
      <c r="E11">
        <f>C11-50</f>
        <v>15</v>
      </c>
      <c r="F11" s="19">
        <v>1.2499732967116799</v>
      </c>
      <c r="K11" s="19">
        <v>2</v>
      </c>
      <c r="L11" s="19">
        <v>1392</v>
      </c>
      <c r="M11" s="19">
        <v>59</v>
      </c>
      <c r="N11" s="19">
        <v>1.87679865720607</v>
      </c>
      <c r="O11" s="19">
        <f>MAX(T2:T2601)</f>
        <v>2</v>
      </c>
      <c r="P11" s="19">
        <f>MAX(S2:S2601)</f>
        <v>278</v>
      </c>
      <c r="Q11" s="19">
        <v>2</v>
      </c>
      <c r="R11" s="19">
        <v>864</v>
      </c>
      <c r="S11" s="19">
        <v>37</v>
      </c>
      <c r="T11" s="19">
        <v>1.4687266346227199</v>
      </c>
      <c r="W11">
        <v>2</v>
      </c>
      <c r="X11" s="19">
        <v>744</v>
      </c>
      <c r="Y11" s="19">
        <v>32</v>
      </c>
      <c r="Z11" s="12">
        <f t="shared" si="4"/>
        <v>279</v>
      </c>
      <c r="AA11">
        <f t="shared" si="5"/>
        <v>12</v>
      </c>
      <c r="AB11" s="19">
        <v>1.4687266346227199</v>
      </c>
      <c r="AD11" s="7"/>
      <c r="AE11" s="7"/>
      <c r="AF11" s="11"/>
      <c r="AI11">
        <v>2</v>
      </c>
      <c r="AJ11" s="19">
        <v>6528</v>
      </c>
      <c r="AK11" s="19">
        <v>273</v>
      </c>
      <c r="AL11" s="12">
        <f t="shared" si="0"/>
        <v>4136.7912087912091</v>
      </c>
      <c r="AM11">
        <f t="shared" si="6"/>
        <v>173</v>
      </c>
      <c r="AN11" s="19">
        <v>-16.401027412547499</v>
      </c>
      <c r="AP11" s="7"/>
      <c r="AQ11" s="7"/>
      <c r="AR11" s="11"/>
      <c r="AS11" s="11"/>
      <c r="AT11" s="11"/>
      <c r="AU11">
        <v>2</v>
      </c>
      <c r="AV11" s="19">
        <v>4680</v>
      </c>
      <c r="AW11" s="19">
        <v>196</v>
      </c>
      <c r="AX11" s="12">
        <f t="shared" si="1"/>
        <v>1098.3673469387754</v>
      </c>
      <c r="AY11">
        <f t="shared" si="7"/>
        <v>46</v>
      </c>
      <c r="AZ11" s="19">
        <v>-2.1026112776889399</v>
      </c>
      <c r="BB11" s="7"/>
      <c r="BC11" s="7"/>
      <c r="BD11" s="11"/>
      <c r="BE11" s="11"/>
      <c r="BG11">
        <v>2</v>
      </c>
      <c r="BH11" s="19">
        <v>10152</v>
      </c>
      <c r="BI11" s="19">
        <v>424</v>
      </c>
      <c r="BJ11" s="12">
        <f t="shared" si="2"/>
        <v>5363.3207547169814</v>
      </c>
      <c r="BK11">
        <f t="shared" si="3"/>
        <v>224</v>
      </c>
      <c r="BL11" s="19">
        <v>-10.5128062968266</v>
      </c>
      <c r="BN11" s="7"/>
      <c r="BO11" s="7"/>
      <c r="BP11" s="11"/>
      <c r="BS11">
        <f t="shared" si="8"/>
        <v>300</v>
      </c>
      <c r="BT11">
        <v>150</v>
      </c>
      <c r="BU11" s="1">
        <f>G291</f>
        <v>1.9925230792706099</v>
      </c>
      <c r="BV11" s="1">
        <f>G290</f>
        <v>1.9862157625696124</v>
      </c>
      <c r="BW11" s="1">
        <f>G292</f>
        <v>2</v>
      </c>
      <c r="BX11" s="1">
        <f>G293</f>
        <v>1.94155794613565</v>
      </c>
      <c r="BY11" s="1"/>
      <c r="BZ11" s="1">
        <f>AC291</f>
        <v>1.984336614023035</v>
      </c>
      <c r="CA11" s="1">
        <f>AC290</f>
        <v>1.9783684290836903</v>
      </c>
      <c r="CB11" s="1">
        <f>AC292</f>
        <v>1.9999542229343099</v>
      </c>
      <c r="CC11" s="1">
        <f>AC293</f>
        <v>1.8737621118486301</v>
      </c>
      <c r="CD11" s="1"/>
      <c r="CE11" s="1"/>
      <c r="CF11" s="1">
        <f>AO291</f>
        <v>-3.7141502271091101E-2</v>
      </c>
      <c r="CG11" s="1">
        <f>AO290</f>
        <v>-8.1218842734856411E-2</v>
      </c>
      <c r="CH11" s="1">
        <f>AO292</f>
        <v>-8.2757563459820796E-4</v>
      </c>
      <c r="CI11" s="1">
        <f>AO293</f>
        <v>-0.60135340464452702</v>
      </c>
      <c r="CJ11" s="1"/>
      <c r="CK11" s="1"/>
      <c r="CL11" s="1">
        <f>BA291</f>
        <v>-3.4797436405063248E-2</v>
      </c>
      <c r="CM11" s="1">
        <f>BA290</f>
        <v>-0.10180552545391645</v>
      </c>
      <c r="CN11" s="1">
        <f>BA292</f>
        <v>-4.2647009945078398E-5</v>
      </c>
      <c r="CO11" s="1">
        <f>BA293</f>
        <v>-0.666433440946402</v>
      </c>
      <c r="CP11" s="1"/>
      <c r="CQ11" s="1"/>
      <c r="CR11" s="1">
        <f>BM291</f>
        <v>-3.5704465389806248E-2</v>
      </c>
      <c r="CS11" s="1">
        <f>BM290</f>
        <v>-0.11054758546080756</v>
      </c>
      <c r="CT11" s="1">
        <f>BM292</f>
        <v>-1.9799175462148E-4</v>
      </c>
      <c r="CU11" s="1">
        <f>BM293</f>
        <v>-0.57139831473634195</v>
      </c>
      <c r="CV11" s="1"/>
      <c r="CW11" s="1"/>
      <c r="CX11" s="2">
        <f>H291</f>
        <v>8836.363636363636</v>
      </c>
      <c r="CY11" s="2">
        <f>H290</f>
        <v>8740.1472353933441</v>
      </c>
      <c r="CZ11" s="2">
        <f>H292</f>
        <v>46184.210526315786</v>
      </c>
      <c r="DA11" s="2">
        <f>H293</f>
        <v>-66150</v>
      </c>
      <c r="DC11" s="2">
        <f>AD291</f>
        <v>6900</v>
      </c>
      <c r="DD11" s="2">
        <f>AD290</f>
        <v>8299.3637147138124</v>
      </c>
      <c r="DE11" s="2">
        <f>AD292</f>
        <v>19161.290322580644</v>
      </c>
      <c r="DF11" s="2">
        <f>AD293</f>
        <v>3436.3636363636365</v>
      </c>
      <c r="DH11" s="2">
        <f>AP291</f>
        <v>3564.705882352941</v>
      </c>
      <c r="DI11" s="2">
        <f>AP290</f>
        <v>4322.424328954884</v>
      </c>
      <c r="DJ11" s="2">
        <f>AP292</f>
        <v>5347.5728155339802</v>
      </c>
      <c r="DK11" s="2">
        <f>AP293</f>
        <v>3564.705882352941</v>
      </c>
      <c r="DL11" s="2"/>
      <c r="DM11" s="2">
        <f>BB291</f>
        <v>3576.3157894736842</v>
      </c>
      <c r="DN11" s="2">
        <f>BB290</f>
        <v>4291.6755960757509</v>
      </c>
      <c r="DO11" s="2">
        <f>BB292</f>
        <v>7153.2467532467535</v>
      </c>
      <c r="DP11" s="2">
        <f>BB293</f>
        <v>3576.3157894736842</v>
      </c>
      <c r="DR11" s="2">
        <f>BN291</f>
        <v>3582.1782178217823</v>
      </c>
      <c r="DS11" s="2">
        <f>BN290</f>
        <v>4209.1054967565715</v>
      </c>
      <c r="DT11" s="2">
        <f>BN292</f>
        <v>5373.3990147783252</v>
      </c>
      <c r="DU11" s="2">
        <f>BN293</f>
        <v>3582.1782178217823</v>
      </c>
      <c r="DW11" s="2">
        <f>I291</f>
        <v>5</v>
      </c>
      <c r="DX11" s="2">
        <f>I290</f>
        <v>4.8250000000000002</v>
      </c>
      <c r="DY11" s="2">
        <f>I292</f>
        <v>26</v>
      </c>
      <c r="DZ11" s="2">
        <f>I293</f>
        <v>-42</v>
      </c>
      <c r="EB11" s="2">
        <f>AE291</f>
        <v>4</v>
      </c>
      <c r="EC11" s="2">
        <f>AE290</f>
        <v>4.8</v>
      </c>
      <c r="ED11" s="2">
        <f>AE292</f>
        <v>11</v>
      </c>
      <c r="EE11" s="2">
        <f>AE293</f>
        <v>2</v>
      </c>
      <c r="EG11" s="2">
        <f>AQ291</f>
        <v>2</v>
      </c>
      <c r="EH11" s="2">
        <f>AQ290</f>
        <v>2.4249999999999998</v>
      </c>
      <c r="EI11" s="2">
        <f>AQ292</f>
        <v>3</v>
      </c>
      <c r="EJ11" s="2">
        <f>AQ293</f>
        <v>2</v>
      </c>
      <c r="EK11" s="2"/>
      <c r="EL11" s="2">
        <f>BC291</f>
        <v>2</v>
      </c>
      <c r="EM11" s="2">
        <f>BC290</f>
        <v>2.4</v>
      </c>
      <c r="EN11" s="2">
        <f>BC292</f>
        <v>4</v>
      </c>
      <c r="EO11" s="2">
        <f>BC293</f>
        <v>2</v>
      </c>
      <c r="EQ11" s="2">
        <f>BO291</f>
        <v>2</v>
      </c>
      <c r="ER11" s="2">
        <f>BO290</f>
        <v>2.35</v>
      </c>
      <c r="ES11" s="2">
        <f>BO292</f>
        <v>3</v>
      </c>
      <c r="ET11" s="2">
        <f>BO293</f>
        <v>2</v>
      </c>
    </row>
    <row r="12" spans="1:150" x14ac:dyDescent="0.35">
      <c r="A12">
        <v>2</v>
      </c>
      <c r="B12" s="19">
        <v>1392</v>
      </c>
      <c r="C12" s="19">
        <v>59</v>
      </c>
      <c r="D12" s="12">
        <f>B12*E12/C12</f>
        <v>212.33898305084745</v>
      </c>
      <c r="E12">
        <f>C12-50</f>
        <v>9</v>
      </c>
      <c r="F12" s="19">
        <v>1.87679865720607</v>
      </c>
      <c r="K12" s="19">
        <v>2</v>
      </c>
      <c r="L12" s="19">
        <v>1680</v>
      </c>
      <c r="M12" s="19">
        <v>71</v>
      </c>
      <c r="N12" s="19">
        <v>1.3749752040894101</v>
      </c>
      <c r="O12" s="19"/>
      <c r="P12" s="19"/>
      <c r="Q12" s="19">
        <v>2</v>
      </c>
      <c r="R12" s="19">
        <v>960</v>
      </c>
      <c r="S12" s="19">
        <v>41</v>
      </c>
      <c r="T12" s="19">
        <v>1.2499732967116799</v>
      </c>
      <c r="W12">
        <v>2</v>
      </c>
      <c r="X12" s="19">
        <v>984</v>
      </c>
      <c r="Y12" s="19">
        <v>42</v>
      </c>
      <c r="Z12" s="12">
        <f t="shared" si="4"/>
        <v>515.42857142857144</v>
      </c>
      <c r="AA12">
        <f t="shared" si="5"/>
        <v>22</v>
      </c>
      <c r="AB12" s="19">
        <v>1.4999771114671501</v>
      </c>
      <c r="AD12" s="7"/>
      <c r="AE12" s="7"/>
      <c r="AF12" s="11"/>
      <c r="AI12">
        <v>2</v>
      </c>
      <c r="AJ12" s="19">
        <v>2424</v>
      </c>
      <c r="AK12" s="19">
        <v>102</v>
      </c>
      <c r="AL12" s="12">
        <f t="shared" si="0"/>
        <v>47.529411764705884</v>
      </c>
      <c r="AM12">
        <f t="shared" si="6"/>
        <v>2</v>
      </c>
      <c r="AN12" s="19">
        <v>-1.68634949628142E-2</v>
      </c>
      <c r="AP12" s="7"/>
      <c r="AQ12" s="7"/>
      <c r="AR12" s="11"/>
      <c r="AS12" s="11"/>
      <c r="AT12" s="11"/>
      <c r="AU12">
        <v>2</v>
      </c>
      <c r="AV12" s="19">
        <v>4800</v>
      </c>
      <c r="AW12" s="19">
        <v>201</v>
      </c>
      <c r="AX12" s="12">
        <f t="shared" si="1"/>
        <v>1217.9104477611941</v>
      </c>
      <c r="AY12">
        <f t="shared" si="7"/>
        <v>51</v>
      </c>
      <c r="AZ12" s="19">
        <v>-2.34689540094972</v>
      </c>
      <c r="BB12" s="7"/>
      <c r="BC12" s="7"/>
      <c r="BD12" s="11"/>
      <c r="BE12" s="11"/>
      <c r="BG12">
        <v>2</v>
      </c>
      <c r="BH12" s="19">
        <v>5832</v>
      </c>
      <c r="BI12" s="19">
        <v>244</v>
      </c>
      <c r="BJ12" s="12">
        <f t="shared" si="2"/>
        <v>1051.672131147541</v>
      </c>
      <c r="BK12">
        <f t="shared" si="3"/>
        <v>44</v>
      </c>
      <c r="BL12" s="19">
        <v>-0.19438101521629</v>
      </c>
      <c r="BN12" s="7"/>
      <c r="BO12" s="7"/>
      <c r="BP12" s="11"/>
      <c r="BS12">
        <f t="shared" si="8"/>
        <v>400</v>
      </c>
      <c r="BT12">
        <v>200</v>
      </c>
      <c r="BU12" s="1">
        <f>G332</f>
        <v>1.9915236133363801</v>
      </c>
      <c r="BV12" s="1">
        <f>G331</f>
        <v>1.9848023956664325</v>
      </c>
      <c r="BW12" s="1">
        <f>G333</f>
        <v>2</v>
      </c>
      <c r="BX12" s="1">
        <f>G334</f>
        <v>1.9229724574654701</v>
      </c>
      <c r="BY12" s="1"/>
      <c r="BZ12" s="1">
        <f>AC332</f>
        <v>1.994193942168305</v>
      </c>
      <c r="CA12" s="1">
        <f>AC331</f>
        <v>1.9890451667048095</v>
      </c>
      <c r="CB12" s="1">
        <f>AC333</f>
        <v>2</v>
      </c>
      <c r="CC12" s="1">
        <f>AC334</f>
        <v>1.94064240482185</v>
      </c>
      <c r="CD12" s="1"/>
      <c r="CE12" s="1"/>
      <c r="CF12" s="1">
        <f>AO332</f>
        <v>-3.2654653556202354E-2</v>
      </c>
      <c r="CG12" s="1">
        <f>AO331</f>
        <v>-5.6584312687490049E-2</v>
      </c>
      <c r="CH12" s="1">
        <f>AO333</f>
        <v>-8.9257433754641002E-4</v>
      </c>
      <c r="CI12" s="1">
        <f>AO334</f>
        <v>-0.35539467106734501</v>
      </c>
      <c r="CJ12" s="1"/>
      <c r="CK12" s="1"/>
      <c r="CL12" s="1">
        <f>BA332</f>
        <v>-1.64521247199826E-2</v>
      </c>
      <c r="CM12" s="1">
        <f>BA331</f>
        <v>-3.4262483241562905E-2</v>
      </c>
      <c r="CN12" s="1">
        <f>BA333</f>
        <v>-1.1592137672260001E-5</v>
      </c>
      <c r="CO12" s="1">
        <f>BA334</f>
        <v>-0.27332843180608102</v>
      </c>
      <c r="CP12" s="1"/>
      <c r="CQ12" s="1"/>
      <c r="CR12" s="1">
        <f>BM332</f>
        <v>-2.9012213373328349E-2</v>
      </c>
      <c r="CS12" s="1">
        <f>BM331</f>
        <v>-6.2213522600117234E-2</v>
      </c>
      <c r="CT12" s="1">
        <f>BM333</f>
        <v>-5.3659499866020796E-4</v>
      </c>
      <c r="CU12" s="1">
        <f>BM334</f>
        <v>-0.40334556105221397</v>
      </c>
      <c r="CV12" s="1"/>
      <c r="CW12" s="1"/>
      <c r="CX12" s="2">
        <f>H332</f>
        <v>9422.2222222222226</v>
      </c>
      <c r="CY12" s="2">
        <f>H331</f>
        <v>14593.293332020385</v>
      </c>
      <c r="CZ12" s="2">
        <f>H333</f>
        <v>102090.32258064517</v>
      </c>
      <c r="DA12" s="2">
        <f>H334</f>
        <v>-77597.538461538468</v>
      </c>
      <c r="DC12" s="2">
        <f>AD332</f>
        <v>9200</v>
      </c>
      <c r="DD12" s="2">
        <f>AD331</f>
        <v>11240.90798921828</v>
      </c>
      <c r="DE12" s="2">
        <f>AD333</f>
        <v>49170.731707317071</v>
      </c>
      <c r="DF12" s="2">
        <f>AD334</f>
        <v>-24202.285714285714</v>
      </c>
      <c r="DH12" s="2">
        <f>AP332</f>
        <v>4752.9411764705883</v>
      </c>
      <c r="DI12" s="2">
        <f>AP331</f>
        <v>5644.3856257962534</v>
      </c>
      <c r="DJ12" s="2">
        <f>AP333</f>
        <v>9507.6923076923085</v>
      </c>
      <c r="DK12" s="2">
        <f>AP334</f>
        <v>4752.9411764705883</v>
      </c>
      <c r="DL12" s="2"/>
      <c r="DM12" s="2">
        <f>BB332</f>
        <v>4768.4210526315792</v>
      </c>
      <c r="DN12" s="2">
        <f>BB331</f>
        <v>5781.8421052631584</v>
      </c>
      <c r="DO12" s="2">
        <f>BB333</f>
        <v>7152.9411764705883</v>
      </c>
      <c r="DP12" s="2">
        <f>BB334</f>
        <v>4768.4210526315792</v>
      </c>
      <c r="DR12" s="2">
        <f>BN332</f>
        <v>4776.2376237623766</v>
      </c>
      <c r="DS12" s="2">
        <f>BN331</f>
        <v>6030.0979196731614</v>
      </c>
      <c r="DT12" s="2">
        <f>BN333</f>
        <v>9552.9411764705874</v>
      </c>
      <c r="DU12" s="2">
        <f>BN334</f>
        <v>4776.2376237623766</v>
      </c>
      <c r="DW12" s="2">
        <f>I332</f>
        <v>4</v>
      </c>
      <c r="DX12" s="2">
        <f>I331</f>
        <v>6.0750000000000002</v>
      </c>
      <c r="DY12" s="2">
        <f>I333</f>
        <v>43</v>
      </c>
      <c r="DZ12" s="2">
        <f>I334</f>
        <v>-37</v>
      </c>
      <c r="EB12" s="2">
        <f>AE332</f>
        <v>4</v>
      </c>
      <c r="EC12" s="2">
        <f>AE331</f>
        <v>4.8</v>
      </c>
      <c r="ED12" s="2">
        <f>AE333</f>
        <v>21</v>
      </c>
      <c r="EE12" s="2">
        <f>AE334</f>
        <v>-13</v>
      </c>
      <c r="EG12" s="2">
        <f>AQ332</f>
        <v>2</v>
      </c>
      <c r="EH12" s="2">
        <f>AQ331</f>
        <v>2.375</v>
      </c>
      <c r="EI12" s="2">
        <f>AQ333</f>
        <v>4</v>
      </c>
      <c r="EJ12" s="2">
        <f>AQ334</f>
        <v>2</v>
      </c>
      <c r="EK12" s="2"/>
      <c r="EL12" s="2">
        <f>BC332</f>
        <v>2</v>
      </c>
      <c r="EM12" s="2">
        <f>BC331</f>
        <v>2.4249999999999998</v>
      </c>
      <c r="EN12" s="2">
        <f>BC333</f>
        <v>3</v>
      </c>
      <c r="EO12" s="2">
        <f>BC334</f>
        <v>2</v>
      </c>
      <c r="EQ12" s="2">
        <f>BO332</f>
        <v>2</v>
      </c>
      <c r="ER12" s="2">
        <f>BO331</f>
        <v>2.5249999999999999</v>
      </c>
      <c r="ES12" s="2">
        <f>BO333</f>
        <v>4</v>
      </c>
      <c r="ET12" s="2">
        <f>BO334</f>
        <v>2</v>
      </c>
    </row>
    <row r="13" spans="1:150" x14ac:dyDescent="0.35">
      <c r="A13">
        <v>2</v>
      </c>
      <c r="B13" s="19">
        <v>1680</v>
      </c>
      <c r="C13" s="19">
        <v>71</v>
      </c>
      <c r="D13" s="12">
        <f>B13*E13/C13</f>
        <v>496.90140845070425</v>
      </c>
      <c r="E13">
        <f>C13-50</f>
        <v>21</v>
      </c>
      <c r="F13" s="19">
        <v>1.3749752040894101</v>
      </c>
      <c r="K13" s="19">
        <v>2</v>
      </c>
      <c r="L13" s="19">
        <v>1680</v>
      </c>
      <c r="M13" s="19">
        <v>71</v>
      </c>
      <c r="N13" s="19">
        <v>1.2499732967116799</v>
      </c>
      <c r="O13" s="19"/>
      <c r="P13" s="19"/>
      <c r="Q13" s="19">
        <v>2</v>
      </c>
      <c r="R13" s="19">
        <v>888</v>
      </c>
      <c r="S13" s="19">
        <v>38</v>
      </c>
      <c r="T13" s="19">
        <v>1.31052109559777</v>
      </c>
      <c r="W13">
        <v>2</v>
      </c>
      <c r="X13" s="19">
        <v>888</v>
      </c>
      <c r="Y13" s="19">
        <v>38</v>
      </c>
      <c r="Z13" s="12">
        <f t="shared" si="4"/>
        <v>420.63157894736844</v>
      </c>
      <c r="AA13">
        <f t="shared" si="5"/>
        <v>18</v>
      </c>
      <c r="AB13" s="19">
        <v>1.3749752040894101</v>
      </c>
      <c r="AD13" s="7"/>
      <c r="AE13" s="7"/>
      <c r="AF13" s="11"/>
      <c r="AI13">
        <v>2</v>
      </c>
      <c r="AJ13" s="19">
        <v>7968</v>
      </c>
      <c r="AK13" s="19">
        <v>333</v>
      </c>
      <c r="AL13" s="12">
        <f t="shared" si="0"/>
        <v>5575.2072072072069</v>
      </c>
      <c r="AM13">
        <f t="shared" si="6"/>
        <v>233</v>
      </c>
      <c r="AN13" s="19">
        <v>-1.8083109807742199</v>
      </c>
      <c r="AP13" s="7"/>
      <c r="AQ13" s="7"/>
      <c r="AR13" s="11"/>
      <c r="AS13" s="11"/>
      <c r="AT13" s="11"/>
      <c r="AU13">
        <v>2</v>
      </c>
      <c r="AV13" s="19">
        <v>6216</v>
      </c>
      <c r="AW13" s="19">
        <v>260</v>
      </c>
      <c r="AX13" s="12">
        <f t="shared" si="1"/>
        <v>2629.8461538461538</v>
      </c>
      <c r="AY13">
        <f t="shared" si="7"/>
        <v>110</v>
      </c>
      <c r="AZ13" s="19">
        <v>-1.83222338043905</v>
      </c>
      <c r="BB13" s="7"/>
      <c r="BC13" s="7"/>
      <c r="BD13" s="11"/>
      <c r="BE13" s="11"/>
      <c r="BG13">
        <v>2</v>
      </c>
      <c r="BH13" s="19">
        <v>8424</v>
      </c>
      <c r="BI13" s="19">
        <v>352</v>
      </c>
      <c r="BJ13" s="12">
        <f t="shared" si="2"/>
        <v>3637.6363636363635</v>
      </c>
      <c r="BK13">
        <f t="shared" si="3"/>
        <v>152</v>
      </c>
      <c r="BL13" s="19">
        <v>-4.4888946910863803</v>
      </c>
      <c r="BN13" s="7"/>
      <c r="BO13" s="7"/>
      <c r="BP13" s="11"/>
      <c r="BS13">
        <f t="shared" si="8"/>
        <v>500</v>
      </c>
      <c r="BT13">
        <v>250</v>
      </c>
      <c r="BU13" s="1">
        <f>G373</f>
        <v>1.9929732204165651</v>
      </c>
      <c r="BV13" s="1">
        <f>G372</f>
        <v>1.9872323949034822</v>
      </c>
      <c r="BW13" s="1">
        <f>G374</f>
        <v>2</v>
      </c>
      <c r="BX13" s="1">
        <f>G375</f>
        <v>1.9364461738002501</v>
      </c>
      <c r="BY13" s="1"/>
      <c r="BZ13" s="1">
        <f>AC373</f>
        <v>1.993263141832605</v>
      </c>
      <c r="CA13" s="1">
        <f>AC372</f>
        <v>1.9902986953536228</v>
      </c>
      <c r="CB13" s="1">
        <f>AC374</f>
        <v>2</v>
      </c>
      <c r="CC13" s="1">
        <f>AC375</f>
        <v>1.96461432822156</v>
      </c>
      <c r="CD13" s="1"/>
      <c r="CE13" s="1"/>
      <c r="CF13" s="1">
        <f>AO373</f>
        <v>-1.3066116026810699E-2</v>
      </c>
      <c r="CG13" s="1">
        <f>AO372</f>
        <v>-3.1287150437909764E-2</v>
      </c>
      <c r="CH13" s="1">
        <f>AO374</f>
        <v>-8.6341046841663502E-4</v>
      </c>
      <c r="CI13" s="1">
        <f>AO375</f>
        <v>-0.20627536547445299</v>
      </c>
      <c r="CJ13" s="1"/>
      <c r="CK13" s="1"/>
      <c r="CL13" s="1">
        <f>BA373</f>
        <v>-1.974719130678855E-2</v>
      </c>
      <c r="CM13" s="1">
        <f>BA372</f>
        <v>-3.6263659610424367E-2</v>
      </c>
      <c r="CN13" s="1">
        <f>BA374</f>
        <v>-9.9942478919555293E-4</v>
      </c>
      <c r="CO13" s="1">
        <f>BA375</f>
        <v>-0.144552886699188</v>
      </c>
      <c r="CP13" s="1"/>
      <c r="CQ13" s="1"/>
      <c r="CR13" s="1">
        <f>BM373</f>
        <v>-3.0696663715506649E-2</v>
      </c>
      <c r="CS13" s="1">
        <f>BM372</f>
        <v>-4.7889860120046687E-2</v>
      </c>
      <c r="CT13" s="1">
        <f>BM374</f>
        <v>-8.8036996102161697E-6</v>
      </c>
      <c r="CU13" s="1">
        <f>BM375</f>
        <v>-0.43497792973896099</v>
      </c>
      <c r="CV13" s="1"/>
      <c r="CW13" s="1"/>
      <c r="CX13" s="2">
        <f>H373</f>
        <v>14727.272727272728</v>
      </c>
      <c r="CY13" s="2">
        <f>H372</f>
        <v>15404.888806029028</v>
      </c>
      <c r="CZ13" s="2">
        <f>H374</f>
        <v>106744.18604651163</v>
      </c>
      <c r="DA13" s="2">
        <f>H375</f>
        <v>-105452</v>
      </c>
      <c r="DC13" s="2">
        <f>AD373</f>
        <v>11500</v>
      </c>
      <c r="DD13" s="2">
        <f>AD372</f>
        <v>12003.032657439175</v>
      </c>
      <c r="DE13" s="2">
        <f>AD374</f>
        <v>46666.666666666664</v>
      </c>
      <c r="DF13" s="2">
        <f>AD375</f>
        <v>-29120</v>
      </c>
      <c r="DH13" s="2">
        <f>AP373</f>
        <v>5941.1764705882351</v>
      </c>
      <c r="DI13" s="2">
        <f>AP372</f>
        <v>7055.4683038263829</v>
      </c>
      <c r="DJ13" s="2">
        <f>AP374</f>
        <v>8912.6213592233016</v>
      </c>
      <c r="DK13" s="2">
        <f>AP375</f>
        <v>5941.1764705882351</v>
      </c>
      <c r="DL13" s="2"/>
      <c r="DM13" s="2">
        <f>BB373</f>
        <v>5960.5263157894733</v>
      </c>
      <c r="DN13" s="2">
        <f>BB372</f>
        <v>7152.786377708976</v>
      </c>
      <c r="DO13" s="2">
        <f>BB374</f>
        <v>8941.176470588236</v>
      </c>
      <c r="DP13" s="2">
        <f>BB375</f>
        <v>5960.5263157894733</v>
      </c>
      <c r="DR13" s="2">
        <f>BN373</f>
        <v>5970.2970297029706</v>
      </c>
      <c r="DS13" s="2">
        <f>BN372</f>
        <v>6940.5416280544359</v>
      </c>
      <c r="DT13" s="2">
        <f>BN374</f>
        <v>8955.6650246305417</v>
      </c>
      <c r="DU13" s="2">
        <f>BN375</f>
        <v>5970.2970297029706</v>
      </c>
      <c r="DW13" s="2">
        <f>I373</f>
        <v>5</v>
      </c>
      <c r="DX13" s="2">
        <f>I372</f>
        <v>4.875</v>
      </c>
      <c r="DY13" s="2">
        <f>I374</f>
        <v>36</v>
      </c>
      <c r="DZ13" s="2">
        <f>I375</f>
        <v>-44</v>
      </c>
      <c r="EB13" s="2">
        <f>AE373</f>
        <v>4</v>
      </c>
      <c r="EC13" s="2">
        <f>AE372</f>
        <v>4</v>
      </c>
      <c r="ED13" s="2">
        <f>AE374</f>
        <v>16</v>
      </c>
      <c r="EE13" s="2">
        <f>AE375</f>
        <v>-14</v>
      </c>
      <c r="EG13" s="2">
        <f>AQ373</f>
        <v>2</v>
      </c>
      <c r="EH13" s="2">
        <f>AQ372</f>
        <v>2.375</v>
      </c>
      <c r="EI13" s="2">
        <f>AQ374</f>
        <v>3</v>
      </c>
      <c r="EJ13" s="2">
        <f>AQ375</f>
        <v>2</v>
      </c>
      <c r="EK13" s="2"/>
      <c r="EL13" s="2">
        <f>BC373</f>
        <v>2</v>
      </c>
      <c r="EM13" s="2">
        <f>BC372</f>
        <v>2.4</v>
      </c>
      <c r="EN13" s="2">
        <f>BC374</f>
        <v>3</v>
      </c>
      <c r="EO13" s="2">
        <f>BC375</f>
        <v>2</v>
      </c>
      <c r="EQ13" s="2">
        <f>BO373</f>
        <v>2</v>
      </c>
      <c r="ER13" s="2">
        <f>BO372</f>
        <v>2.3250000000000002</v>
      </c>
      <c r="ES13" s="2">
        <f>BO374</f>
        <v>3</v>
      </c>
      <c r="ET13" s="2">
        <f>BO375</f>
        <v>2</v>
      </c>
    </row>
    <row r="14" spans="1:150" x14ac:dyDescent="0.35">
      <c r="A14">
        <v>2</v>
      </c>
      <c r="B14" s="19">
        <v>1680</v>
      </c>
      <c r="C14" s="19">
        <v>71</v>
      </c>
      <c r="D14" s="12">
        <f>B14*E14/C14</f>
        <v>496.90140845070425</v>
      </c>
      <c r="E14">
        <f>C14-50</f>
        <v>21</v>
      </c>
      <c r="F14" s="19">
        <v>1.2499732967116799</v>
      </c>
      <c r="K14" s="19">
        <v>2</v>
      </c>
      <c r="L14" s="19">
        <v>1752</v>
      </c>
      <c r="M14" s="19">
        <v>74</v>
      </c>
      <c r="N14" s="19">
        <v>1.4999771114671501</v>
      </c>
      <c r="O14" s="19"/>
      <c r="P14" s="19"/>
      <c r="Q14" s="19">
        <v>2</v>
      </c>
      <c r="R14" s="19">
        <v>960</v>
      </c>
      <c r="S14" s="19">
        <v>41</v>
      </c>
      <c r="T14" s="19">
        <v>1.62497901884489</v>
      </c>
      <c r="W14">
        <v>2</v>
      </c>
      <c r="X14" s="19">
        <v>1032</v>
      </c>
      <c r="Y14" s="19">
        <v>44</v>
      </c>
      <c r="Z14" s="12">
        <f t="shared" si="4"/>
        <v>562.90909090909088</v>
      </c>
      <c r="AA14">
        <f t="shared" si="5"/>
        <v>24</v>
      </c>
      <c r="AB14" s="19">
        <v>1.4999771114671501</v>
      </c>
      <c r="AD14" s="7"/>
      <c r="AE14" s="7"/>
      <c r="AF14" s="11"/>
      <c r="AI14">
        <v>2</v>
      </c>
      <c r="AJ14" s="19">
        <v>4416</v>
      </c>
      <c r="AK14" s="19">
        <v>185</v>
      </c>
      <c r="AL14" s="12">
        <f t="shared" si="0"/>
        <v>2028.9729729729729</v>
      </c>
      <c r="AM14">
        <f t="shared" si="6"/>
        <v>85</v>
      </c>
      <c r="AN14" s="19">
        <v>-1.1400811263886499</v>
      </c>
      <c r="AP14" s="7"/>
      <c r="AQ14" s="7"/>
      <c r="AR14" s="11"/>
      <c r="AS14" s="11"/>
      <c r="AT14" s="11"/>
      <c r="AU14">
        <v>2</v>
      </c>
      <c r="AV14" s="19">
        <v>8208</v>
      </c>
      <c r="AW14" s="19">
        <v>343</v>
      </c>
      <c r="AX14" s="12">
        <f t="shared" si="1"/>
        <v>4618.4956268221576</v>
      </c>
      <c r="AY14">
        <f t="shared" si="7"/>
        <v>193</v>
      </c>
      <c r="AZ14" s="19">
        <v>-16.2008440242003</v>
      </c>
      <c r="BB14" s="7"/>
      <c r="BC14" s="7"/>
      <c r="BD14" s="11"/>
      <c r="BE14" s="11"/>
      <c r="BG14">
        <v>2</v>
      </c>
      <c r="BH14" s="19">
        <v>5352</v>
      </c>
      <c r="BI14" s="19">
        <v>224</v>
      </c>
      <c r="BJ14" s="12">
        <f t="shared" si="2"/>
        <v>573.42857142857144</v>
      </c>
      <c r="BK14">
        <f t="shared" si="3"/>
        <v>24</v>
      </c>
      <c r="BL14" s="19">
        <v>-0.210142185750052</v>
      </c>
      <c r="BN14" s="7"/>
      <c r="BO14" s="7"/>
      <c r="BP14" s="11"/>
      <c r="BS14">
        <f t="shared" si="8"/>
        <v>600</v>
      </c>
      <c r="BT14">
        <v>300</v>
      </c>
      <c r="BU14" s="1">
        <f>G414</f>
        <v>1.998931868467225</v>
      </c>
      <c r="BV14" s="1">
        <f>G413</f>
        <v>1.9936099031052066</v>
      </c>
      <c r="BW14" s="1">
        <f>G415</f>
        <v>2</v>
      </c>
      <c r="BX14" s="1">
        <f>G416</f>
        <v>1.95445181963836</v>
      </c>
      <c r="BY14" s="1"/>
      <c r="BZ14" s="1">
        <f>AC414</f>
        <v>1.9973220416571249</v>
      </c>
      <c r="CA14" s="1">
        <f>AC413</f>
        <v>1.9930342565041528</v>
      </c>
      <c r="CB14" s="1">
        <f>AC415</f>
        <v>2</v>
      </c>
      <c r="CC14" s="1">
        <f>AC416</f>
        <v>1.93707179369802</v>
      </c>
      <c r="CD14" s="1"/>
      <c r="CE14" s="1"/>
      <c r="CF14" s="1">
        <f>AO414</f>
        <v>-1.4788962468714251E-2</v>
      </c>
      <c r="CG14" s="1">
        <f>AO413</f>
        <v>-2.5391755873103154E-2</v>
      </c>
      <c r="CH14" s="1">
        <f>AO415</f>
        <v>-2.3081898933181399E-4</v>
      </c>
      <c r="CI14" s="1">
        <f>AO416</f>
        <v>-0.165192103551282</v>
      </c>
      <c r="CJ14" s="1"/>
      <c r="CK14" s="1"/>
      <c r="CL14" s="1">
        <f>BA414</f>
        <v>-1.73444067794691E-2</v>
      </c>
      <c r="CM14" s="1">
        <f>BA413</f>
        <v>-2.7655842553726238E-2</v>
      </c>
      <c r="CN14" s="1">
        <f>BA415</f>
        <v>-1.5846360893540001E-4</v>
      </c>
      <c r="CO14" s="1">
        <f>BA416</f>
        <v>-0.15084979040419599</v>
      </c>
      <c r="CP14" s="1"/>
      <c r="CQ14" s="1"/>
      <c r="CR14" s="1">
        <f>BM414</f>
        <v>-9.6540653172870437E-3</v>
      </c>
      <c r="CS14" s="1">
        <f>BM413</f>
        <v>-2.8495581400922981E-2</v>
      </c>
      <c r="CT14" s="1">
        <f>BM415</f>
        <v>-6.0293079380467195E-4</v>
      </c>
      <c r="CU14" s="1">
        <f>BM416</f>
        <v>-0.236011383221675</v>
      </c>
      <c r="CV14" s="1"/>
      <c r="CW14" s="1"/>
      <c r="CX14" s="2">
        <f>H414</f>
        <v>21214.285714285714</v>
      </c>
      <c r="CY14" s="2">
        <f>H413</f>
        <v>20062.599814639056</v>
      </c>
      <c r="CZ14" s="2">
        <f>H415</f>
        <v>78100</v>
      </c>
      <c r="DA14" s="2">
        <f>H416</f>
        <v>-124696</v>
      </c>
      <c r="DC14" s="2">
        <f>AD414</f>
        <v>17280</v>
      </c>
      <c r="DD14" s="2">
        <f>AD413</f>
        <v>22195.499838567226</v>
      </c>
      <c r="DE14" s="2">
        <f>AD415</f>
        <v>120133.33333333333</v>
      </c>
      <c r="DF14" s="2">
        <f>AD416</f>
        <v>-33941.142857142855</v>
      </c>
      <c r="DH14" s="2">
        <f>AP414</f>
        <v>10695.14563106796</v>
      </c>
      <c r="DI14" s="2">
        <f>AP413</f>
        <v>9090.5818653077386</v>
      </c>
      <c r="DJ14" s="2">
        <f>AP415</f>
        <v>14261.538461538461</v>
      </c>
      <c r="DK14" s="2">
        <f>AP416</f>
        <v>7129.411764705882</v>
      </c>
      <c r="DL14" s="2"/>
      <c r="DM14" s="2">
        <f>BB414</f>
        <v>7152.6315789473683</v>
      </c>
      <c r="DN14" s="2">
        <f>BB413</f>
        <v>8762.1902014394254</v>
      </c>
      <c r="DO14" s="2">
        <f>BB415</f>
        <v>14306.493506493507</v>
      </c>
      <c r="DP14" s="2">
        <f>BB416</f>
        <v>7152.6315789473683</v>
      </c>
      <c r="DR14" s="2">
        <f>BN414</f>
        <v>7164.3564356435645</v>
      </c>
      <c r="DS14" s="2">
        <f>BN413</f>
        <v>8418.210993513143</v>
      </c>
      <c r="DT14" s="2">
        <f>BN415</f>
        <v>10746.79802955665</v>
      </c>
      <c r="DU14" s="2">
        <f>BN416</f>
        <v>7164.3564356435645</v>
      </c>
      <c r="DW14" s="2">
        <f>I414</f>
        <v>6</v>
      </c>
      <c r="DX14" s="2">
        <f>I413</f>
        <v>5.45</v>
      </c>
      <c r="DY14" s="2">
        <f>I415</f>
        <v>22</v>
      </c>
      <c r="DZ14" s="2">
        <f>I416</f>
        <v>-44</v>
      </c>
      <c r="EB14" s="2">
        <f>AE414</f>
        <v>5</v>
      </c>
      <c r="EC14" s="2">
        <f>AE413</f>
        <v>6.3</v>
      </c>
      <c r="ED14" s="2">
        <f>AE415</f>
        <v>34</v>
      </c>
      <c r="EE14" s="2">
        <f>AE416</f>
        <v>-13</v>
      </c>
      <c r="EG14" s="2">
        <f>AQ414</f>
        <v>3</v>
      </c>
      <c r="EH14" s="2">
        <f>AQ413</f>
        <v>2.5499999999999998</v>
      </c>
      <c r="EI14" s="2">
        <f>AQ415</f>
        <v>4</v>
      </c>
      <c r="EJ14" s="2">
        <f>AQ416</f>
        <v>2</v>
      </c>
      <c r="EK14" s="2"/>
      <c r="EL14" s="2">
        <f>BC414</f>
        <v>2</v>
      </c>
      <c r="EM14" s="2">
        <f>BC413</f>
        <v>2.4500000000000002</v>
      </c>
      <c r="EN14" s="2">
        <f>BC415</f>
        <v>4</v>
      </c>
      <c r="EO14" s="2">
        <f>BC416</f>
        <v>2</v>
      </c>
      <c r="EQ14" s="2">
        <f>BO414</f>
        <v>2</v>
      </c>
      <c r="ER14" s="2">
        <f>BO413</f>
        <v>2.35</v>
      </c>
      <c r="ES14" s="2">
        <f>BO415</f>
        <v>3</v>
      </c>
      <c r="ET14" s="2">
        <f>BO416</f>
        <v>2</v>
      </c>
    </row>
    <row r="15" spans="1:150" x14ac:dyDescent="0.35">
      <c r="A15">
        <v>2</v>
      </c>
      <c r="B15" s="19">
        <v>1752</v>
      </c>
      <c r="C15" s="19">
        <v>74</v>
      </c>
      <c r="D15" s="12">
        <f>B15*E15/C15</f>
        <v>568.21621621621625</v>
      </c>
      <c r="E15">
        <f>C15-50</f>
        <v>24</v>
      </c>
      <c r="F15" s="19">
        <v>1.4999771114671501</v>
      </c>
      <c r="K15" s="19">
        <v>2</v>
      </c>
      <c r="L15" s="19">
        <v>1584</v>
      </c>
      <c r="M15" s="19">
        <v>67</v>
      </c>
      <c r="N15" s="19">
        <v>1.4999771114671501</v>
      </c>
      <c r="O15" s="19"/>
      <c r="P15" s="19"/>
      <c r="Q15" s="19">
        <v>2</v>
      </c>
      <c r="R15" s="19">
        <v>840</v>
      </c>
      <c r="S15" s="19">
        <v>36</v>
      </c>
      <c r="T15" s="19">
        <v>1.4999771114671501</v>
      </c>
      <c r="W15">
        <v>2</v>
      </c>
      <c r="X15" s="19">
        <v>936</v>
      </c>
      <c r="Y15" s="19">
        <v>40</v>
      </c>
      <c r="Z15" s="12">
        <f t="shared" si="4"/>
        <v>468</v>
      </c>
      <c r="AA15">
        <f t="shared" si="5"/>
        <v>20</v>
      </c>
      <c r="AB15" s="19">
        <v>1.74998092622262</v>
      </c>
      <c r="AD15" s="7"/>
      <c r="AE15" s="7"/>
      <c r="AF15" s="11"/>
      <c r="AI15">
        <v>2</v>
      </c>
      <c r="AJ15" s="19">
        <v>6000</v>
      </c>
      <c r="AK15" s="19">
        <v>251</v>
      </c>
      <c r="AL15" s="12">
        <f t="shared" si="0"/>
        <v>3609.5617529880478</v>
      </c>
      <c r="AM15">
        <f t="shared" si="6"/>
        <v>151</v>
      </c>
      <c r="AN15" s="19">
        <v>-2.1026112776889399</v>
      </c>
      <c r="AP15" s="7"/>
      <c r="AQ15" s="7"/>
      <c r="AR15" s="11"/>
      <c r="AS15" s="11"/>
      <c r="AT15" s="11"/>
      <c r="AU15">
        <v>2</v>
      </c>
      <c r="AV15" s="19">
        <v>7536</v>
      </c>
      <c r="AW15" s="19">
        <v>315</v>
      </c>
      <c r="AX15" s="12">
        <f t="shared" si="1"/>
        <v>3947.4285714285716</v>
      </c>
      <c r="AY15">
        <f t="shared" si="7"/>
        <v>165</v>
      </c>
      <c r="AZ15" s="19">
        <v>-16.401027412547499</v>
      </c>
      <c r="BB15" s="7"/>
      <c r="BC15" s="7"/>
      <c r="BD15" s="11"/>
      <c r="BE15" s="11"/>
      <c r="BG15">
        <v>2</v>
      </c>
      <c r="BH15" s="19">
        <v>6984</v>
      </c>
      <c r="BI15" s="19">
        <v>292</v>
      </c>
      <c r="BJ15" s="12">
        <f t="shared" si="2"/>
        <v>2200.4383561643835</v>
      </c>
      <c r="BK15">
        <f t="shared" si="3"/>
        <v>92</v>
      </c>
      <c r="BL15" s="19">
        <v>-2.74410920855074E-2</v>
      </c>
      <c r="BN15" s="7"/>
      <c r="BO15" s="7"/>
      <c r="BP15" s="11"/>
      <c r="BS15">
        <f t="shared" si="8"/>
        <v>700</v>
      </c>
      <c r="BT15">
        <v>350</v>
      </c>
      <c r="BU15" s="1">
        <f>G455</f>
        <v>1.9980086976424749</v>
      </c>
      <c r="BV15" s="1">
        <f>G454</f>
        <v>1.9945700770580554</v>
      </c>
      <c r="BW15" s="1">
        <f>G456</f>
        <v>2</v>
      </c>
      <c r="BX15" s="1">
        <f>G457</f>
        <v>1.96527046616311</v>
      </c>
      <c r="BY15" s="1"/>
      <c r="BZ15" s="1">
        <f>AC455</f>
        <v>1.9950331883726249</v>
      </c>
      <c r="CA15" s="1">
        <f>AC454</f>
        <v>1.9922743572136987</v>
      </c>
      <c r="CB15" s="1">
        <f>AC456</f>
        <v>1.9999847409781</v>
      </c>
      <c r="CC15" s="1">
        <f>AC457</f>
        <v>1.96220340276188</v>
      </c>
      <c r="CD15" s="1"/>
      <c r="CE15" s="1"/>
      <c r="CF15" s="1">
        <f>AO455</f>
        <v>-7.9385567648738997E-3</v>
      </c>
      <c r="CG15" s="1">
        <f>AO454</f>
        <v>-1.9624880817223637E-2</v>
      </c>
      <c r="CH15" s="1">
        <f>AO456</f>
        <v>-1.5505430994628799E-4</v>
      </c>
      <c r="CI15" s="1">
        <f>AO457</f>
        <v>-0.15560332253907999</v>
      </c>
      <c r="CJ15" s="1"/>
      <c r="CK15" s="1"/>
      <c r="CL15" s="1">
        <f>BA455</f>
        <v>-1.12365240406345E-2</v>
      </c>
      <c r="CM15" s="1">
        <f>BA454</f>
        <v>-2.6805006618570115E-2</v>
      </c>
      <c r="CN15" s="1">
        <f>BA456</f>
        <v>-7.3284293861519798E-4</v>
      </c>
      <c r="CO15" s="1">
        <f>BA457</f>
        <v>-0.234132948363868</v>
      </c>
      <c r="CP15" s="1"/>
      <c r="CQ15" s="1"/>
      <c r="CR15" s="1">
        <f>BM455</f>
        <v>-7.5352789816799902E-3</v>
      </c>
      <c r="CS15" s="1">
        <f>BM454</f>
        <v>-1.5158559590923711E-2</v>
      </c>
      <c r="CT15" s="1">
        <f>BM456</f>
        <v>-1.2441258199548901E-4</v>
      </c>
      <c r="CU15" s="1">
        <f>BM457</f>
        <v>-8.3153823822467096E-2</v>
      </c>
      <c r="CV15" s="1"/>
      <c r="CW15" s="1"/>
      <c r="CX15" s="2">
        <f>H455</f>
        <v>20618.18181818182</v>
      </c>
      <c r="CY15" s="2">
        <f>H454</f>
        <v>17585.050129653268</v>
      </c>
      <c r="CZ15" s="2">
        <f>H456</f>
        <v>78643.478260869568</v>
      </c>
      <c r="DA15" s="2">
        <f>H457</f>
        <v>-140888</v>
      </c>
      <c r="DC15" s="2">
        <f>AD455</f>
        <v>20160</v>
      </c>
      <c r="DD15" s="2">
        <f>AD454</f>
        <v>28003.424542370165</v>
      </c>
      <c r="DE15" s="2">
        <f>AD456</f>
        <v>119314.28571428571</v>
      </c>
      <c r="DF15" s="2">
        <f>AD457</f>
        <v>8018.181818181818</v>
      </c>
      <c r="DH15" s="2">
        <f>AP455</f>
        <v>12477.669902912621</v>
      </c>
      <c r="DI15" s="2">
        <f>AP454</f>
        <v>10605.659623072537</v>
      </c>
      <c r="DJ15" s="2">
        <f>AP456</f>
        <v>12477.669902912621</v>
      </c>
      <c r="DK15" s="2">
        <f>AP457</f>
        <v>8317.6470588235297</v>
      </c>
      <c r="DL15" s="2"/>
      <c r="DM15" s="2">
        <f>BB455</f>
        <v>8344.7368421052633</v>
      </c>
      <c r="DN15" s="2">
        <f>BB454</f>
        <v>10118.22368421053</v>
      </c>
      <c r="DO15" s="2">
        <f>BB456</f>
        <v>12517.64705882353</v>
      </c>
      <c r="DP15" s="2">
        <f>BB457</f>
        <v>8344.7368421052633</v>
      </c>
      <c r="DR15" s="2">
        <f>BN455</f>
        <v>10448.173438033458</v>
      </c>
      <c r="DS15" s="2">
        <f>BN454</f>
        <v>10448.17343803346</v>
      </c>
      <c r="DT15" s="2">
        <f>BN456</f>
        <v>12537.931034482759</v>
      </c>
      <c r="DU15" s="2">
        <f>BN457</f>
        <v>8358.4158415841575</v>
      </c>
      <c r="DW15" s="2">
        <f>I455</f>
        <v>5</v>
      </c>
      <c r="DX15" s="2">
        <f>I454</f>
        <v>3.75</v>
      </c>
      <c r="DY15" s="2">
        <f>I456</f>
        <v>19</v>
      </c>
      <c r="DZ15" s="2">
        <f>I457</f>
        <v>-44</v>
      </c>
      <c r="EB15" s="2">
        <f>AE455</f>
        <v>5</v>
      </c>
      <c r="EC15" s="2">
        <f>AE454</f>
        <v>6.9</v>
      </c>
      <c r="ED15" s="2">
        <f>AE456</f>
        <v>29</v>
      </c>
      <c r="EE15" s="2">
        <f>AE457</f>
        <v>2</v>
      </c>
      <c r="EG15" s="2">
        <f>AQ455</f>
        <v>3</v>
      </c>
      <c r="EH15" s="2">
        <f>AQ454</f>
        <v>2.5499999999999998</v>
      </c>
      <c r="EI15" s="2">
        <f>AQ456</f>
        <v>3</v>
      </c>
      <c r="EJ15" s="2">
        <f>AQ457</f>
        <v>2</v>
      </c>
      <c r="EK15" s="2"/>
      <c r="EL15" s="2">
        <f>BC455</f>
        <v>2</v>
      </c>
      <c r="EM15" s="2">
        <f>BC454</f>
        <v>2.4249999999999998</v>
      </c>
      <c r="EN15" s="2">
        <f>BC456</f>
        <v>3</v>
      </c>
      <c r="EO15" s="2">
        <f>BC457</f>
        <v>2</v>
      </c>
      <c r="EQ15" s="2">
        <f>BO455</f>
        <v>2.5</v>
      </c>
      <c r="ER15" s="2">
        <f>BO454</f>
        <v>2.5</v>
      </c>
      <c r="ES15" s="2">
        <f>BO456</f>
        <v>3</v>
      </c>
      <c r="ET15" s="2">
        <f>BO457</f>
        <v>2</v>
      </c>
    </row>
    <row r="16" spans="1:150" x14ac:dyDescent="0.35">
      <c r="A16">
        <v>2</v>
      </c>
      <c r="B16" s="19">
        <v>1584</v>
      </c>
      <c r="C16" s="19">
        <v>67</v>
      </c>
      <c r="D16" s="12">
        <f>B16*E16/C16</f>
        <v>401.91044776119401</v>
      </c>
      <c r="E16">
        <f>C16-50</f>
        <v>17</v>
      </c>
      <c r="F16" s="19">
        <v>1.4999771114671501</v>
      </c>
      <c r="K16" s="19">
        <v>2</v>
      </c>
      <c r="L16" s="19">
        <v>1800</v>
      </c>
      <c r="M16" s="19">
        <v>76</v>
      </c>
      <c r="N16" s="19">
        <v>1.4999771114671501</v>
      </c>
      <c r="O16" s="19"/>
      <c r="P16" s="19"/>
      <c r="Q16" s="19">
        <v>2</v>
      </c>
      <c r="R16" s="19">
        <v>960</v>
      </c>
      <c r="S16" s="19">
        <v>41</v>
      </c>
      <c r="T16" s="19">
        <v>1.0621805142290299</v>
      </c>
      <c r="W16">
        <v>2</v>
      </c>
      <c r="X16" s="19">
        <v>792</v>
      </c>
      <c r="Y16" s="19">
        <v>34</v>
      </c>
      <c r="Z16" s="12">
        <f t="shared" si="4"/>
        <v>326.11764705882354</v>
      </c>
      <c r="AA16">
        <f t="shared" si="5"/>
        <v>14</v>
      </c>
      <c r="AB16" s="19">
        <v>1.10934615091172</v>
      </c>
      <c r="AD16" s="7"/>
      <c r="AE16" s="7"/>
      <c r="AF16" s="11"/>
      <c r="AI16">
        <v>2</v>
      </c>
      <c r="AJ16" s="19">
        <v>7464</v>
      </c>
      <c r="AK16" s="19">
        <v>312</v>
      </c>
      <c r="AL16" s="12">
        <f t="shared" si="0"/>
        <v>5071.6923076923076</v>
      </c>
      <c r="AM16">
        <f t="shared" si="6"/>
        <v>212</v>
      </c>
      <c r="AN16" s="19">
        <v>-1.8083109807742199</v>
      </c>
      <c r="AP16" s="7"/>
      <c r="AQ16" s="7"/>
      <c r="AR16" s="11"/>
      <c r="AS16" s="11"/>
      <c r="AT16" s="11"/>
      <c r="AU16">
        <v>2</v>
      </c>
      <c r="AV16" s="19">
        <v>4176</v>
      </c>
      <c r="AW16" s="19">
        <v>175</v>
      </c>
      <c r="AX16" s="12">
        <f t="shared" si="1"/>
        <v>596.57142857142856</v>
      </c>
      <c r="AY16">
        <f t="shared" si="7"/>
        <v>25</v>
      </c>
      <c r="AZ16" s="19">
        <v>-0.119366953067553</v>
      </c>
      <c r="BB16" s="7"/>
      <c r="BC16" s="7"/>
      <c r="BD16" s="11"/>
      <c r="BE16" s="11"/>
      <c r="BG16">
        <v>2</v>
      </c>
      <c r="BH16" s="19">
        <v>12480</v>
      </c>
      <c r="BI16" s="19">
        <v>521</v>
      </c>
      <c r="BJ16" s="12">
        <f t="shared" si="2"/>
        <v>7689.2130518234162</v>
      </c>
      <c r="BK16">
        <f t="shared" si="3"/>
        <v>321</v>
      </c>
      <c r="BL16" s="19">
        <v>-1.8083109807742199</v>
      </c>
      <c r="BN16" s="7"/>
      <c r="BO16" s="7"/>
      <c r="BP16" s="11"/>
      <c r="BS16">
        <f t="shared" si="8"/>
        <v>800</v>
      </c>
      <c r="BT16">
        <v>400</v>
      </c>
      <c r="BU16" s="1">
        <f>G496</f>
        <v>1.996490424963755</v>
      </c>
      <c r="BV16" s="1">
        <f>G495</f>
        <v>1.995229266803993</v>
      </c>
      <c r="BW16" s="1">
        <f>G497</f>
        <v>2</v>
      </c>
      <c r="BX16" s="1">
        <f>G498</f>
        <v>1.9794766155489401</v>
      </c>
      <c r="BY16" s="1"/>
      <c r="BZ16" s="1">
        <f>AC496</f>
        <v>1.9988403143358451</v>
      </c>
      <c r="CA16" s="1">
        <f>AC495</f>
        <v>1.9950183108262702</v>
      </c>
      <c r="CB16" s="1">
        <f>AC497</f>
        <v>2</v>
      </c>
      <c r="CC16" s="1">
        <f>AC498</f>
        <v>1.96734569314106</v>
      </c>
      <c r="CD16" s="1"/>
      <c r="CE16" s="1"/>
      <c r="CF16" s="1">
        <f>AO496</f>
        <v>-7.4803536757447296E-3</v>
      </c>
      <c r="CG16" s="1">
        <f>AO495</f>
        <v>-1.6114863417722051E-2</v>
      </c>
      <c r="CH16" s="1">
        <f>AO497</f>
        <v>-2.83026240517524E-4</v>
      </c>
      <c r="CI16" s="1">
        <f>AO498</f>
        <v>-8.1936863161109597E-2</v>
      </c>
      <c r="CJ16" s="1"/>
      <c r="CK16" s="1"/>
      <c r="CL16" s="1">
        <f>BA496</f>
        <v>-6.71086808447517E-3</v>
      </c>
      <c r="CM16" s="1">
        <f>BA495</f>
        <v>-1.2757639830366202E-2</v>
      </c>
      <c r="CN16" s="1">
        <f>BA497</f>
        <v>-1.6593930633538299E-5</v>
      </c>
      <c r="CO16" s="1">
        <f>BA498</f>
        <v>-6.5922586224623006E-2</v>
      </c>
      <c r="CP16" s="1"/>
      <c r="CQ16" s="1"/>
      <c r="CR16" s="1">
        <f>BM496</f>
        <v>-6.6550302751067448E-3</v>
      </c>
      <c r="CS16" s="1">
        <f>BM495</f>
        <v>-1.8355662043676647E-2</v>
      </c>
      <c r="CT16" s="1">
        <f>BM497</f>
        <v>-2.0604634999789599E-5</v>
      </c>
      <c r="CU16" s="1">
        <f>BM498</f>
        <v>-0.17801575863573199</v>
      </c>
      <c r="CV16" s="1"/>
      <c r="CW16" s="1"/>
      <c r="CX16" s="2">
        <f>H496</f>
        <v>23563.636363636364</v>
      </c>
      <c r="CY16" s="2">
        <f>H495</f>
        <v>18236.081101097101</v>
      </c>
      <c r="CZ16" s="2">
        <f>H497</f>
        <v>166023.5294117647</v>
      </c>
      <c r="DA16" s="2">
        <f>H498</f>
        <v>-174850.28571428571</v>
      </c>
      <c r="DC16" s="2">
        <f>AD496</f>
        <v>27692.307692307691</v>
      </c>
      <c r="DD16" s="2">
        <f>AD495</f>
        <v>35278.590020135998</v>
      </c>
      <c r="DE16" s="2">
        <f>AD497</f>
        <v>150646.15384615384</v>
      </c>
      <c r="DF16" s="2">
        <f>AD498</f>
        <v>13773.91304347826</v>
      </c>
      <c r="DH16" s="2">
        <f>AP496</f>
        <v>9505.8823529411766</v>
      </c>
      <c r="DI16" s="2">
        <f>AP495</f>
        <v>11526.464877213029</v>
      </c>
      <c r="DJ16" s="2">
        <f>AP497</f>
        <v>14260.194174757282</v>
      </c>
      <c r="DK16" s="2">
        <f>AP498</f>
        <v>9505.8823529411766</v>
      </c>
      <c r="DL16" s="2"/>
      <c r="DM16" s="2">
        <f>BB496</f>
        <v>9536.8421052631584</v>
      </c>
      <c r="DN16" s="2">
        <f>BB495</f>
        <v>11682.910216718268</v>
      </c>
      <c r="DO16" s="2">
        <f>BB497</f>
        <v>14305.882352941177</v>
      </c>
      <c r="DP16" s="2">
        <f>BB498</f>
        <v>9536.8421052631584</v>
      </c>
      <c r="DR16" s="2">
        <f>BN496</f>
        <v>9552.4752475247533</v>
      </c>
      <c r="DS16" s="2">
        <f>BN495</f>
        <v>11343.696044481296</v>
      </c>
      <c r="DT16" s="2">
        <f>BN497</f>
        <v>14329.064039408868</v>
      </c>
      <c r="DU16" s="2">
        <f>BN498</f>
        <v>9552.4752475247533</v>
      </c>
      <c r="DW16" s="2">
        <f>I496</f>
        <v>5</v>
      </c>
      <c r="DX16" s="2">
        <f>I495</f>
        <v>3.2</v>
      </c>
      <c r="DY16" s="2">
        <f>I497</f>
        <v>35</v>
      </c>
      <c r="DZ16" s="2">
        <f>I498</f>
        <v>-44</v>
      </c>
      <c r="EB16" s="2">
        <f>AE496</f>
        <v>6</v>
      </c>
      <c r="EC16" s="2">
        <f>AE495</f>
        <v>7.6749999999999998</v>
      </c>
      <c r="ED16" s="2">
        <f>AE497</f>
        <v>32</v>
      </c>
      <c r="EE16" s="2">
        <f>AE498</f>
        <v>3</v>
      </c>
      <c r="EG16" s="2">
        <f>AQ496</f>
        <v>2</v>
      </c>
      <c r="EH16" s="2">
        <f>AQ495</f>
        <v>2.4249999999999998</v>
      </c>
      <c r="EI16" s="2">
        <f>AQ497</f>
        <v>3</v>
      </c>
      <c r="EJ16" s="2">
        <f>AQ498</f>
        <v>2</v>
      </c>
      <c r="EK16" s="2"/>
      <c r="EL16" s="2">
        <f>BC496</f>
        <v>2</v>
      </c>
      <c r="EM16" s="2">
        <f>BC495</f>
        <v>2.4500000000000002</v>
      </c>
      <c r="EN16" s="2">
        <f>BC497</f>
        <v>3</v>
      </c>
      <c r="EO16" s="2">
        <f>BC498</f>
        <v>2</v>
      </c>
      <c r="EQ16" s="2">
        <f>BO496</f>
        <v>2</v>
      </c>
      <c r="ER16" s="2">
        <f>BO495</f>
        <v>2.375</v>
      </c>
      <c r="ES16" s="2">
        <f>BO497</f>
        <v>3</v>
      </c>
      <c r="ET16" s="2">
        <f>BO498</f>
        <v>2</v>
      </c>
    </row>
    <row r="17" spans="1:103" x14ac:dyDescent="0.35">
      <c r="A17">
        <v>2</v>
      </c>
      <c r="B17" s="19">
        <v>1800</v>
      </c>
      <c r="C17" s="19">
        <v>76</v>
      </c>
      <c r="D17" s="12">
        <f>B17*E17/C17</f>
        <v>615.78947368421052</v>
      </c>
      <c r="E17">
        <f>C17-50</f>
        <v>26</v>
      </c>
      <c r="F17" s="19">
        <v>1.4999771114671501</v>
      </c>
      <c r="K17" s="19">
        <v>2</v>
      </c>
      <c r="L17" s="19">
        <v>1296</v>
      </c>
      <c r="M17" s="19">
        <v>55</v>
      </c>
      <c r="N17" s="19">
        <v>1.6711680781261899</v>
      </c>
      <c r="O17" s="19"/>
      <c r="P17" s="19"/>
      <c r="Q17" s="19">
        <v>2</v>
      </c>
      <c r="R17" s="19">
        <v>720</v>
      </c>
      <c r="S17" s="19">
        <v>31</v>
      </c>
      <c r="T17" s="19">
        <v>1.3105058365758699</v>
      </c>
      <c r="W17">
        <v>2</v>
      </c>
      <c r="X17" s="19">
        <v>960</v>
      </c>
      <c r="Y17" s="19">
        <v>41</v>
      </c>
      <c r="Z17" s="12">
        <f t="shared" si="4"/>
        <v>491.70731707317071</v>
      </c>
      <c r="AA17">
        <f t="shared" si="5"/>
        <v>21</v>
      </c>
      <c r="AB17" s="19">
        <v>1.4999771114671501</v>
      </c>
      <c r="AD17" s="7"/>
      <c r="AE17" s="7"/>
      <c r="AF17" s="11"/>
      <c r="AI17">
        <v>2</v>
      </c>
      <c r="AJ17" s="19">
        <v>5304</v>
      </c>
      <c r="AK17" s="19">
        <v>222</v>
      </c>
      <c r="AL17" s="12">
        <f t="shared" si="0"/>
        <v>2914.8108108108108</v>
      </c>
      <c r="AM17">
        <f t="shared" si="6"/>
        <v>122</v>
      </c>
      <c r="AN17" s="19">
        <v>-16.2008440242003</v>
      </c>
      <c r="AP17" s="7"/>
      <c r="AQ17" s="7"/>
      <c r="AR17" s="11"/>
      <c r="AS17" s="11"/>
      <c r="AT17" s="11"/>
      <c r="AU17">
        <v>2</v>
      </c>
      <c r="AV17" s="19">
        <v>7800</v>
      </c>
      <c r="AW17" s="19">
        <v>326</v>
      </c>
      <c r="AX17" s="12">
        <f t="shared" si="1"/>
        <v>4211.0429447852757</v>
      </c>
      <c r="AY17">
        <f t="shared" si="7"/>
        <v>176</v>
      </c>
      <c r="AZ17" s="19">
        <v>-19.729696963455599</v>
      </c>
      <c r="BB17" s="7"/>
      <c r="BC17" s="7"/>
      <c r="BD17" s="11"/>
      <c r="BE17" s="11"/>
      <c r="BG17">
        <v>2</v>
      </c>
      <c r="BH17" s="19">
        <v>14880</v>
      </c>
      <c r="BI17" s="19">
        <v>621</v>
      </c>
      <c r="BJ17" s="12">
        <f t="shared" si="2"/>
        <v>10087.729468599035</v>
      </c>
      <c r="BK17">
        <f t="shared" si="3"/>
        <v>421</v>
      </c>
      <c r="BL17" s="19">
        <v>-5.4948922259102897</v>
      </c>
      <c r="BN17" s="7"/>
      <c r="BO17" s="7"/>
      <c r="BP17" s="11"/>
    </row>
    <row r="18" spans="1:103" x14ac:dyDescent="0.35">
      <c r="A18">
        <v>2</v>
      </c>
      <c r="B18" s="19">
        <v>1296</v>
      </c>
      <c r="C18" s="19">
        <v>55</v>
      </c>
      <c r="D18" s="12">
        <f>B18*E18/C18</f>
        <v>117.81818181818181</v>
      </c>
      <c r="E18">
        <f>C18-50</f>
        <v>5</v>
      </c>
      <c r="F18" s="19">
        <v>1.6711680781261899</v>
      </c>
      <c r="K18" s="19">
        <v>2</v>
      </c>
      <c r="L18" s="19">
        <v>1728</v>
      </c>
      <c r="M18" s="19">
        <v>73</v>
      </c>
      <c r="N18" s="19">
        <v>1.7343556878004101</v>
      </c>
      <c r="O18" s="19">
        <v>1.8645325105199198</v>
      </c>
      <c r="P18" s="19">
        <v>111.57461538461538</v>
      </c>
      <c r="Q18" s="19">
        <v>2</v>
      </c>
      <c r="R18" s="19">
        <v>1176</v>
      </c>
      <c r="S18" s="19">
        <v>50</v>
      </c>
      <c r="T18" s="19">
        <v>1.4999771114671501</v>
      </c>
      <c r="W18">
        <v>2</v>
      </c>
      <c r="X18" s="19">
        <v>936</v>
      </c>
      <c r="Y18" s="19">
        <v>40</v>
      </c>
      <c r="Z18" s="12">
        <f t="shared" si="4"/>
        <v>468</v>
      </c>
      <c r="AA18">
        <f t="shared" si="5"/>
        <v>20</v>
      </c>
      <c r="AB18" s="19">
        <v>1.94529640650034</v>
      </c>
      <c r="AD18" s="7"/>
      <c r="AE18" s="7"/>
      <c r="AF18" s="11"/>
      <c r="AI18">
        <v>2</v>
      </c>
      <c r="AJ18" s="19">
        <v>3504</v>
      </c>
      <c r="AK18" s="19">
        <v>147</v>
      </c>
      <c r="AL18" s="12">
        <f t="shared" si="0"/>
        <v>1120.3265306122448</v>
      </c>
      <c r="AM18">
        <f t="shared" si="6"/>
        <v>47</v>
      </c>
      <c r="AN18" s="19">
        <v>-2.0207565912093801</v>
      </c>
      <c r="AP18" s="7"/>
      <c r="AQ18" s="7"/>
      <c r="AR18" s="11"/>
      <c r="AS18" s="11"/>
      <c r="AT18" s="11"/>
      <c r="AU18">
        <v>2</v>
      </c>
      <c r="AV18" s="19">
        <v>6312</v>
      </c>
      <c r="AW18" s="19">
        <v>264</v>
      </c>
      <c r="AX18" s="12">
        <f t="shared" si="1"/>
        <v>2725.6363636363635</v>
      </c>
      <c r="AY18">
        <f t="shared" si="7"/>
        <v>114</v>
      </c>
      <c r="AZ18" s="19">
        <v>-2.0755080551313898</v>
      </c>
      <c r="BB18" s="7"/>
      <c r="BC18" s="7"/>
      <c r="BD18" s="11"/>
      <c r="BE18" s="11"/>
      <c r="BG18">
        <v>2</v>
      </c>
      <c r="BH18" s="19">
        <v>9288</v>
      </c>
      <c r="BI18" s="19">
        <v>388</v>
      </c>
      <c r="BJ18" s="12">
        <f t="shared" si="2"/>
        <v>4500.3711340206182</v>
      </c>
      <c r="BK18">
        <f t="shared" si="3"/>
        <v>188</v>
      </c>
      <c r="BL18" s="19">
        <v>-17.1691703688874</v>
      </c>
      <c r="BN18" s="7"/>
      <c r="BO18" s="7"/>
      <c r="BP18" s="11"/>
      <c r="BU18" s="1"/>
      <c r="BV18" s="1"/>
      <c r="BW18" s="1"/>
      <c r="BX18" s="1"/>
      <c r="BY18" s="1"/>
      <c r="BZ18" s="1"/>
      <c r="CA18" s="1"/>
      <c r="CC18" s="1"/>
      <c r="CD18" s="1"/>
      <c r="CE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</row>
    <row r="19" spans="1:103" x14ac:dyDescent="0.35">
      <c r="A19">
        <v>2</v>
      </c>
      <c r="B19" s="19">
        <v>1728</v>
      </c>
      <c r="C19" s="19">
        <v>73</v>
      </c>
      <c r="D19" s="12">
        <f>B19*E19/C19</f>
        <v>544.43835616438355</v>
      </c>
      <c r="E19">
        <f>C19-50</f>
        <v>23</v>
      </c>
      <c r="F19" s="19">
        <v>1.7343556878004101</v>
      </c>
      <c r="K19" s="19">
        <v>2</v>
      </c>
      <c r="L19" s="19">
        <v>1512</v>
      </c>
      <c r="M19" s="19">
        <v>64</v>
      </c>
      <c r="N19" s="19">
        <v>1.4999771114671501</v>
      </c>
      <c r="O19" s="19">
        <v>1.96873426413366</v>
      </c>
      <c r="P19" s="19">
        <v>106</v>
      </c>
      <c r="Q19" s="19">
        <v>2</v>
      </c>
      <c r="R19" s="19">
        <v>576</v>
      </c>
      <c r="S19" s="19">
        <v>25</v>
      </c>
      <c r="T19" s="19">
        <v>1.1315938048371099</v>
      </c>
      <c r="W19">
        <v>2</v>
      </c>
      <c r="X19" s="19">
        <v>1056</v>
      </c>
      <c r="Y19" s="19">
        <v>45</v>
      </c>
      <c r="Z19" s="12">
        <f t="shared" si="4"/>
        <v>586.66666666666663</v>
      </c>
      <c r="AA19">
        <f t="shared" si="5"/>
        <v>25</v>
      </c>
      <c r="AB19" s="19">
        <v>1.5885862516212701</v>
      </c>
      <c r="AD19" s="7"/>
      <c r="AE19" s="7"/>
      <c r="AF19" s="11"/>
      <c r="AI19">
        <v>2</v>
      </c>
      <c r="AJ19" s="19">
        <v>4608</v>
      </c>
      <c r="AK19" s="19">
        <v>193</v>
      </c>
      <c r="AL19" s="12">
        <f t="shared" si="0"/>
        <v>2220.4352331606219</v>
      </c>
      <c r="AM19">
        <f t="shared" si="6"/>
        <v>93</v>
      </c>
      <c r="AN19" s="19">
        <v>-0.99014582261180395</v>
      </c>
      <c r="AP19" s="7"/>
      <c r="AQ19" s="7"/>
      <c r="AR19" s="11"/>
      <c r="AS19" s="11"/>
      <c r="AT19" s="11"/>
      <c r="AU19">
        <v>2</v>
      </c>
      <c r="AV19" s="19">
        <v>5112</v>
      </c>
      <c r="AW19" s="19">
        <v>214</v>
      </c>
      <c r="AX19" s="12">
        <f t="shared" si="1"/>
        <v>1528.8224299065421</v>
      </c>
      <c r="AY19">
        <f t="shared" si="7"/>
        <v>64</v>
      </c>
      <c r="AZ19" s="19">
        <v>-1.8375309017244701</v>
      </c>
      <c r="BB19" s="7"/>
      <c r="BC19" s="7"/>
      <c r="BD19" s="11"/>
      <c r="BE19" s="11"/>
      <c r="BG19">
        <v>2</v>
      </c>
      <c r="BH19" s="19">
        <v>5976</v>
      </c>
      <c r="BI19" s="19">
        <v>250</v>
      </c>
      <c r="BJ19" s="12">
        <f t="shared" si="2"/>
        <v>1195.2</v>
      </c>
      <c r="BK19">
        <f t="shared" si="3"/>
        <v>50</v>
      </c>
      <c r="BL19" s="19">
        <v>-2.0804881963546298</v>
      </c>
      <c r="BN19" s="7"/>
      <c r="BO19" s="7"/>
      <c r="BP19" s="11"/>
      <c r="BU19" s="1"/>
      <c r="BV19" s="1"/>
      <c r="BW19" s="1"/>
      <c r="BX19" s="1"/>
      <c r="BY19" s="1"/>
      <c r="BZ19" s="1"/>
      <c r="CA19" s="1"/>
      <c r="CC19" s="1"/>
      <c r="CD19" s="1"/>
      <c r="CE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</row>
    <row r="20" spans="1:103" x14ac:dyDescent="0.35">
      <c r="A20">
        <v>2</v>
      </c>
      <c r="B20" s="19">
        <v>1512</v>
      </c>
      <c r="C20" s="19">
        <v>64</v>
      </c>
      <c r="D20" s="12">
        <f>B20*E20/C20</f>
        <v>330.75</v>
      </c>
      <c r="E20">
        <f>C20-50</f>
        <v>14</v>
      </c>
      <c r="F20" s="19">
        <v>1.4999771114671501</v>
      </c>
      <c r="K20" s="19">
        <v>2</v>
      </c>
      <c r="L20" s="19">
        <v>1896</v>
      </c>
      <c r="M20" s="19">
        <v>80</v>
      </c>
      <c r="N20" s="19">
        <v>1.3398184176394199</v>
      </c>
      <c r="O20" s="19">
        <v>1.0116884107728601</v>
      </c>
      <c r="P20" s="19">
        <v>5</v>
      </c>
      <c r="Q20" s="19">
        <v>2</v>
      </c>
      <c r="R20" s="19">
        <v>864</v>
      </c>
      <c r="S20" s="19">
        <v>37</v>
      </c>
      <c r="T20" s="19">
        <v>1.9062333104447999</v>
      </c>
      <c r="W20">
        <v>2</v>
      </c>
      <c r="X20" s="19">
        <v>816</v>
      </c>
      <c r="Y20" s="19">
        <v>35</v>
      </c>
      <c r="Z20" s="12">
        <f t="shared" si="4"/>
        <v>349.71428571428572</v>
      </c>
      <c r="AA20">
        <f t="shared" si="5"/>
        <v>15</v>
      </c>
      <c r="AB20" s="19">
        <v>1.6874799725337599</v>
      </c>
      <c r="AD20" s="7"/>
      <c r="AE20" s="7"/>
      <c r="AF20" s="11"/>
      <c r="AI20">
        <v>2</v>
      </c>
      <c r="AJ20" s="19">
        <v>9072</v>
      </c>
      <c r="AK20" s="19">
        <v>379</v>
      </c>
      <c r="AL20" s="12">
        <f t="shared" si="0"/>
        <v>6678.3324538258576</v>
      </c>
      <c r="AM20">
        <f t="shared" si="6"/>
        <v>279</v>
      </c>
      <c r="AN20" s="19">
        <v>-17.1691703688874</v>
      </c>
      <c r="AP20" s="7"/>
      <c r="AQ20" s="7"/>
      <c r="AR20" s="11"/>
      <c r="AS20" s="11"/>
      <c r="AT20" s="11"/>
      <c r="AU20">
        <v>2</v>
      </c>
      <c r="AV20" s="19">
        <v>9360</v>
      </c>
      <c r="AW20" s="19">
        <v>391</v>
      </c>
      <c r="AX20" s="12">
        <f t="shared" si="1"/>
        <v>5769.2071611253195</v>
      </c>
      <c r="AY20">
        <f t="shared" si="7"/>
        <v>241</v>
      </c>
      <c r="AZ20" s="19">
        <v>-9.4895407110713705</v>
      </c>
      <c r="BB20" s="7"/>
      <c r="BC20" s="7"/>
      <c r="BD20" s="11"/>
      <c r="BE20" s="11"/>
      <c r="BG20">
        <v>2</v>
      </c>
      <c r="BH20" s="19">
        <v>9000</v>
      </c>
      <c r="BI20" s="19">
        <v>376</v>
      </c>
      <c r="BJ20" s="12">
        <f t="shared" si="2"/>
        <v>4212.7659574468089</v>
      </c>
      <c r="BK20">
        <f t="shared" si="3"/>
        <v>176</v>
      </c>
      <c r="BL20" s="19">
        <v>-5.4948922259102897</v>
      </c>
      <c r="BN20" s="7"/>
      <c r="BO20" s="7"/>
      <c r="BP20" s="11"/>
    </row>
    <row r="21" spans="1:103" x14ac:dyDescent="0.35">
      <c r="A21">
        <v>2</v>
      </c>
      <c r="B21" s="19">
        <v>1896</v>
      </c>
      <c r="C21" s="19">
        <v>80</v>
      </c>
      <c r="D21" s="12">
        <f>B21*E21/C21</f>
        <v>711</v>
      </c>
      <c r="E21">
        <f>C21-50</f>
        <v>30</v>
      </c>
      <c r="F21" s="19">
        <v>1.3398184176394199</v>
      </c>
      <c r="K21" s="19">
        <v>2</v>
      </c>
      <c r="L21" s="19">
        <v>1608</v>
      </c>
      <c r="M21" s="19">
        <v>68</v>
      </c>
      <c r="N21" s="19">
        <v>1.6874799725337599</v>
      </c>
      <c r="O21" s="19">
        <v>2</v>
      </c>
      <c r="P21" s="19">
        <v>409</v>
      </c>
      <c r="Q21" s="19">
        <v>2</v>
      </c>
      <c r="R21" s="19">
        <v>792</v>
      </c>
      <c r="S21" s="19">
        <v>34</v>
      </c>
      <c r="T21" s="19">
        <v>1.62497901884489</v>
      </c>
      <c r="W21">
        <v>2</v>
      </c>
      <c r="X21" s="19">
        <v>744</v>
      </c>
      <c r="Y21" s="19">
        <v>32</v>
      </c>
      <c r="Z21" s="12">
        <f t="shared" si="4"/>
        <v>279</v>
      </c>
      <c r="AA21">
        <f t="shared" si="5"/>
        <v>12</v>
      </c>
      <c r="AB21" s="19">
        <v>1.49994659342336</v>
      </c>
      <c r="AD21" s="7"/>
      <c r="AE21" s="7"/>
      <c r="AF21" s="11"/>
      <c r="AI21">
        <v>2</v>
      </c>
      <c r="AJ21" s="19">
        <v>9768</v>
      </c>
      <c r="AK21" s="19">
        <v>408</v>
      </c>
      <c r="AL21" s="12">
        <f t="shared" si="0"/>
        <v>7373.8823529411766</v>
      </c>
      <c r="AM21">
        <f t="shared" si="6"/>
        <v>308</v>
      </c>
      <c r="AN21" s="19">
        <v>-1.8083109807742199</v>
      </c>
      <c r="AP21" s="7"/>
      <c r="AQ21" s="7"/>
      <c r="AR21" s="11"/>
      <c r="AS21" s="11"/>
      <c r="AT21" s="11"/>
      <c r="AU21">
        <v>2</v>
      </c>
      <c r="AV21" s="19">
        <v>6120</v>
      </c>
      <c r="AW21" s="19">
        <v>256</v>
      </c>
      <c r="AX21" s="12">
        <f t="shared" si="1"/>
        <v>2534.0625</v>
      </c>
      <c r="AY21">
        <f t="shared" si="7"/>
        <v>106</v>
      </c>
      <c r="AZ21" s="19">
        <v>-5.32698603050122</v>
      </c>
      <c r="BB21" s="7"/>
      <c r="BC21" s="7"/>
      <c r="BD21" s="11"/>
      <c r="BE21" s="11"/>
      <c r="BG21">
        <v>2</v>
      </c>
      <c r="BH21" s="19">
        <v>11976</v>
      </c>
      <c r="BI21" s="19">
        <v>500</v>
      </c>
      <c r="BJ21" s="12">
        <f t="shared" si="2"/>
        <v>7185.6</v>
      </c>
      <c r="BK21">
        <f t="shared" si="3"/>
        <v>300</v>
      </c>
      <c r="BL21" s="19">
        <v>-0.26133470679590398</v>
      </c>
      <c r="BN21" s="7"/>
      <c r="BO21" s="7"/>
      <c r="BP21" s="11"/>
    </row>
    <row r="22" spans="1:103" x14ac:dyDescent="0.35">
      <c r="A22">
        <v>2</v>
      </c>
      <c r="B22" s="19">
        <v>1608</v>
      </c>
      <c r="C22" s="19">
        <v>68</v>
      </c>
      <c r="D22" s="12">
        <f>B22*E22/C22</f>
        <v>425.64705882352939</v>
      </c>
      <c r="E22">
        <f>C22-50</f>
        <v>18</v>
      </c>
      <c r="F22" s="19">
        <v>1.6874799725337599</v>
      </c>
      <c r="K22" s="19">
        <v>2</v>
      </c>
      <c r="L22" s="19">
        <v>1560</v>
      </c>
      <c r="M22" s="19">
        <v>66</v>
      </c>
      <c r="N22" s="19">
        <v>1.7187304493781901</v>
      </c>
      <c r="O22" s="19"/>
      <c r="P22" s="19"/>
      <c r="Q22" s="19">
        <v>2</v>
      </c>
      <c r="R22" s="19">
        <v>840</v>
      </c>
      <c r="S22" s="19">
        <v>36</v>
      </c>
      <c r="T22" s="19">
        <v>1.5937285420004501</v>
      </c>
      <c r="W22">
        <v>2</v>
      </c>
      <c r="X22" s="19">
        <v>1248</v>
      </c>
      <c r="Y22" s="19">
        <v>53</v>
      </c>
      <c r="Z22" s="12">
        <f t="shared" si="4"/>
        <v>777.05660377358492</v>
      </c>
      <c r="AA22">
        <f t="shared" si="5"/>
        <v>33</v>
      </c>
      <c r="AB22" s="19">
        <v>1.91209277485313</v>
      </c>
      <c r="AD22" s="7"/>
      <c r="AE22" s="7"/>
      <c r="AF22" s="11"/>
      <c r="AI22">
        <v>2</v>
      </c>
      <c r="AJ22" s="19">
        <v>9480</v>
      </c>
      <c r="AK22" s="19">
        <v>396</v>
      </c>
      <c r="AL22" s="12">
        <f t="shared" si="0"/>
        <v>7086.060606060606</v>
      </c>
      <c r="AM22">
        <f t="shared" si="6"/>
        <v>296</v>
      </c>
      <c r="AN22" s="19">
        <v>-1.8083109807742199</v>
      </c>
      <c r="AP22" s="7"/>
      <c r="AQ22" s="7"/>
      <c r="AR22" s="11"/>
      <c r="AS22" s="11"/>
      <c r="AT22" s="11"/>
      <c r="AU22">
        <v>2</v>
      </c>
      <c r="AV22" s="19">
        <v>5328</v>
      </c>
      <c r="AW22" s="19">
        <v>223</v>
      </c>
      <c r="AX22" s="12">
        <f t="shared" si="1"/>
        <v>1744.1434977578476</v>
      </c>
      <c r="AY22">
        <f t="shared" si="7"/>
        <v>73</v>
      </c>
      <c r="AZ22" s="19">
        <v>-1.0388036288537099</v>
      </c>
      <c r="BB22" s="7"/>
      <c r="BC22" s="7"/>
      <c r="BD22" s="11"/>
      <c r="BE22" s="11"/>
      <c r="BG22">
        <v>2</v>
      </c>
      <c r="BH22" s="19">
        <v>8496</v>
      </c>
      <c r="BI22" s="19">
        <v>355</v>
      </c>
      <c r="BJ22" s="12">
        <f t="shared" si="2"/>
        <v>3709.5211267605632</v>
      </c>
      <c r="BK22">
        <f t="shared" si="3"/>
        <v>155</v>
      </c>
      <c r="BL22" s="19">
        <v>-9.4895407110713705</v>
      </c>
      <c r="BN22" s="7"/>
      <c r="BO22" s="7"/>
      <c r="BP22" s="11"/>
    </row>
    <row r="23" spans="1:103" x14ac:dyDescent="0.35">
      <c r="A23">
        <v>2</v>
      </c>
      <c r="B23" s="19">
        <v>1560</v>
      </c>
      <c r="C23" s="19">
        <v>66</v>
      </c>
      <c r="D23" s="12">
        <f>B23*E23/C23</f>
        <v>378.18181818181819</v>
      </c>
      <c r="E23">
        <f>C23-50</f>
        <v>16</v>
      </c>
      <c r="F23" s="19">
        <v>1.7187304493781901</v>
      </c>
      <c r="K23" s="19">
        <v>2</v>
      </c>
      <c r="L23" s="19">
        <v>1416</v>
      </c>
      <c r="M23" s="19">
        <v>60</v>
      </c>
      <c r="N23" s="19">
        <v>1.23996337834744</v>
      </c>
      <c r="O23" s="19"/>
      <c r="P23" s="19"/>
      <c r="Q23" s="19">
        <v>2</v>
      </c>
      <c r="R23" s="19">
        <v>816</v>
      </c>
      <c r="S23" s="19">
        <v>35</v>
      </c>
      <c r="T23" s="19">
        <v>1.96873426413366</v>
      </c>
      <c r="W23">
        <v>2</v>
      </c>
      <c r="X23" s="19">
        <v>1224</v>
      </c>
      <c r="Y23" s="19">
        <v>52</v>
      </c>
      <c r="Z23" s="12">
        <f t="shared" si="4"/>
        <v>753.23076923076928</v>
      </c>
      <c r="AA23">
        <f t="shared" si="5"/>
        <v>32</v>
      </c>
      <c r="AB23" s="19">
        <v>1.2499732967116799</v>
      </c>
      <c r="AD23" s="7"/>
      <c r="AE23" s="7"/>
      <c r="AF23" s="11"/>
      <c r="AI23">
        <v>2</v>
      </c>
      <c r="AJ23" s="19">
        <v>7128</v>
      </c>
      <c r="AK23" s="19">
        <v>298</v>
      </c>
      <c r="AL23" s="12">
        <f t="shared" si="0"/>
        <v>4736.0536912751677</v>
      </c>
      <c r="AM23">
        <f t="shared" si="6"/>
        <v>198</v>
      </c>
      <c r="AN23" s="19">
        <v>-16.401027412547499</v>
      </c>
      <c r="AP23" s="7"/>
      <c r="AQ23" s="7"/>
      <c r="AR23" s="11"/>
      <c r="AS23" s="11"/>
      <c r="AT23" s="11"/>
      <c r="AU23">
        <v>2</v>
      </c>
      <c r="AV23" s="19">
        <v>7224</v>
      </c>
      <c r="AW23" s="19">
        <v>302</v>
      </c>
      <c r="AX23" s="12">
        <f t="shared" si="1"/>
        <v>3635.9205298013244</v>
      </c>
      <c r="AY23">
        <f t="shared" si="7"/>
        <v>152</v>
      </c>
      <c r="AZ23" s="19">
        <v>-1.8002849193041801</v>
      </c>
      <c r="BB23" s="7"/>
      <c r="BC23" s="7"/>
      <c r="BD23" s="11"/>
      <c r="BE23" s="11"/>
      <c r="BG23">
        <v>2</v>
      </c>
      <c r="BH23" s="19">
        <v>10728</v>
      </c>
      <c r="BI23" s="19">
        <v>448</v>
      </c>
      <c r="BJ23" s="12">
        <f t="shared" si="2"/>
        <v>5938.7142857142853</v>
      </c>
      <c r="BK23">
        <f t="shared" si="3"/>
        <v>248</v>
      </c>
      <c r="BL23" s="19">
        <v>-1.8083109807742199</v>
      </c>
      <c r="BN23" s="7"/>
      <c r="BO23" s="7"/>
      <c r="BP23" s="11"/>
    </row>
    <row r="24" spans="1:103" x14ac:dyDescent="0.35">
      <c r="A24">
        <v>2</v>
      </c>
      <c r="B24" s="19">
        <v>1416</v>
      </c>
      <c r="C24" s="19">
        <v>60</v>
      </c>
      <c r="D24" s="12">
        <f>B24*E24/C24</f>
        <v>236</v>
      </c>
      <c r="E24">
        <f>C24-50</f>
        <v>10</v>
      </c>
      <c r="F24" s="19">
        <v>1.23996337834744</v>
      </c>
      <c r="K24" s="19">
        <v>2</v>
      </c>
      <c r="L24" s="19">
        <v>1656</v>
      </c>
      <c r="M24" s="19">
        <v>70</v>
      </c>
      <c r="N24" s="19">
        <v>1.87498283360036</v>
      </c>
      <c r="O24" s="19"/>
      <c r="P24" s="19"/>
      <c r="Q24" s="19">
        <v>2</v>
      </c>
      <c r="R24" s="19">
        <v>864</v>
      </c>
      <c r="S24" s="19">
        <v>37</v>
      </c>
      <c r="T24" s="19">
        <v>1.43747615777828</v>
      </c>
      <c r="W24">
        <v>2</v>
      </c>
      <c r="X24" s="19">
        <v>816</v>
      </c>
      <c r="Y24" s="19">
        <v>35</v>
      </c>
      <c r="Z24" s="12">
        <f t="shared" si="4"/>
        <v>349.71428571428572</v>
      </c>
      <c r="AA24">
        <f t="shared" si="5"/>
        <v>15</v>
      </c>
      <c r="AB24" s="19">
        <v>1.3436026550698099</v>
      </c>
      <c r="AD24" s="7"/>
      <c r="AE24" s="7"/>
      <c r="AF24" s="11"/>
      <c r="AI24">
        <v>2</v>
      </c>
      <c r="AJ24" s="19">
        <v>8952</v>
      </c>
      <c r="AK24" s="19">
        <v>374</v>
      </c>
      <c r="AL24" s="12">
        <f t="shared" si="0"/>
        <v>6558.4171122994649</v>
      </c>
      <c r="AM24">
        <f t="shared" si="6"/>
        <v>274</v>
      </c>
      <c r="AN24" s="19">
        <v>-17.1691703688874</v>
      </c>
      <c r="AP24" s="7"/>
      <c r="AQ24" s="7"/>
      <c r="AR24" s="11"/>
      <c r="AS24" s="11"/>
      <c r="AT24" s="11"/>
      <c r="AU24">
        <v>2</v>
      </c>
      <c r="AV24" s="19">
        <v>9144</v>
      </c>
      <c r="AW24" s="19">
        <v>382</v>
      </c>
      <c r="AX24" s="12">
        <f t="shared" si="1"/>
        <v>5553.4240837696334</v>
      </c>
      <c r="AY24">
        <f t="shared" si="7"/>
        <v>232</v>
      </c>
      <c r="AZ24" s="19">
        <v>-5.3283791365603399</v>
      </c>
      <c r="BB24" s="7"/>
      <c r="BC24" s="7"/>
      <c r="BD24" s="11"/>
      <c r="BE24" s="11"/>
      <c r="BG24">
        <v>2</v>
      </c>
      <c r="BH24" s="19">
        <v>7992</v>
      </c>
      <c r="BI24" s="19">
        <v>334</v>
      </c>
      <c r="BJ24" s="12">
        <f t="shared" si="2"/>
        <v>3206.3712574850301</v>
      </c>
      <c r="BK24">
        <f t="shared" si="3"/>
        <v>134</v>
      </c>
      <c r="BL24" s="19">
        <v>-1.00385449711344</v>
      </c>
      <c r="BN24" s="7"/>
      <c r="BO24" s="7"/>
      <c r="BP24" s="11"/>
    </row>
    <row r="25" spans="1:103" x14ac:dyDescent="0.35">
      <c r="A25">
        <v>2</v>
      </c>
      <c r="B25" s="19">
        <v>1656</v>
      </c>
      <c r="C25" s="19">
        <v>70</v>
      </c>
      <c r="D25" s="12">
        <f>B25*E25/C25</f>
        <v>473.14285714285717</v>
      </c>
      <c r="E25">
        <f>C25-50</f>
        <v>20</v>
      </c>
      <c r="F25" s="19">
        <v>1.87498283360036</v>
      </c>
      <c r="K25" s="19">
        <v>2</v>
      </c>
      <c r="L25" s="19">
        <v>1248</v>
      </c>
      <c r="M25" s="19">
        <v>53</v>
      </c>
      <c r="N25" s="19">
        <v>1.3930724040589</v>
      </c>
      <c r="O25" s="19"/>
      <c r="P25" s="19"/>
      <c r="Q25" s="19">
        <v>2</v>
      </c>
      <c r="R25" s="19">
        <v>1296</v>
      </c>
      <c r="S25" s="19">
        <v>55</v>
      </c>
      <c r="T25" s="19">
        <v>1.4999771114671501</v>
      </c>
      <c r="W25">
        <v>2</v>
      </c>
      <c r="X25" s="19">
        <v>1176</v>
      </c>
      <c r="Y25" s="19">
        <v>50</v>
      </c>
      <c r="Z25" s="12">
        <f t="shared" si="4"/>
        <v>705.6</v>
      </c>
      <c r="AA25">
        <f t="shared" si="5"/>
        <v>30</v>
      </c>
      <c r="AB25" s="19">
        <v>1.4999771114671501</v>
      </c>
      <c r="AD25" s="7"/>
      <c r="AE25" s="7"/>
      <c r="AF25" s="11"/>
      <c r="AI25">
        <v>2</v>
      </c>
      <c r="AJ25" s="19">
        <v>4608</v>
      </c>
      <c r="AK25" s="19">
        <v>193</v>
      </c>
      <c r="AL25" s="12">
        <f t="shared" si="0"/>
        <v>2220.4352331606219</v>
      </c>
      <c r="AM25">
        <f t="shared" si="6"/>
        <v>93</v>
      </c>
      <c r="AN25" s="19">
        <v>-2.1720083791773401</v>
      </c>
      <c r="AP25" s="7"/>
      <c r="AQ25" s="7"/>
      <c r="AR25" s="11"/>
      <c r="AS25" s="11"/>
      <c r="AT25" s="11"/>
      <c r="AU25">
        <v>2</v>
      </c>
      <c r="AV25" s="19">
        <v>9720</v>
      </c>
      <c r="AW25" s="19">
        <v>406</v>
      </c>
      <c r="AX25" s="12">
        <f t="shared" si="1"/>
        <v>6128.8669950738913</v>
      </c>
      <c r="AY25">
        <f t="shared" si="7"/>
        <v>256</v>
      </c>
      <c r="AZ25" s="19">
        <v>-16.2729270022941</v>
      </c>
      <c r="BB25" s="7"/>
      <c r="BC25" s="7"/>
      <c r="BD25" s="11"/>
      <c r="BE25" s="11"/>
      <c r="BG25">
        <v>2</v>
      </c>
      <c r="BH25" s="19">
        <v>5880</v>
      </c>
      <c r="BI25" s="19">
        <v>246</v>
      </c>
      <c r="BJ25" s="12">
        <f t="shared" si="2"/>
        <v>1099.5121951219512</v>
      </c>
      <c r="BK25">
        <f t="shared" si="3"/>
        <v>46</v>
      </c>
      <c r="BL25" s="19">
        <v>-0.15408338403423</v>
      </c>
      <c r="BN25" s="7"/>
      <c r="BO25" s="7"/>
      <c r="BP25" s="11"/>
    </row>
    <row r="26" spans="1:103" x14ac:dyDescent="0.35">
      <c r="A26">
        <v>2</v>
      </c>
      <c r="B26" s="19">
        <v>1248</v>
      </c>
      <c r="C26" s="19">
        <v>53</v>
      </c>
      <c r="D26" s="12">
        <f>B26*E26/C26</f>
        <v>70.64150943396227</v>
      </c>
      <c r="E26">
        <f>C26-50</f>
        <v>3</v>
      </c>
      <c r="F26" s="19">
        <v>1.3930724040589</v>
      </c>
      <c r="K26" s="19">
        <v>2</v>
      </c>
      <c r="L26" s="19">
        <v>1704</v>
      </c>
      <c r="M26" s="19">
        <v>72</v>
      </c>
      <c r="N26" s="19">
        <v>1.4531013962004999</v>
      </c>
      <c r="O26" s="19"/>
      <c r="P26" s="19"/>
      <c r="Q26" s="19">
        <v>2</v>
      </c>
      <c r="R26" s="19">
        <v>792</v>
      </c>
      <c r="S26" s="19">
        <v>34</v>
      </c>
      <c r="T26" s="19">
        <v>1.74998092622262</v>
      </c>
      <c r="W26">
        <v>2</v>
      </c>
      <c r="X26" s="19">
        <v>912</v>
      </c>
      <c r="Y26" s="19">
        <v>39</v>
      </c>
      <c r="Z26" s="12">
        <f t="shared" si="4"/>
        <v>444.30769230769232</v>
      </c>
      <c r="AA26">
        <f t="shared" si="5"/>
        <v>19</v>
      </c>
      <c r="AB26" s="19">
        <v>1.96870374608987</v>
      </c>
      <c r="AD26" s="7"/>
      <c r="AE26" s="7"/>
      <c r="AF26" s="11"/>
      <c r="AI26">
        <v>2</v>
      </c>
      <c r="AJ26" s="19">
        <v>6240</v>
      </c>
      <c r="AK26" s="19">
        <v>261</v>
      </c>
      <c r="AL26" s="12">
        <f t="shared" si="0"/>
        <v>3849.1954022988507</v>
      </c>
      <c r="AM26">
        <f t="shared" si="6"/>
        <v>161</v>
      </c>
      <c r="AN26" s="19">
        <v>-0.15231383139784299</v>
      </c>
      <c r="AP26" s="7"/>
      <c r="AQ26" s="7"/>
      <c r="AR26" s="11"/>
      <c r="AS26" s="11"/>
      <c r="AT26" s="11"/>
      <c r="AU26">
        <v>2</v>
      </c>
      <c r="AV26" s="19">
        <v>9456</v>
      </c>
      <c r="AW26" s="19">
        <v>395</v>
      </c>
      <c r="AX26" s="12">
        <f t="shared" si="1"/>
        <v>5865.1139240506327</v>
      </c>
      <c r="AY26">
        <f t="shared" si="7"/>
        <v>245</v>
      </c>
      <c r="AZ26" s="19">
        <v>-16.200843796646701</v>
      </c>
      <c r="BB26" s="7"/>
      <c r="BC26" s="7"/>
      <c r="BD26" s="11"/>
      <c r="BE26" s="11"/>
      <c r="BG26">
        <v>2</v>
      </c>
      <c r="BH26" s="19">
        <v>5232</v>
      </c>
      <c r="BI26" s="19">
        <v>219</v>
      </c>
      <c r="BJ26" s="12">
        <f t="shared" si="2"/>
        <v>453.91780821917808</v>
      </c>
      <c r="BK26">
        <f t="shared" si="3"/>
        <v>19</v>
      </c>
      <c r="BL26" s="19">
        <v>-6.1454425257939</v>
      </c>
      <c r="BN26" s="7"/>
      <c r="BO26" s="7"/>
      <c r="BP26" s="11"/>
    </row>
    <row r="27" spans="1:103" x14ac:dyDescent="0.35">
      <c r="A27">
        <v>2</v>
      </c>
      <c r="B27" s="19">
        <v>1704</v>
      </c>
      <c r="C27" s="19">
        <v>72</v>
      </c>
      <c r="D27" s="12">
        <f>B27*E27/C27</f>
        <v>520.66666666666663</v>
      </c>
      <c r="E27">
        <f>C27-50</f>
        <v>22</v>
      </c>
      <c r="F27" s="19">
        <v>1.4531013962004999</v>
      </c>
      <c r="K27" s="19">
        <v>2</v>
      </c>
      <c r="L27" s="19">
        <v>1728</v>
      </c>
      <c r="M27" s="19">
        <v>73</v>
      </c>
      <c r="N27" s="19">
        <v>1.62497901884489</v>
      </c>
      <c r="O27" s="19"/>
      <c r="P27" s="19"/>
      <c r="Q27" s="19">
        <v>2</v>
      </c>
      <c r="R27" s="19">
        <v>792</v>
      </c>
      <c r="S27" s="19">
        <v>34</v>
      </c>
      <c r="T27" s="19">
        <v>1.74998092622262</v>
      </c>
      <c r="W27">
        <v>2</v>
      </c>
      <c r="X27" s="19">
        <v>1056</v>
      </c>
      <c r="Y27" s="19">
        <v>45</v>
      </c>
      <c r="Z27" s="12">
        <f t="shared" si="4"/>
        <v>586.66666666666663</v>
      </c>
      <c r="AA27">
        <f t="shared" si="5"/>
        <v>25</v>
      </c>
      <c r="AB27" s="19">
        <v>1.87498283360036</v>
      </c>
      <c r="AD27" s="7"/>
      <c r="AE27" s="7"/>
      <c r="AF27" s="11"/>
      <c r="AI27">
        <v>2</v>
      </c>
      <c r="AJ27" s="19">
        <v>2832</v>
      </c>
      <c r="AK27" s="19">
        <v>119</v>
      </c>
      <c r="AL27" s="12">
        <f t="shared" si="0"/>
        <v>452.16806722689074</v>
      </c>
      <c r="AM27">
        <f t="shared" si="6"/>
        <v>19</v>
      </c>
      <c r="AN27" s="19">
        <v>-2.0633417208649898</v>
      </c>
      <c r="AP27" s="7"/>
      <c r="AQ27" s="7"/>
      <c r="AR27" s="11"/>
      <c r="AS27" s="11"/>
      <c r="AT27" s="11"/>
      <c r="AU27">
        <v>2</v>
      </c>
      <c r="AV27" s="19">
        <v>5736</v>
      </c>
      <c r="AW27" s="19">
        <v>240</v>
      </c>
      <c r="AX27" s="12">
        <f t="shared" si="1"/>
        <v>2151</v>
      </c>
      <c r="AY27">
        <f t="shared" si="7"/>
        <v>90</v>
      </c>
      <c r="AZ27" s="19">
        <v>-0.91439355357826502</v>
      </c>
      <c r="BB27" s="7"/>
      <c r="BC27" s="7"/>
      <c r="BD27" s="11"/>
      <c r="BE27" s="11"/>
      <c r="BG27">
        <v>2</v>
      </c>
      <c r="BH27" s="19">
        <v>9432</v>
      </c>
      <c r="BI27" s="19">
        <v>394</v>
      </c>
      <c r="BJ27" s="12">
        <f t="shared" si="2"/>
        <v>4644.1827411167515</v>
      </c>
      <c r="BK27">
        <f t="shared" si="3"/>
        <v>194</v>
      </c>
      <c r="BL27" s="19">
        <v>-9.4895407110713705</v>
      </c>
      <c r="BN27" s="7"/>
      <c r="BO27" s="7"/>
      <c r="BP27" s="11"/>
    </row>
    <row r="28" spans="1:103" x14ac:dyDescent="0.35">
      <c r="A28">
        <v>2</v>
      </c>
      <c r="B28" s="19">
        <v>1728</v>
      </c>
      <c r="C28" s="19">
        <v>73</v>
      </c>
      <c r="D28" s="12">
        <f>B28*E28/C28</f>
        <v>544.43835616438355</v>
      </c>
      <c r="E28">
        <f>C28-50</f>
        <v>23</v>
      </c>
      <c r="F28" s="19">
        <v>1.62497901884489</v>
      </c>
      <c r="K28" s="19">
        <v>2</v>
      </c>
      <c r="L28" s="19">
        <v>1512</v>
      </c>
      <c r="M28" s="19">
        <v>64</v>
      </c>
      <c r="N28" s="19">
        <v>1.43747615777828</v>
      </c>
      <c r="O28" s="19"/>
      <c r="P28" s="19"/>
      <c r="Q28" s="19">
        <v>2</v>
      </c>
      <c r="R28" s="19">
        <v>1008</v>
      </c>
      <c r="S28" s="19">
        <v>43</v>
      </c>
      <c r="T28" s="19">
        <v>1.4999771114671501</v>
      </c>
      <c r="W28">
        <v>2</v>
      </c>
      <c r="X28" s="19">
        <v>1224</v>
      </c>
      <c r="Y28" s="19">
        <v>52</v>
      </c>
      <c r="Z28" s="12">
        <f t="shared" si="4"/>
        <v>753.23076923076928</v>
      </c>
      <c r="AA28">
        <f t="shared" si="5"/>
        <v>32</v>
      </c>
      <c r="AB28" s="19">
        <v>1.98435950255588</v>
      </c>
      <c r="AD28" s="7"/>
      <c r="AE28" s="7"/>
      <c r="AF28" s="11"/>
      <c r="AI28">
        <v>2</v>
      </c>
      <c r="AJ28" s="19">
        <v>3744</v>
      </c>
      <c r="AK28" s="19">
        <v>157</v>
      </c>
      <c r="AL28" s="12">
        <f t="shared" si="0"/>
        <v>1359.2866242038217</v>
      </c>
      <c r="AM28">
        <f t="shared" si="6"/>
        <v>57</v>
      </c>
      <c r="AN28" s="19">
        <v>-0.55087440692227996</v>
      </c>
      <c r="AP28" s="7"/>
      <c r="AQ28" s="7"/>
      <c r="AR28" s="11"/>
      <c r="AS28" s="11"/>
      <c r="AT28" s="11"/>
      <c r="AU28">
        <v>2</v>
      </c>
      <c r="AV28" s="19">
        <v>6408</v>
      </c>
      <c r="AW28" s="19">
        <v>268</v>
      </c>
      <c r="AX28" s="12">
        <f t="shared" si="1"/>
        <v>2821.4328358208954</v>
      </c>
      <c r="AY28">
        <f t="shared" si="7"/>
        <v>118</v>
      </c>
      <c r="AZ28" s="19">
        <v>-0.59711752575058596</v>
      </c>
      <c r="BB28" s="7"/>
      <c r="BC28" s="7"/>
      <c r="BD28" s="11"/>
      <c r="BE28" s="11"/>
      <c r="BG28">
        <v>2</v>
      </c>
      <c r="BH28" s="19">
        <v>11832</v>
      </c>
      <c r="BI28" s="19">
        <v>494</v>
      </c>
      <c r="BJ28" s="12">
        <f t="shared" si="2"/>
        <v>7041.716599190283</v>
      </c>
      <c r="BK28">
        <f t="shared" si="3"/>
        <v>294</v>
      </c>
      <c r="BL28" s="19">
        <v>-1.8085634016549199</v>
      </c>
      <c r="BN28" s="7"/>
      <c r="BO28" s="7"/>
      <c r="BP28" s="11"/>
    </row>
    <row r="29" spans="1:103" x14ac:dyDescent="0.35">
      <c r="A29">
        <v>2</v>
      </c>
      <c r="B29" s="19">
        <v>1512</v>
      </c>
      <c r="C29" s="19">
        <v>64</v>
      </c>
      <c r="D29" s="12">
        <f>B29*E29/C29</f>
        <v>330.75</v>
      </c>
      <c r="E29">
        <f>C29-50</f>
        <v>14</v>
      </c>
      <c r="F29" s="19">
        <v>1.43747615777828</v>
      </c>
      <c r="K29" s="19">
        <v>2</v>
      </c>
      <c r="L29" s="19">
        <v>1776</v>
      </c>
      <c r="M29" s="19">
        <v>75</v>
      </c>
      <c r="N29" s="19">
        <v>1.74998092622262</v>
      </c>
      <c r="O29" s="19"/>
      <c r="P29" s="19"/>
      <c r="Q29" s="19">
        <v>2</v>
      </c>
      <c r="R29" s="19">
        <v>1200</v>
      </c>
      <c r="S29" s="19">
        <v>51</v>
      </c>
      <c r="T29" s="19">
        <v>1.35812924391546</v>
      </c>
      <c r="W29">
        <v>2</v>
      </c>
      <c r="X29" s="19">
        <v>912</v>
      </c>
      <c r="Y29" s="19">
        <v>39</v>
      </c>
      <c r="Z29" s="12">
        <f t="shared" si="4"/>
        <v>444.30769230769232</v>
      </c>
      <c r="AA29">
        <f t="shared" si="5"/>
        <v>19</v>
      </c>
      <c r="AB29" s="19">
        <v>1.8437323567559301</v>
      </c>
      <c r="AD29" s="7"/>
      <c r="AE29" s="7"/>
      <c r="AF29" s="11"/>
      <c r="AI29">
        <v>2</v>
      </c>
      <c r="AJ29" s="19">
        <v>5040</v>
      </c>
      <c r="AK29" s="19">
        <v>211</v>
      </c>
      <c r="AL29" s="12">
        <f t="shared" si="0"/>
        <v>2651.3744075829386</v>
      </c>
      <c r="AM29">
        <f t="shared" si="6"/>
        <v>111</v>
      </c>
      <c r="AN29" s="19">
        <v>-4.8601044866785301</v>
      </c>
      <c r="AP29" s="7"/>
      <c r="AQ29" s="7"/>
      <c r="AR29" s="11"/>
      <c r="AS29" s="11"/>
      <c r="AT29" s="11"/>
      <c r="AU29">
        <v>2</v>
      </c>
      <c r="AV29" s="19">
        <v>8520</v>
      </c>
      <c r="AW29" s="19">
        <v>356</v>
      </c>
      <c r="AX29" s="12">
        <f t="shared" si="1"/>
        <v>4930.1123595505615</v>
      </c>
      <c r="AY29">
        <f t="shared" si="7"/>
        <v>206</v>
      </c>
      <c r="AZ29" s="19">
        <v>-5.4948922259102897</v>
      </c>
      <c r="BB29" s="7"/>
      <c r="BC29" s="7"/>
      <c r="BD29" s="11"/>
      <c r="BE29" s="11"/>
      <c r="BG29">
        <v>2</v>
      </c>
      <c r="BH29" s="19">
        <v>9480</v>
      </c>
      <c r="BI29" s="19">
        <v>396</v>
      </c>
      <c r="BJ29" s="12">
        <f t="shared" si="2"/>
        <v>4692.121212121212</v>
      </c>
      <c r="BK29">
        <f t="shared" si="3"/>
        <v>196</v>
      </c>
      <c r="BL29" s="19">
        <v>-5.1487032361154101</v>
      </c>
      <c r="BN29" s="7"/>
      <c r="BO29" s="7"/>
      <c r="BP29" s="11"/>
    </row>
    <row r="30" spans="1:103" x14ac:dyDescent="0.35">
      <c r="A30">
        <v>2</v>
      </c>
      <c r="B30" s="19">
        <v>1776</v>
      </c>
      <c r="C30" s="19">
        <v>75</v>
      </c>
      <c r="D30" s="12">
        <f>B30*E30/C30</f>
        <v>592</v>
      </c>
      <c r="E30">
        <f>C30-50</f>
        <v>25</v>
      </c>
      <c r="F30" s="19">
        <v>1.74998092622262</v>
      </c>
      <c r="K30" s="19">
        <v>2</v>
      </c>
      <c r="L30" s="19">
        <v>1368</v>
      </c>
      <c r="M30" s="19">
        <v>58</v>
      </c>
      <c r="N30" s="19">
        <v>1.83891050583657</v>
      </c>
      <c r="O30" s="19"/>
      <c r="P30" s="19"/>
      <c r="Q30" s="19">
        <v>2</v>
      </c>
      <c r="R30" s="19">
        <v>528</v>
      </c>
      <c r="S30" s="19">
        <v>23</v>
      </c>
      <c r="T30" s="19">
        <v>1.4661173418783799</v>
      </c>
      <c r="W30">
        <v>2</v>
      </c>
      <c r="X30" s="19">
        <v>744</v>
      </c>
      <c r="Y30" s="19">
        <v>32</v>
      </c>
      <c r="Z30" s="12">
        <f t="shared" si="4"/>
        <v>279</v>
      </c>
      <c r="AA30">
        <f t="shared" si="5"/>
        <v>12</v>
      </c>
      <c r="AB30" s="19">
        <v>1.4491950865949399</v>
      </c>
      <c r="AD30" s="7"/>
      <c r="AE30" s="7"/>
      <c r="AF30" s="11"/>
      <c r="AI30">
        <v>2</v>
      </c>
      <c r="AJ30" s="19">
        <v>6312</v>
      </c>
      <c r="AK30" s="19">
        <v>264</v>
      </c>
      <c r="AL30" s="12">
        <f t="shared" si="0"/>
        <v>3921.090909090909</v>
      </c>
      <c r="AM30">
        <f t="shared" si="6"/>
        <v>164</v>
      </c>
      <c r="AN30" s="19">
        <v>-16.2729270022941</v>
      </c>
      <c r="AP30" s="7"/>
      <c r="AQ30" s="7"/>
      <c r="AR30" s="11"/>
      <c r="AS30" s="11"/>
      <c r="AT30" s="11"/>
      <c r="AU30">
        <v>2</v>
      </c>
      <c r="AV30" s="19">
        <v>6288</v>
      </c>
      <c r="AW30" s="19">
        <v>263</v>
      </c>
      <c r="AX30" s="12">
        <f t="shared" si="1"/>
        <v>2701.6882129277565</v>
      </c>
      <c r="AY30">
        <f t="shared" si="7"/>
        <v>113</v>
      </c>
      <c r="AZ30" s="19">
        <v>-7.4183593676846099E-2</v>
      </c>
      <c r="BB30" s="7"/>
      <c r="BC30" s="7"/>
      <c r="BD30" s="11"/>
      <c r="BE30" s="11"/>
      <c r="BG30">
        <v>2</v>
      </c>
      <c r="BH30" s="19">
        <v>10248</v>
      </c>
      <c r="BI30" s="19">
        <v>428</v>
      </c>
      <c r="BJ30" s="12">
        <f t="shared" si="2"/>
        <v>5459.2149532710282</v>
      </c>
      <c r="BK30">
        <f t="shared" si="3"/>
        <v>228</v>
      </c>
      <c r="BL30" s="19">
        <v>-2.50292336559585</v>
      </c>
      <c r="BN30" s="7"/>
      <c r="BO30" s="7"/>
      <c r="BP30" s="11"/>
    </row>
    <row r="31" spans="1:103" x14ac:dyDescent="0.35">
      <c r="A31">
        <v>2</v>
      </c>
      <c r="B31" s="19">
        <v>1368</v>
      </c>
      <c r="C31" s="19">
        <v>58</v>
      </c>
      <c r="D31" s="12">
        <f>B31*E31/C31</f>
        <v>188.68965517241378</v>
      </c>
      <c r="E31">
        <f>C31-50</f>
        <v>8</v>
      </c>
      <c r="F31" s="19">
        <v>1.83891050583657</v>
      </c>
      <c r="K31" s="19">
        <v>2</v>
      </c>
      <c r="L31" s="19">
        <v>1920</v>
      </c>
      <c r="M31" s="19">
        <v>81</v>
      </c>
      <c r="N31" s="19">
        <v>1.4999771114671501</v>
      </c>
      <c r="O31" s="19"/>
      <c r="P31" s="19"/>
      <c r="Q31" s="19">
        <v>2</v>
      </c>
      <c r="R31" s="19">
        <v>672</v>
      </c>
      <c r="S31" s="19">
        <v>29</v>
      </c>
      <c r="T31" s="19">
        <v>1.51145189593347</v>
      </c>
      <c r="W31">
        <v>2</v>
      </c>
      <c r="X31" s="19">
        <v>1128</v>
      </c>
      <c r="Y31" s="19">
        <v>48</v>
      </c>
      <c r="Z31" s="12">
        <f t="shared" si="4"/>
        <v>658</v>
      </c>
      <c r="AA31">
        <f t="shared" si="5"/>
        <v>28</v>
      </c>
      <c r="AB31" s="19">
        <v>1.74998092622262</v>
      </c>
      <c r="AD31" s="7"/>
      <c r="AE31" s="7"/>
      <c r="AF31" s="11"/>
      <c r="AI31">
        <v>2</v>
      </c>
      <c r="AJ31" s="19">
        <v>6504</v>
      </c>
      <c r="AK31" s="19">
        <v>272</v>
      </c>
      <c r="AL31" s="12">
        <f t="shared" si="0"/>
        <v>4112.8235294117649</v>
      </c>
      <c r="AM31">
        <f t="shared" si="6"/>
        <v>172</v>
      </c>
      <c r="AN31" s="19">
        <v>-5.4948922259102897</v>
      </c>
      <c r="AP31" s="7"/>
      <c r="AQ31" s="7"/>
      <c r="AR31" s="11"/>
      <c r="AS31" s="11"/>
      <c r="AT31" s="11"/>
      <c r="AU31">
        <v>2</v>
      </c>
      <c r="AV31" s="19">
        <v>11928</v>
      </c>
      <c r="AW31" s="19">
        <v>498</v>
      </c>
      <c r="AX31" s="12">
        <f t="shared" si="1"/>
        <v>8335.2289156626503</v>
      </c>
      <c r="AY31">
        <f t="shared" si="7"/>
        <v>348</v>
      </c>
      <c r="AZ31" s="19">
        <v>-10.5128062968266</v>
      </c>
      <c r="BB31" s="7"/>
      <c r="BC31" s="7"/>
      <c r="BD31" s="11"/>
      <c r="BE31" s="11"/>
      <c r="BG31">
        <v>2</v>
      </c>
      <c r="BH31" s="19">
        <v>7680</v>
      </c>
      <c r="BI31" s="19">
        <v>321</v>
      </c>
      <c r="BJ31" s="12">
        <f t="shared" si="2"/>
        <v>2894.9532710280373</v>
      </c>
      <c r="BK31">
        <f t="shared" si="3"/>
        <v>121</v>
      </c>
      <c r="BL31" s="19">
        <v>-1.8083109807742199</v>
      </c>
      <c r="BN31" s="7"/>
      <c r="BO31" s="7"/>
      <c r="BP31" s="11"/>
    </row>
    <row r="32" spans="1:103" x14ac:dyDescent="0.35">
      <c r="A32">
        <v>2</v>
      </c>
      <c r="B32" s="19">
        <v>1920</v>
      </c>
      <c r="C32" s="19">
        <v>81</v>
      </c>
      <c r="D32" s="12">
        <f>B32*E32/C32</f>
        <v>734.81481481481478</v>
      </c>
      <c r="E32">
        <f>C32-50</f>
        <v>31</v>
      </c>
      <c r="F32" s="19">
        <v>1.4999771114671501</v>
      </c>
      <c r="K32" s="19">
        <v>2</v>
      </c>
      <c r="L32" s="19">
        <v>1776</v>
      </c>
      <c r="M32" s="19">
        <v>75</v>
      </c>
      <c r="N32" s="19">
        <v>1.78123140306706</v>
      </c>
      <c r="O32" s="19"/>
      <c r="P32" s="19"/>
      <c r="Q32" s="19">
        <v>2</v>
      </c>
      <c r="R32" s="19">
        <v>720</v>
      </c>
      <c r="S32" s="19">
        <v>31</v>
      </c>
      <c r="T32" s="19">
        <v>1.74139009689478</v>
      </c>
      <c r="W32">
        <v>2</v>
      </c>
      <c r="X32" s="19">
        <v>960</v>
      </c>
      <c r="Y32" s="19">
        <v>41</v>
      </c>
      <c r="Z32" s="12">
        <f t="shared" si="4"/>
        <v>491.70731707317071</v>
      </c>
      <c r="AA32">
        <f t="shared" si="5"/>
        <v>21</v>
      </c>
      <c r="AB32" s="19">
        <v>1.4999771114671501</v>
      </c>
      <c r="AD32" s="7"/>
      <c r="AE32" s="7"/>
      <c r="AF32" s="11"/>
      <c r="AI32">
        <v>2</v>
      </c>
      <c r="AJ32" s="19">
        <v>3120</v>
      </c>
      <c r="AK32" s="19">
        <v>131</v>
      </c>
      <c r="AL32" s="12">
        <f t="shared" si="0"/>
        <v>738.32061068702285</v>
      </c>
      <c r="AM32">
        <f t="shared" si="6"/>
        <v>31</v>
      </c>
      <c r="AN32" s="19">
        <v>-2.1004752561204798</v>
      </c>
      <c r="AP32" s="7"/>
      <c r="AQ32" s="7"/>
      <c r="AR32" s="11"/>
      <c r="AS32" s="11"/>
      <c r="AT32" s="11"/>
      <c r="AU32">
        <v>2</v>
      </c>
      <c r="AV32" s="19">
        <v>11592</v>
      </c>
      <c r="AW32" s="19">
        <v>484</v>
      </c>
      <c r="AX32" s="12">
        <f t="shared" si="1"/>
        <v>7999.4380165289258</v>
      </c>
      <c r="AY32">
        <f t="shared" si="7"/>
        <v>334</v>
      </c>
      <c r="AZ32" s="19">
        <v>-17.1691703688874</v>
      </c>
      <c r="BB32" s="7"/>
      <c r="BC32" s="7"/>
      <c r="BD32" s="11"/>
      <c r="BE32" s="11"/>
      <c r="BG32">
        <v>2</v>
      </c>
      <c r="BH32" s="19">
        <v>9504</v>
      </c>
      <c r="BI32" s="19">
        <v>397</v>
      </c>
      <c r="BJ32" s="12">
        <f t="shared" si="2"/>
        <v>4716.0906801007559</v>
      </c>
      <c r="BK32">
        <f t="shared" si="3"/>
        <v>197</v>
      </c>
      <c r="BL32" s="19">
        <v>-2.1856810477507702</v>
      </c>
      <c r="BN32" s="7"/>
      <c r="BO32" s="7"/>
      <c r="BP32" s="11"/>
    </row>
    <row r="33" spans="1:68" x14ac:dyDescent="0.35">
      <c r="A33">
        <v>2</v>
      </c>
      <c r="B33" s="19">
        <v>1776</v>
      </c>
      <c r="C33" s="19">
        <v>75</v>
      </c>
      <c r="D33" s="12">
        <f>B33*E33/C33</f>
        <v>592</v>
      </c>
      <c r="E33">
        <f>C33-50</f>
        <v>25</v>
      </c>
      <c r="F33" s="19">
        <v>1.78123140306706</v>
      </c>
      <c r="K33" s="19">
        <v>2</v>
      </c>
      <c r="L33" s="19">
        <v>1536</v>
      </c>
      <c r="M33" s="19">
        <v>65</v>
      </c>
      <c r="N33" s="19">
        <v>1.98435950255588</v>
      </c>
      <c r="O33" s="19"/>
      <c r="P33" s="19"/>
      <c r="Q33" s="19">
        <v>2</v>
      </c>
      <c r="R33" s="19">
        <v>696</v>
      </c>
      <c r="S33" s="19">
        <v>30</v>
      </c>
      <c r="T33" s="19">
        <v>1.2258335240711</v>
      </c>
      <c r="W33">
        <v>2</v>
      </c>
      <c r="X33" s="19">
        <v>768</v>
      </c>
      <c r="Y33" s="19">
        <v>33</v>
      </c>
      <c r="Z33" s="12">
        <f t="shared" si="4"/>
        <v>302.54545454545456</v>
      </c>
      <c r="AA33">
        <f t="shared" si="5"/>
        <v>13</v>
      </c>
      <c r="AB33" s="19">
        <v>1.21872281986724</v>
      </c>
      <c r="AD33" s="7"/>
      <c r="AE33" s="7"/>
      <c r="AF33" s="11"/>
      <c r="AI33">
        <v>2</v>
      </c>
      <c r="AJ33" s="19">
        <v>9048</v>
      </c>
      <c r="AK33" s="19">
        <v>378</v>
      </c>
      <c r="AL33" s="12">
        <f t="shared" si="0"/>
        <v>6654.3492063492067</v>
      </c>
      <c r="AM33">
        <f t="shared" si="6"/>
        <v>278</v>
      </c>
      <c r="AN33" s="19">
        <v>-19.729696963455599</v>
      </c>
      <c r="AP33" s="7"/>
      <c r="AQ33" s="7"/>
      <c r="AR33" s="11"/>
      <c r="AS33" s="11"/>
      <c r="AT33" s="11"/>
      <c r="AU33">
        <v>2</v>
      </c>
      <c r="AV33" s="19">
        <v>8256</v>
      </c>
      <c r="AW33" s="19">
        <v>345</v>
      </c>
      <c r="AX33" s="12">
        <f t="shared" si="1"/>
        <v>4666.434782608696</v>
      </c>
      <c r="AY33">
        <f t="shared" si="7"/>
        <v>195</v>
      </c>
      <c r="AZ33" s="19">
        <v>-0.156787907830408</v>
      </c>
      <c r="BB33" s="7"/>
      <c r="BC33" s="7"/>
      <c r="BD33" s="11"/>
      <c r="BE33" s="11"/>
      <c r="BG33">
        <v>2</v>
      </c>
      <c r="BH33" s="19">
        <v>9408</v>
      </c>
      <c r="BI33" s="19">
        <v>393</v>
      </c>
      <c r="BJ33" s="12">
        <f t="shared" si="2"/>
        <v>4620.2137404580153</v>
      </c>
      <c r="BK33">
        <f t="shared" si="3"/>
        <v>193</v>
      </c>
      <c r="BL33" s="19">
        <v>-16.401027412547499</v>
      </c>
      <c r="BN33" s="7"/>
      <c r="BO33" s="7"/>
      <c r="BP33" s="11"/>
    </row>
    <row r="34" spans="1:68" x14ac:dyDescent="0.35">
      <c r="A34">
        <v>2</v>
      </c>
      <c r="B34" s="19">
        <v>1536</v>
      </c>
      <c r="C34" s="19">
        <v>65</v>
      </c>
      <c r="D34" s="12">
        <f>B34*E34/C34</f>
        <v>354.46153846153845</v>
      </c>
      <c r="E34">
        <f>C34-50</f>
        <v>15</v>
      </c>
      <c r="F34" s="19">
        <v>1.98435950255588</v>
      </c>
      <c r="K34" s="19">
        <v>2</v>
      </c>
      <c r="L34" s="19">
        <v>1608</v>
      </c>
      <c r="M34" s="19">
        <v>68</v>
      </c>
      <c r="N34" s="19">
        <v>1.06247043564507</v>
      </c>
      <c r="O34" s="19"/>
      <c r="P34" s="19"/>
      <c r="Q34" s="19">
        <v>2</v>
      </c>
      <c r="R34" s="19">
        <v>576</v>
      </c>
      <c r="S34" s="19">
        <v>25</v>
      </c>
      <c r="T34" s="19">
        <v>1.36078431372549</v>
      </c>
      <c r="W34">
        <v>2</v>
      </c>
      <c r="X34" s="19">
        <v>840</v>
      </c>
      <c r="Y34" s="19">
        <v>36</v>
      </c>
      <c r="Z34" s="12">
        <f t="shared" si="4"/>
        <v>373.33333333333331</v>
      </c>
      <c r="AA34">
        <f t="shared" si="5"/>
        <v>16</v>
      </c>
      <c r="AB34" s="19">
        <v>1.2499732967116799</v>
      </c>
      <c r="AD34" s="7"/>
      <c r="AE34" s="7"/>
      <c r="AF34" s="11"/>
      <c r="AI34">
        <v>2</v>
      </c>
      <c r="AJ34" s="19">
        <v>12144</v>
      </c>
      <c r="AK34" s="19">
        <v>507</v>
      </c>
      <c r="AL34" s="12">
        <f t="shared" si="0"/>
        <v>9748.7337278106515</v>
      </c>
      <c r="AM34">
        <f t="shared" si="6"/>
        <v>407</v>
      </c>
      <c r="AN34" s="19">
        <v>-5.4948922259102897</v>
      </c>
      <c r="AP34" s="7"/>
      <c r="AQ34" s="7"/>
      <c r="AR34" s="11"/>
      <c r="AS34" s="11"/>
      <c r="AT34" s="11"/>
      <c r="AU34">
        <v>2</v>
      </c>
      <c r="AV34" s="19">
        <v>8280</v>
      </c>
      <c r="AW34" s="19">
        <v>346</v>
      </c>
      <c r="AX34" s="12">
        <f t="shared" si="1"/>
        <v>4690.4046242774566</v>
      </c>
      <c r="AY34">
        <f t="shared" si="7"/>
        <v>196</v>
      </c>
      <c r="AZ34" s="19">
        <v>-17.1691703688874</v>
      </c>
      <c r="BB34" s="7"/>
      <c r="BC34" s="7"/>
      <c r="BD34" s="11"/>
      <c r="BE34" s="11"/>
      <c r="BG34">
        <v>2</v>
      </c>
      <c r="BH34" s="19">
        <v>6648</v>
      </c>
      <c r="BI34" s="19">
        <v>278</v>
      </c>
      <c r="BJ34" s="12">
        <f t="shared" si="2"/>
        <v>1865.2661870503598</v>
      </c>
      <c r="BK34">
        <f t="shared" si="3"/>
        <v>78</v>
      </c>
      <c r="BL34" s="19">
        <v>-8.0144178623975293</v>
      </c>
      <c r="BN34" s="7"/>
      <c r="BO34" s="7"/>
      <c r="BP34" s="11"/>
    </row>
    <row r="35" spans="1:68" x14ac:dyDescent="0.35">
      <c r="A35">
        <v>2</v>
      </c>
      <c r="B35" s="19">
        <v>1608</v>
      </c>
      <c r="C35" s="19">
        <v>68</v>
      </c>
      <c r="D35" s="12">
        <f>B35*E35/C35</f>
        <v>425.64705882352939</v>
      </c>
      <c r="E35">
        <f>C35-50</f>
        <v>18</v>
      </c>
      <c r="F35" s="19">
        <v>1.06247043564507</v>
      </c>
      <c r="K35" s="19">
        <v>2</v>
      </c>
      <c r="L35" s="19">
        <v>1896</v>
      </c>
      <c r="M35" s="19">
        <v>80</v>
      </c>
      <c r="N35" s="19">
        <v>1.2499732967116799</v>
      </c>
      <c r="O35" s="19"/>
      <c r="P35" s="19"/>
      <c r="Q35" s="19">
        <v>2</v>
      </c>
      <c r="R35" s="19">
        <v>600</v>
      </c>
      <c r="S35" s="19">
        <v>26</v>
      </c>
      <c r="T35" s="19">
        <v>1.8478828107118299</v>
      </c>
      <c r="W35">
        <v>2</v>
      </c>
      <c r="X35" s="19">
        <v>912</v>
      </c>
      <c r="Y35" s="19">
        <v>39</v>
      </c>
      <c r="Z35" s="12">
        <f t="shared" si="4"/>
        <v>444.30769230769232</v>
      </c>
      <c r="AA35">
        <f t="shared" si="5"/>
        <v>19</v>
      </c>
      <c r="AB35" s="19">
        <v>1.4999771114671501</v>
      </c>
      <c r="AD35" s="7"/>
      <c r="AE35" s="7"/>
      <c r="AF35" s="11"/>
      <c r="AI35">
        <v>2</v>
      </c>
      <c r="AJ35" s="19">
        <v>6576</v>
      </c>
      <c r="AK35" s="19">
        <v>275</v>
      </c>
      <c r="AL35" s="12">
        <f t="shared" si="0"/>
        <v>4184.727272727273</v>
      </c>
      <c r="AM35">
        <f t="shared" si="6"/>
        <v>175</v>
      </c>
      <c r="AN35" s="19">
        <v>-19.734949631534999</v>
      </c>
      <c r="AP35" s="7"/>
      <c r="AQ35" s="7"/>
      <c r="AR35" s="11"/>
      <c r="AS35" s="11"/>
      <c r="AT35" s="11"/>
      <c r="AU35">
        <v>2</v>
      </c>
      <c r="AV35" s="19">
        <v>9456</v>
      </c>
      <c r="AW35" s="19">
        <v>395</v>
      </c>
      <c r="AX35" s="12">
        <f t="shared" si="1"/>
        <v>5865.1139240506327</v>
      </c>
      <c r="AY35">
        <f t="shared" si="7"/>
        <v>245</v>
      </c>
      <c r="AZ35" s="19">
        <v>-17.1691703688874</v>
      </c>
      <c r="BB35" s="7"/>
      <c r="BC35" s="7"/>
      <c r="BD35" s="11"/>
      <c r="BE35" s="11"/>
      <c r="BG35">
        <v>2</v>
      </c>
      <c r="BH35" s="19">
        <v>15960</v>
      </c>
      <c r="BI35" s="19">
        <v>666</v>
      </c>
      <c r="BJ35" s="12">
        <f t="shared" si="2"/>
        <v>11167.207207207208</v>
      </c>
      <c r="BK35">
        <f t="shared" si="3"/>
        <v>466</v>
      </c>
      <c r="BL35" s="19">
        <v>-16.401027412547499</v>
      </c>
      <c r="BN35" s="7"/>
      <c r="BO35" s="7"/>
      <c r="BP35" s="11"/>
    </row>
    <row r="36" spans="1:68" x14ac:dyDescent="0.35">
      <c r="A36">
        <v>2</v>
      </c>
      <c r="B36" s="19">
        <v>1896</v>
      </c>
      <c r="C36" s="19">
        <v>80</v>
      </c>
      <c r="D36" s="12">
        <f>B36*E36/C36</f>
        <v>711</v>
      </c>
      <c r="E36">
        <f>C36-50</f>
        <v>30</v>
      </c>
      <c r="F36" s="19">
        <v>1.2499732967116799</v>
      </c>
      <c r="K36" s="19">
        <v>2</v>
      </c>
      <c r="L36" s="19">
        <v>1632</v>
      </c>
      <c r="M36" s="19">
        <v>69</v>
      </c>
      <c r="N36" s="19">
        <v>1.06247043564507</v>
      </c>
      <c r="O36" s="19"/>
      <c r="P36" s="19"/>
      <c r="Q36" s="19">
        <v>2</v>
      </c>
      <c r="R36" s="19">
        <v>720</v>
      </c>
      <c r="S36" s="19">
        <v>31</v>
      </c>
      <c r="T36" s="19">
        <v>1.24216067750057</v>
      </c>
      <c r="W36">
        <v>2</v>
      </c>
      <c r="X36" s="19">
        <v>984</v>
      </c>
      <c r="Y36" s="19">
        <v>42</v>
      </c>
      <c r="Z36" s="12">
        <f t="shared" si="4"/>
        <v>515.42857142857144</v>
      </c>
      <c r="AA36">
        <f t="shared" si="5"/>
        <v>22</v>
      </c>
      <c r="AB36" s="19">
        <v>1.74998092622262</v>
      </c>
      <c r="AD36" s="7"/>
      <c r="AE36" s="7"/>
      <c r="AF36" s="11"/>
      <c r="AI36">
        <v>2</v>
      </c>
      <c r="AJ36" s="19">
        <v>3960</v>
      </c>
      <c r="AK36" s="19">
        <v>166</v>
      </c>
      <c r="AL36" s="12">
        <f t="shared" si="0"/>
        <v>1574.4578313253012</v>
      </c>
      <c r="AM36">
        <f t="shared" si="6"/>
        <v>66</v>
      </c>
      <c r="AN36" s="19">
        <v>-1.47243751745937</v>
      </c>
      <c r="AP36" s="7"/>
      <c r="AQ36" s="7"/>
      <c r="AR36" s="11"/>
      <c r="AS36" s="11"/>
      <c r="AT36" s="11"/>
      <c r="AU36">
        <v>2</v>
      </c>
      <c r="AV36" s="19">
        <v>9576</v>
      </c>
      <c r="AW36" s="19">
        <v>400</v>
      </c>
      <c r="AX36" s="12">
        <f t="shared" si="1"/>
        <v>5985</v>
      </c>
      <c r="AY36">
        <f t="shared" si="7"/>
        <v>250</v>
      </c>
      <c r="AZ36" s="19">
        <v>-1.8083109807742199</v>
      </c>
      <c r="BB36" s="7"/>
      <c r="BC36" s="7"/>
      <c r="BD36" s="11"/>
      <c r="BE36" s="11"/>
      <c r="BG36">
        <v>2</v>
      </c>
      <c r="BH36" s="19">
        <v>4992</v>
      </c>
      <c r="BI36" s="19">
        <v>209</v>
      </c>
      <c r="BJ36" s="12">
        <f t="shared" si="2"/>
        <v>214.96650717703349</v>
      </c>
      <c r="BK36">
        <f t="shared" si="3"/>
        <v>9</v>
      </c>
      <c r="BL36" s="19">
        <v>-4.3446809598888496</v>
      </c>
      <c r="BN36" s="7"/>
      <c r="BO36" s="7"/>
      <c r="BP36" s="11"/>
    </row>
    <row r="37" spans="1:68" x14ac:dyDescent="0.35">
      <c r="A37">
        <v>2</v>
      </c>
      <c r="B37" s="19">
        <v>1632</v>
      </c>
      <c r="C37" s="19">
        <v>69</v>
      </c>
      <c r="D37" s="12">
        <f>B37*E37/C37</f>
        <v>449.39130434782606</v>
      </c>
      <c r="E37">
        <f>C37-50</f>
        <v>19</v>
      </c>
      <c r="F37" s="19">
        <v>1.06247043564507</v>
      </c>
      <c r="K37" s="19">
        <v>2</v>
      </c>
      <c r="L37" s="19">
        <v>1776</v>
      </c>
      <c r="M37" s="19">
        <v>75</v>
      </c>
      <c r="N37" s="19">
        <v>1.9531090257114501</v>
      </c>
      <c r="O37" s="19"/>
      <c r="P37" s="19"/>
      <c r="Q37" s="19">
        <v>2</v>
      </c>
      <c r="R37" s="19">
        <v>744</v>
      </c>
      <c r="S37" s="19">
        <v>32</v>
      </c>
      <c r="T37" s="19">
        <v>1.74995040817883</v>
      </c>
      <c r="W37">
        <v>2</v>
      </c>
      <c r="X37" s="19">
        <v>1224</v>
      </c>
      <c r="Y37" s="19">
        <v>52</v>
      </c>
      <c r="Z37" s="12">
        <f t="shared" si="4"/>
        <v>753.23076923076928</v>
      </c>
      <c r="AA37">
        <f t="shared" si="5"/>
        <v>32</v>
      </c>
      <c r="AB37" s="19">
        <v>1.8124818799114899</v>
      </c>
      <c r="AD37" s="7"/>
      <c r="AE37" s="7"/>
      <c r="AF37" s="11"/>
      <c r="AI37">
        <v>2</v>
      </c>
      <c r="AJ37" s="19">
        <v>5760</v>
      </c>
      <c r="AK37" s="19">
        <v>241</v>
      </c>
      <c r="AL37" s="12">
        <f t="shared" si="0"/>
        <v>3369.9585062240662</v>
      </c>
      <c r="AM37">
        <f t="shared" si="6"/>
        <v>141</v>
      </c>
      <c r="AN37" s="19">
        <v>-5.1965670566020199</v>
      </c>
      <c r="AP37" s="7"/>
      <c r="AQ37" s="7"/>
      <c r="AR37" s="11"/>
      <c r="AS37" s="11"/>
      <c r="AT37" s="11"/>
      <c r="AU37">
        <v>2</v>
      </c>
      <c r="AV37" s="19">
        <v>7368</v>
      </c>
      <c r="AW37" s="19">
        <v>308</v>
      </c>
      <c r="AX37" s="12">
        <f t="shared" si="1"/>
        <v>3779.6883116883118</v>
      </c>
      <c r="AY37">
        <f t="shared" si="7"/>
        <v>158</v>
      </c>
      <c r="AZ37" s="19">
        <v>-16.200843796646701</v>
      </c>
      <c r="BB37" s="7"/>
      <c r="BC37" s="7"/>
      <c r="BD37" s="11"/>
      <c r="BE37" s="11"/>
      <c r="BG37">
        <v>2</v>
      </c>
      <c r="BH37" s="19">
        <v>13584</v>
      </c>
      <c r="BI37" s="19">
        <v>567</v>
      </c>
      <c r="BJ37" s="12">
        <f t="shared" si="2"/>
        <v>8792.465608465609</v>
      </c>
      <c r="BK37">
        <f t="shared" si="3"/>
        <v>367</v>
      </c>
      <c r="BL37" s="19">
        <v>-1.8083109807742199</v>
      </c>
      <c r="BN37" s="7"/>
      <c r="BO37" s="7"/>
      <c r="BP37" s="11"/>
    </row>
    <row r="38" spans="1:68" x14ac:dyDescent="0.35">
      <c r="A38">
        <v>2</v>
      </c>
      <c r="B38" s="19">
        <v>1776</v>
      </c>
      <c r="C38" s="19">
        <v>75</v>
      </c>
      <c r="D38" s="12">
        <f>B38*E38/C38</f>
        <v>592</v>
      </c>
      <c r="E38">
        <f>C38-50</f>
        <v>25</v>
      </c>
      <c r="F38" s="19">
        <v>1.9531090257114501</v>
      </c>
      <c r="K38" s="19">
        <v>2</v>
      </c>
      <c r="L38" s="19">
        <v>1488</v>
      </c>
      <c r="M38" s="19">
        <v>63</v>
      </c>
      <c r="N38" s="19">
        <v>1.74998092622262</v>
      </c>
      <c r="O38" s="19"/>
      <c r="P38" s="19"/>
      <c r="Q38" s="19">
        <v>2</v>
      </c>
      <c r="R38" s="19">
        <v>864</v>
      </c>
      <c r="S38" s="19">
        <v>37</v>
      </c>
      <c r="T38" s="19">
        <v>1.3749752040894101</v>
      </c>
      <c r="W38">
        <v>2</v>
      </c>
      <c r="X38" s="19">
        <v>840</v>
      </c>
      <c r="Y38" s="19">
        <v>36</v>
      </c>
      <c r="Z38" s="12">
        <f t="shared" si="4"/>
        <v>373.33333333333331</v>
      </c>
      <c r="AA38">
        <f t="shared" si="5"/>
        <v>16</v>
      </c>
      <c r="AB38" s="19">
        <v>1.4296635385671701</v>
      </c>
      <c r="AD38" s="7"/>
      <c r="AE38" s="7"/>
      <c r="AF38" s="11"/>
      <c r="AI38">
        <v>2</v>
      </c>
      <c r="AJ38" s="19">
        <v>4224</v>
      </c>
      <c r="AK38" s="19">
        <v>177</v>
      </c>
      <c r="AL38" s="12">
        <f t="shared" si="0"/>
        <v>1837.5593220338983</v>
      </c>
      <c r="AM38">
        <f t="shared" si="6"/>
        <v>77</v>
      </c>
      <c r="AN38" s="19">
        <v>-19.8331276059224</v>
      </c>
      <c r="AP38" s="7"/>
      <c r="AQ38" s="7"/>
      <c r="AR38" s="11"/>
      <c r="AS38" s="11"/>
      <c r="AT38" s="11"/>
      <c r="AU38">
        <v>2</v>
      </c>
      <c r="AV38" s="19">
        <v>4080</v>
      </c>
      <c r="AW38" s="19">
        <v>171</v>
      </c>
      <c r="AX38" s="12">
        <f t="shared" si="1"/>
        <v>501.05263157894734</v>
      </c>
      <c r="AY38">
        <f t="shared" si="7"/>
        <v>21</v>
      </c>
      <c r="AZ38" s="19">
        <v>-3.4326199623502397E-2</v>
      </c>
      <c r="BB38" s="7"/>
      <c r="BC38" s="7"/>
      <c r="BD38" s="11"/>
      <c r="BE38" s="11"/>
      <c r="BG38">
        <v>2</v>
      </c>
      <c r="BH38" s="19">
        <v>7248</v>
      </c>
      <c r="BI38" s="19">
        <v>303</v>
      </c>
      <c r="BJ38" s="12">
        <f t="shared" si="2"/>
        <v>2463.841584158416</v>
      </c>
      <c r="BK38">
        <f t="shared" si="3"/>
        <v>103</v>
      </c>
      <c r="BL38" s="19">
        <v>-16.208879556517498</v>
      </c>
      <c r="BN38" s="7"/>
      <c r="BO38" s="7"/>
      <c r="BP38" s="11"/>
    </row>
    <row r="39" spans="1:68" x14ac:dyDescent="0.35">
      <c r="A39">
        <v>2</v>
      </c>
      <c r="B39" s="19">
        <v>1488</v>
      </c>
      <c r="C39" s="19">
        <v>63</v>
      </c>
      <c r="D39" s="12">
        <f>B39*E39/C39</f>
        <v>307.04761904761904</v>
      </c>
      <c r="E39">
        <f>C39-50</f>
        <v>13</v>
      </c>
      <c r="F39" s="19">
        <v>1.74998092622262</v>
      </c>
      <c r="K39" s="19">
        <v>2</v>
      </c>
      <c r="L39" s="19">
        <v>2112</v>
      </c>
      <c r="M39" s="19">
        <v>89</v>
      </c>
      <c r="N39" s="19">
        <v>1.42185091935606</v>
      </c>
      <c r="O39" s="19"/>
      <c r="P39" s="19"/>
      <c r="Q39" s="19">
        <v>2</v>
      </c>
      <c r="R39" s="19">
        <v>864</v>
      </c>
      <c r="S39" s="19">
        <v>37</v>
      </c>
      <c r="T39" s="19">
        <v>1.4140383001449599</v>
      </c>
      <c r="W39">
        <v>2</v>
      </c>
      <c r="X39" s="19">
        <v>1224</v>
      </c>
      <c r="Y39" s="19">
        <v>52</v>
      </c>
      <c r="Z39" s="12">
        <f t="shared" si="4"/>
        <v>753.23076923076928</v>
      </c>
      <c r="AA39">
        <f t="shared" si="5"/>
        <v>32</v>
      </c>
      <c r="AB39" s="19">
        <v>1.4999771114671501</v>
      </c>
      <c r="AD39" s="7"/>
      <c r="AE39" s="7"/>
      <c r="AF39" s="11"/>
      <c r="AI39">
        <v>2</v>
      </c>
      <c r="AJ39" s="19">
        <v>6744</v>
      </c>
      <c r="AK39" s="19">
        <v>282</v>
      </c>
      <c r="AL39" s="12">
        <f t="shared" si="0"/>
        <v>4352.510638297872</v>
      </c>
      <c r="AM39">
        <f t="shared" si="6"/>
        <v>182</v>
      </c>
      <c r="AN39" s="19">
        <v>-2.7749935611561498</v>
      </c>
      <c r="AP39" s="7"/>
      <c r="AQ39" s="7"/>
      <c r="AR39" s="11"/>
      <c r="AS39" s="11"/>
      <c r="AT39" s="11"/>
      <c r="AU39">
        <v>2</v>
      </c>
      <c r="AV39" s="19">
        <v>11112</v>
      </c>
      <c r="AW39" s="19">
        <v>464</v>
      </c>
      <c r="AX39" s="12">
        <f t="shared" si="1"/>
        <v>7519.7586206896549</v>
      </c>
      <c r="AY39">
        <f t="shared" si="7"/>
        <v>314</v>
      </c>
      <c r="AZ39" s="19">
        <v>-1.8083109807742199</v>
      </c>
      <c r="BB39" s="7"/>
      <c r="BC39" s="7"/>
      <c r="BD39" s="11"/>
      <c r="BE39" s="11"/>
      <c r="BG39">
        <v>2</v>
      </c>
      <c r="BH39" s="19">
        <v>11280</v>
      </c>
      <c r="BI39" s="19">
        <v>471</v>
      </c>
      <c r="BJ39" s="12">
        <f t="shared" si="2"/>
        <v>6490.1910828025475</v>
      </c>
      <c r="BK39">
        <f t="shared" si="3"/>
        <v>271</v>
      </c>
      <c r="BL39" s="19">
        <v>-5.4948922259102897</v>
      </c>
      <c r="BN39" s="7"/>
      <c r="BO39" s="7"/>
      <c r="BP39" s="11"/>
    </row>
    <row r="40" spans="1:68" x14ac:dyDescent="0.35">
      <c r="A40">
        <v>2</v>
      </c>
      <c r="B40" s="19">
        <v>2112</v>
      </c>
      <c r="C40" s="19">
        <v>89</v>
      </c>
      <c r="D40" s="12">
        <f>B40*E40/C40</f>
        <v>925.48314606741576</v>
      </c>
      <c r="E40">
        <f>C40-50</f>
        <v>39</v>
      </c>
      <c r="F40" s="19">
        <v>1.42185091935606</v>
      </c>
      <c r="K40" s="19">
        <v>2</v>
      </c>
      <c r="L40" s="19">
        <v>1848</v>
      </c>
      <c r="M40" s="19">
        <v>78</v>
      </c>
      <c r="N40" s="19">
        <v>1.3749752040894101</v>
      </c>
      <c r="O40" s="19"/>
      <c r="P40" s="19"/>
      <c r="Q40" s="19">
        <v>2</v>
      </c>
      <c r="R40" s="19">
        <v>1152</v>
      </c>
      <c r="S40" s="19">
        <v>49</v>
      </c>
      <c r="T40" s="19">
        <v>1.7929503318837201</v>
      </c>
      <c r="W40">
        <v>2</v>
      </c>
      <c r="X40" s="19">
        <v>1080</v>
      </c>
      <c r="Y40" s="19">
        <v>46</v>
      </c>
      <c r="Z40" s="12">
        <f t="shared" si="4"/>
        <v>610.43478260869563</v>
      </c>
      <c r="AA40">
        <f t="shared" si="5"/>
        <v>26</v>
      </c>
      <c r="AB40" s="19">
        <v>1.7187457084000901</v>
      </c>
      <c r="AD40" s="7"/>
      <c r="AE40" s="7"/>
      <c r="AF40" s="11"/>
      <c r="AI40">
        <v>2</v>
      </c>
      <c r="AJ40" s="19">
        <v>9072</v>
      </c>
      <c r="AK40" s="19">
        <v>379</v>
      </c>
      <c r="AL40" s="12">
        <f t="shared" si="0"/>
        <v>6678.3324538258576</v>
      </c>
      <c r="AM40">
        <f t="shared" si="6"/>
        <v>279</v>
      </c>
      <c r="AN40" s="19">
        <v>-3.1713106992805301E-2</v>
      </c>
      <c r="AP40" s="7"/>
      <c r="AQ40" s="7"/>
      <c r="AR40" s="11"/>
      <c r="AS40" s="11"/>
      <c r="AT40" s="11"/>
      <c r="AU40">
        <v>2</v>
      </c>
      <c r="AV40" s="19">
        <v>10080</v>
      </c>
      <c r="AW40" s="19">
        <v>421</v>
      </c>
      <c r="AX40" s="12">
        <f t="shared" si="1"/>
        <v>6488.5510688836102</v>
      </c>
      <c r="AY40">
        <f t="shared" si="7"/>
        <v>271</v>
      </c>
      <c r="AZ40" s="19">
        <v>-16.401027412547499</v>
      </c>
      <c r="BB40" s="7"/>
      <c r="BC40" s="7"/>
      <c r="BD40" s="11"/>
      <c r="BE40" s="11"/>
      <c r="BG40">
        <v>2</v>
      </c>
      <c r="BH40" s="19">
        <v>4920</v>
      </c>
      <c r="BI40" s="19">
        <v>206</v>
      </c>
      <c r="BJ40" s="12">
        <f t="shared" si="2"/>
        <v>143.30097087378641</v>
      </c>
      <c r="BK40">
        <f t="shared" si="3"/>
        <v>6</v>
      </c>
      <c r="BL40" s="19">
        <v>-0.77442984908342805</v>
      </c>
      <c r="BN40" s="7"/>
      <c r="BO40" s="7"/>
      <c r="BP40" s="11"/>
    </row>
    <row r="41" spans="1:68" x14ac:dyDescent="0.35">
      <c r="A41">
        <v>2</v>
      </c>
      <c r="B41" s="19">
        <v>1848</v>
      </c>
      <c r="C41" s="19">
        <v>78</v>
      </c>
      <c r="D41" s="12">
        <f>B41*E41/C41</f>
        <v>663.38461538461536</v>
      </c>
      <c r="E41">
        <f>C41-50</f>
        <v>28</v>
      </c>
      <c r="F41" s="19">
        <v>1.3749752040894101</v>
      </c>
      <c r="K41" s="19">
        <v>2</v>
      </c>
      <c r="L41" s="19">
        <v>1224</v>
      </c>
      <c r="M41" s="19">
        <v>52</v>
      </c>
      <c r="N41" s="19">
        <v>1.3738460364690599</v>
      </c>
      <c r="O41" s="19"/>
      <c r="P41" s="19"/>
      <c r="Q41" s="19">
        <v>2</v>
      </c>
      <c r="R41" s="19">
        <v>912</v>
      </c>
      <c r="S41" s="19">
        <v>39</v>
      </c>
      <c r="T41" s="19">
        <v>1.74998092622262</v>
      </c>
      <c r="W41">
        <v>2</v>
      </c>
      <c r="X41" s="19">
        <v>792</v>
      </c>
      <c r="Y41" s="19">
        <v>34</v>
      </c>
      <c r="Z41" s="12">
        <f t="shared" si="4"/>
        <v>326.11764705882354</v>
      </c>
      <c r="AA41">
        <f t="shared" si="5"/>
        <v>14</v>
      </c>
      <c r="AB41" s="19">
        <v>1.78513771267261</v>
      </c>
      <c r="AD41" s="7"/>
      <c r="AE41" s="7"/>
      <c r="AF41" s="11"/>
      <c r="AI41">
        <v>2</v>
      </c>
      <c r="AJ41" s="19">
        <v>9888</v>
      </c>
      <c r="AK41" s="19">
        <v>413</v>
      </c>
      <c r="AL41" s="12">
        <f t="shared" si="0"/>
        <v>7493.8111380145283</v>
      </c>
      <c r="AM41">
        <f t="shared" si="6"/>
        <v>313</v>
      </c>
      <c r="AN41" s="19">
        <v>-5.9044708384434799</v>
      </c>
      <c r="AP41" s="7"/>
      <c r="AQ41" s="7"/>
      <c r="AR41" s="11"/>
      <c r="AS41" s="11"/>
      <c r="AT41" s="11"/>
      <c r="AU41">
        <v>2</v>
      </c>
      <c r="AV41" s="19">
        <v>11832</v>
      </c>
      <c r="AW41" s="19">
        <v>494</v>
      </c>
      <c r="AX41" s="12">
        <f t="shared" si="1"/>
        <v>8239.287449392712</v>
      </c>
      <c r="AY41">
        <f t="shared" si="7"/>
        <v>344</v>
      </c>
      <c r="AZ41" s="19">
        <v>-17.1691703688874</v>
      </c>
      <c r="BB41" s="7"/>
      <c r="BC41" s="7"/>
      <c r="BD41" s="11"/>
      <c r="BE41" s="11"/>
      <c r="BG41">
        <v>2</v>
      </c>
      <c r="BH41" s="19">
        <v>10344</v>
      </c>
      <c r="BI41" s="19">
        <v>432</v>
      </c>
      <c r="BJ41" s="12">
        <f t="shared" si="2"/>
        <v>5555.1111111111113</v>
      </c>
      <c r="BK41">
        <f t="shared" si="3"/>
        <v>232</v>
      </c>
      <c r="BL41" s="19">
        <v>-17.1691703688874</v>
      </c>
      <c r="BN41" s="7"/>
      <c r="BO41" s="7"/>
      <c r="BP41" s="11"/>
    </row>
    <row r="42" spans="1:68" x14ac:dyDescent="0.35">
      <c r="A42">
        <v>2</v>
      </c>
      <c r="B42" s="19">
        <v>1224</v>
      </c>
      <c r="C42" s="19">
        <v>52</v>
      </c>
      <c r="D42" s="12">
        <f>B42*E42/C42</f>
        <v>47.07692307692308</v>
      </c>
      <c r="E42">
        <f>C42-50</f>
        <v>2</v>
      </c>
      <c r="F42" s="19">
        <v>1.3738460364690599</v>
      </c>
      <c r="O42" s="19"/>
      <c r="P42" s="19"/>
      <c r="Q42" s="19">
        <v>4</v>
      </c>
      <c r="R42" s="19">
        <v>1344</v>
      </c>
      <c r="S42" s="19">
        <v>29</v>
      </c>
      <c r="T42" s="19">
        <v>1.5624780651560199</v>
      </c>
      <c r="W42">
        <v>2</v>
      </c>
      <c r="X42" s="19">
        <v>768</v>
      </c>
      <c r="Y42" s="19">
        <v>33</v>
      </c>
      <c r="Z42" s="12">
        <f t="shared" si="4"/>
        <v>302.54545454545456</v>
      </c>
      <c r="AA42">
        <f t="shared" si="5"/>
        <v>13</v>
      </c>
      <c r="AB42" s="19">
        <v>1.9726405737392201</v>
      </c>
      <c r="AD42" s="7"/>
      <c r="AE42" s="7"/>
      <c r="AF42" s="11"/>
      <c r="AI42">
        <v>2</v>
      </c>
      <c r="AJ42" s="19">
        <v>7176</v>
      </c>
      <c r="AK42" s="19">
        <v>300</v>
      </c>
      <c r="AL42" s="12">
        <f t="shared" si="0"/>
        <v>4784</v>
      </c>
      <c r="AM42">
        <f t="shared" si="6"/>
        <v>200</v>
      </c>
      <c r="AN42" s="19">
        <v>-5.4948922259102897</v>
      </c>
      <c r="AP42" s="7"/>
      <c r="AQ42" s="7"/>
      <c r="AR42" s="11"/>
      <c r="AS42" s="11"/>
      <c r="AT42" s="11"/>
      <c r="AU42">
        <v>2</v>
      </c>
      <c r="AV42" s="19">
        <v>8064</v>
      </c>
      <c r="AW42" s="19">
        <v>337</v>
      </c>
      <c r="AX42" s="12">
        <f t="shared" si="1"/>
        <v>4474.6824925816027</v>
      </c>
      <c r="AY42">
        <f t="shared" si="7"/>
        <v>187</v>
      </c>
      <c r="AZ42" s="19">
        <v>-5.4948922259102897</v>
      </c>
      <c r="BB42" s="7"/>
      <c r="BC42" s="7"/>
      <c r="BD42" s="11"/>
      <c r="BE42" s="11"/>
      <c r="BG42">
        <v>2</v>
      </c>
      <c r="BH42" s="19">
        <v>7560</v>
      </c>
      <c r="BI42" s="19">
        <v>316</v>
      </c>
      <c r="BJ42" s="12">
        <f t="shared" si="2"/>
        <v>2775.1898734177216</v>
      </c>
      <c r="BK42">
        <f t="shared" si="3"/>
        <v>116</v>
      </c>
      <c r="BL42" s="19">
        <v>-17.1691703688874</v>
      </c>
      <c r="BN42" s="7"/>
      <c r="BO42" s="7"/>
      <c r="BP42" s="11"/>
    </row>
    <row r="43" spans="1:68" x14ac:dyDescent="0.35">
      <c r="B43" s="11"/>
      <c r="C43" s="11"/>
      <c r="F43" s="11"/>
      <c r="K43" s="19">
        <v>4</v>
      </c>
      <c r="L43" s="19">
        <v>3120</v>
      </c>
      <c r="M43" s="19">
        <v>66</v>
      </c>
      <c r="N43" s="19">
        <v>1.91209277485313</v>
      </c>
      <c r="O43" s="19"/>
      <c r="P43" s="19"/>
      <c r="Q43" s="19">
        <v>4</v>
      </c>
      <c r="R43" s="19">
        <v>1392</v>
      </c>
      <c r="S43" s="19">
        <v>30</v>
      </c>
      <c r="T43" s="19">
        <v>1.5234149691004799</v>
      </c>
      <c r="Z43" s="12"/>
      <c r="AD43" s="7"/>
      <c r="AE43" s="7"/>
      <c r="AF43" s="11"/>
      <c r="AL43" s="12"/>
      <c r="AP43" s="7"/>
      <c r="AQ43" s="7"/>
      <c r="AR43" s="11"/>
      <c r="AS43" s="11"/>
      <c r="AT43" s="11"/>
      <c r="AX43" s="12"/>
      <c r="BB43" s="7"/>
      <c r="BC43" s="7"/>
      <c r="BD43" s="11"/>
      <c r="BE43" s="11"/>
      <c r="BJ43" s="12"/>
      <c r="BN43" s="7"/>
      <c r="BO43" s="7"/>
      <c r="BP43" s="11"/>
    </row>
    <row r="44" spans="1:68" x14ac:dyDescent="0.35">
      <c r="A44">
        <v>4</v>
      </c>
      <c r="B44" s="19">
        <v>3120</v>
      </c>
      <c r="C44" s="19">
        <v>66</v>
      </c>
      <c r="D44" s="12">
        <f>B44*E44/C44</f>
        <v>756.36363636363637</v>
      </c>
      <c r="E44">
        <f>C44-50</f>
        <v>16</v>
      </c>
      <c r="F44" s="19">
        <v>1.91209277485313</v>
      </c>
      <c r="G44" s="4">
        <f>AVERAGE(F44:F83)</f>
        <v>1.5657957579919075</v>
      </c>
      <c r="H44" s="2">
        <f>AVERAGE(D44:D83)</f>
        <v>572.90462887948445</v>
      </c>
      <c r="I44" s="2">
        <f>AVERAGE(E44:E83)</f>
        <v>12.125</v>
      </c>
      <c r="J44" s="11" t="s">
        <v>0</v>
      </c>
      <c r="K44" s="19">
        <v>4</v>
      </c>
      <c r="L44" s="19">
        <v>3168</v>
      </c>
      <c r="M44" s="19">
        <v>67</v>
      </c>
      <c r="N44" s="19">
        <v>1.4999771114671501</v>
      </c>
      <c r="O44" s="19"/>
      <c r="P44" s="19"/>
      <c r="Q44" s="19">
        <v>4</v>
      </c>
      <c r="R44" s="19">
        <v>1344</v>
      </c>
      <c r="S44" s="19">
        <v>29</v>
      </c>
      <c r="T44" s="19">
        <v>1.2026092927443299</v>
      </c>
      <c r="W44">
        <v>4</v>
      </c>
      <c r="X44" s="19">
        <v>1776</v>
      </c>
      <c r="Y44" s="19">
        <v>38</v>
      </c>
      <c r="Z44" s="12">
        <f t="shared" ref="Z44:Z83" si="9">X44*AA44/Y44</f>
        <v>841.26315789473688</v>
      </c>
      <c r="AA44">
        <f>Y44-20</f>
        <v>18</v>
      </c>
      <c r="AB44" s="19">
        <v>1.87498283360036</v>
      </c>
      <c r="AC44" s="4">
        <f>AVERAGE(AB44:AB83)</f>
        <v>1.6338570992599326</v>
      </c>
      <c r="AD44" s="2">
        <f>AVERAGE(Z44:Z83)</f>
        <v>547.8222234173802</v>
      </c>
      <c r="AE44" s="2">
        <f>AVERAGE(AA44:AA83)</f>
        <v>11.775</v>
      </c>
      <c r="AF44" s="11" t="s">
        <v>0</v>
      </c>
      <c r="AI44">
        <v>4</v>
      </c>
      <c r="AJ44" s="19">
        <v>5664</v>
      </c>
      <c r="AK44" s="19">
        <v>119</v>
      </c>
      <c r="AL44" s="12">
        <f t="shared" ref="AL44:AL83" si="10">AJ44*AM44/AK44</f>
        <v>904.33613445378148</v>
      </c>
      <c r="AM44">
        <f t="shared" si="6"/>
        <v>19</v>
      </c>
      <c r="AN44" s="19">
        <v>-1.92368122634506</v>
      </c>
      <c r="AO44" s="4">
        <f>AVERAGE(AN44:AN83)</f>
        <v>-5.8064510296695273</v>
      </c>
      <c r="AP44" s="2">
        <f>AVERAGE(AL44:AL83)</f>
        <v>3275.3811515023494</v>
      </c>
      <c r="AQ44" s="2">
        <f>AVERAGE(AM44:AM83)</f>
        <v>68.599999999999994</v>
      </c>
      <c r="AR44" s="11" t="s">
        <v>0</v>
      </c>
      <c r="AS44" s="11"/>
      <c r="AT44" s="11"/>
      <c r="AU44">
        <v>4</v>
      </c>
      <c r="AV44" s="19">
        <v>9360</v>
      </c>
      <c r="AW44" s="19">
        <v>196</v>
      </c>
      <c r="AX44" s="12">
        <f t="shared" ref="AX44:AX83" si="11">AV44*AY44/AW44</f>
        <v>2196.7346938775509</v>
      </c>
      <c r="AY44">
        <f t="shared" si="7"/>
        <v>46</v>
      </c>
      <c r="AZ44" s="19">
        <v>-0.31715202184073898</v>
      </c>
      <c r="BA44" s="4">
        <f>AVERAGE(AZ44:AZ83)</f>
        <v>-4.1509363111113942</v>
      </c>
      <c r="BB44" s="2">
        <f>AVERAGE(AX44:AX83)</f>
        <v>3456.5219840194513</v>
      </c>
      <c r="BC44" s="2">
        <f>AVERAGE(AY44:AY83)</f>
        <v>72.3</v>
      </c>
      <c r="BD44" s="11" t="s">
        <v>0</v>
      </c>
      <c r="BE44" s="11"/>
      <c r="BG44">
        <v>4</v>
      </c>
      <c r="BH44" s="19">
        <v>15072</v>
      </c>
      <c r="BI44" s="19">
        <v>315</v>
      </c>
      <c r="BJ44" s="12">
        <f t="shared" ref="BJ44:BJ83" si="12">BH44*BK44/BI44</f>
        <v>5502.4761904761908</v>
      </c>
      <c r="BK44">
        <f t="shared" ref="BK44:BK83" si="13">BI44-200</f>
        <v>115</v>
      </c>
      <c r="BL44" s="19">
        <v>-3.6003539408812699</v>
      </c>
      <c r="BM44" s="4">
        <f>AVERAGE(BL44:BL83)</f>
        <v>-6.2405579654385717</v>
      </c>
      <c r="BN44" s="2">
        <f>AVERAGE(BJ44:BJ83)</f>
        <v>4675.807597783225</v>
      </c>
      <c r="BO44" s="2">
        <f>AVERAGE(BK44:BK83)</f>
        <v>97.724999999999994</v>
      </c>
      <c r="BP44" s="11" t="s">
        <v>0</v>
      </c>
    </row>
    <row r="45" spans="1:68" x14ac:dyDescent="0.35">
      <c r="A45">
        <v>4</v>
      </c>
      <c r="B45" s="19">
        <v>3168</v>
      </c>
      <c r="C45" s="19">
        <v>67</v>
      </c>
      <c r="D45" s="12">
        <f>B45*E45/C45</f>
        <v>803.82089552238801</v>
      </c>
      <c r="E45">
        <f>C45-50</f>
        <v>17</v>
      </c>
      <c r="F45" s="19">
        <v>1.4999771114671501</v>
      </c>
      <c r="G45" s="4">
        <f>MEDIAN(F44:F83)</f>
        <v>1.4999771114671501</v>
      </c>
      <c r="H45" s="2">
        <f>MEDIAN(D44:D83)</f>
        <v>566.70967741935488</v>
      </c>
      <c r="I45" s="2">
        <f>MEDIAN(E44:E83)</f>
        <v>12</v>
      </c>
      <c r="J45" s="11" t="s">
        <v>6</v>
      </c>
      <c r="K45" s="19">
        <v>4</v>
      </c>
      <c r="L45" s="19">
        <v>2784</v>
      </c>
      <c r="M45" s="19">
        <v>59</v>
      </c>
      <c r="N45" s="19">
        <v>1.5849393453879601</v>
      </c>
      <c r="O45" s="19"/>
      <c r="P45" s="19"/>
      <c r="Q45" s="19">
        <v>4</v>
      </c>
      <c r="R45" s="19">
        <v>1536</v>
      </c>
      <c r="S45" s="19">
        <v>33</v>
      </c>
      <c r="T45" s="19">
        <v>1.4999771114671501</v>
      </c>
      <c r="W45">
        <v>4</v>
      </c>
      <c r="X45" s="19">
        <v>1536</v>
      </c>
      <c r="Y45" s="19">
        <v>33</v>
      </c>
      <c r="Z45" s="12">
        <f t="shared" si="9"/>
        <v>605.09090909090912</v>
      </c>
      <c r="AA45">
        <f t="shared" ref="AA45:AA83" si="14">Y45-20</f>
        <v>13</v>
      </c>
      <c r="AB45" s="19">
        <v>1.62497901884489</v>
      </c>
      <c r="AC45" s="4">
        <f>MEDIAN(AB44:AB83)</f>
        <v>1.7284962233920749</v>
      </c>
      <c r="AD45" s="2">
        <f>MEDIAN(Z44:Z83)</f>
        <v>558</v>
      </c>
      <c r="AE45" s="2">
        <f>MEDIAN(AA44:AA83)</f>
        <v>12</v>
      </c>
      <c r="AF45" s="11" t="s">
        <v>6</v>
      </c>
      <c r="AI45">
        <v>4</v>
      </c>
      <c r="AJ45" s="19">
        <v>7344</v>
      </c>
      <c r="AK45" s="19">
        <v>154</v>
      </c>
      <c r="AL45" s="12">
        <f t="shared" si="10"/>
        <v>2575.1688311688313</v>
      </c>
      <c r="AM45">
        <f t="shared" si="6"/>
        <v>54</v>
      </c>
      <c r="AN45" s="19">
        <v>-16.2729270022941</v>
      </c>
      <c r="AO45" s="4">
        <f>MEDIAN(AN44:AN83)</f>
        <v>-2.6844352995306049</v>
      </c>
      <c r="AP45" s="2">
        <f>MEDIAN(AL44:AL83)</f>
        <v>2933.7284859641049</v>
      </c>
      <c r="AQ45" s="2">
        <f>MEDIAN(AM44:AM83)</f>
        <v>61.5</v>
      </c>
      <c r="AR45" s="11" t="s">
        <v>6</v>
      </c>
      <c r="AS45" s="11"/>
      <c r="AT45" s="11"/>
      <c r="AU45">
        <v>4</v>
      </c>
      <c r="AV45" s="19">
        <v>8544</v>
      </c>
      <c r="AW45" s="19">
        <v>179</v>
      </c>
      <c r="AX45" s="12">
        <f t="shared" si="11"/>
        <v>1384.2234636871508</v>
      </c>
      <c r="AY45">
        <f t="shared" si="7"/>
        <v>29</v>
      </c>
      <c r="AZ45" s="19">
        <v>-0.85889049067727896</v>
      </c>
      <c r="BA45" s="4">
        <f>MEDIAN(AZ44:AZ83)</f>
        <v>-2.0802431687735847</v>
      </c>
      <c r="BB45" s="2">
        <f>MEDIAN(AX44:AX83)</f>
        <v>3081.5680751173709</v>
      </c>
      <c r="BC45" s="2">
        <f>MEDIAN(AY44:AY83)</f>
        <v>64.5</v>
      </c>
      <c r="BD45" s="11" t="s">
        <v>6</v>
      </c>
      <c r="BE45" s="11"/>
      <c r="BG45">
        <v>4</v>
      </c>
      <c r="BH45" s="19">
        <v>18528</v>
      </c>
      <c r="BI45" s="19">
        <v>387</v>
      </c>
      <c r="BJ45" s="12">
        <f t="shared" si="12"/>
        <v>8952.8062015503874</v>
      </c>
      <c r="BK45">
        <f t="shared" si="13"/>
        <v>187</v>
      </c>
      <c r="BL45" s="19">
        <v>-3.5282707352338201</v>
      </c>
      <c r="BM45" s="4">
        <f>MEDIAN(BL44:BL83)</f>
        <v>-3.5643123380575448</v>
      </c>
      <c r="BN45" s="2">
        <f>MEDIAN(BJ44:BJ83)</f>
        <v>4831.8968562345453</v>
      </c>
      <c r="BO45" s="2">
        <f>MEDIAN(BK44:BK83)</f>
        <v>101</v>
      </c>
      <c r="BP45" s="11" t="s">
        <v>6</v>
      </c>
    </row>
    <row r="46" spans="1:68" x14ac:dyDescent="0.35">
      <c r="A46">
        <v>4</v>
      </c>
      <c r="B46" s="19">
        <v>2784</v>
      </c>
      <c r="C46" s="19">
        <v>59</v>
      </c>
      <c r="D46" s="12">
        <f>B46*E46/C46</f>
        <v>424.67796610169489</v>
      </c>
      <c r="E46">
        <f>C46-50</f>
        <v>9</v>
      </c>
      <c r="F46" s="19">
        <v>1.5849393453879601</v>
      </c>
      <c r="G46" s="4">
        <f>MAX(F44:F83)</f>
        <v>1.9983520256351499</v>
      </c>
      <c r="H46" s="2">
        <f>MAX(D44:D83)</f>
        <v>1088.8767123287671</v>
      </c>
      <c r="I46" s="2">
        <f>MAX(E44:E83)</f>
        <v>23</v>
      </c>
      <c r="J46" s="11" t="s">
        <v>19</v>
      </c>
      <c r="K46" s="19">
        <v>4</v>
      </c>
      <c r="L46" s="19">
        <v>2592</v>
      </c>
      <c r="M46" s="19">
        <v>55</v>
      </c>
      <c r="N46" s="19">
        <v>1.9748378728923399</v>
      </c>
      <c r="O46" s="19"/>
      <c r="P46" s="19"/>
      <c r="Q46" s="19">
        <v>4</v>
      </c>
      <c r="R46" s="19">
        <v>1104</v>
      </c>
      <c r="S46" s="19">
        <v>24</v>
      </c>
      <c r="T46" s="19">
        <v>1.3896849011978301</v>
      </c>
      <c r="W46">
        <v>4</v>
      </c>
      <c r="X46" s="19">
        <v>1536</v>
      </c>
      <c r="Y46" s="19">
        <v>33</v>
      </c>
      <c r="Z46" s="12">
        <f t="shared" si="9"/>
        <v>605.09090909090912</v>
      </c>
      <c r="AA46">
        <f t="shared" si="14"/>
        <v>13</v>
      </c>
      <c r="AB46" s="19">
        <v>1.7343556878004101</v>
      </c>
      <c r="AC46" s="4">
        <f>MAX(AB44:AB83)</f>
        <v>1.9426260776684201</v>
      </c>
      <c r="AD46" s="2">
        <f>MAX(Z44:Z83)</f>
        <v>983.41463414634143</v>
      </c>
      <c r="AE46" s="2">
        <f>MAX(AA44:AA83)</f>
        <v>21</v>
      </c>
      <c r="AF46" s="11" t="s">
        <v>19</v>
      </c>
      <c r="AI46">
        <v>4</v>
      </c>
      <c r="AJ46" s="19">
        <v>11712</v>
      </c>
      <c r="AK46" s="19">
        <v>245</v>
      </c>
      <c r="AL46" s="12">
        <f t="shared" si="10"/>
        <v>6931.591836734694</v>
      </c>
      <c r="AM46">
        <f t="shared" si="6"/>
        <v>145</v>
      </c>
      <c r="AN46" s="19">
        <v>-2.6006362905433398</v>
      </c>
      <c r="AO46" s="4">
        <f>MAX(AN44:AN83)</f>
        <v>-9.6863024003203107E-3</v>
      </c>
      <c r="AP46" s="2">
        <f>MAX(AL44:AL83)</f>
        <v>8561.2043010752695</v>
      </c>
      <c r="AQ46" s="2">
        <f>MAX(AM44:AM83)</f>
        <v>179</v>
      </c>
      <c r="AR46" s="11" t="s">
        <v>19</v>
      </c>
      <c r="AS46" s="11"/>
      <c r="AT46" s="11"/>
      <c r="AU46">
        <v>4</v>
      </c>
      <c r="AV46" s="19">
        <v>8208</v>
      </c>
      <c r="AW46" s="19">
        <v>172</v>
      </c>
      <c r="AX46" s="12">
        <f t="shared" si="11"/>
        <v>1049.8604651162791</v>
      </c>
      <c r="AY46">
        <f t="shared" si="7"/>
        <v>22</v>
      </c>
      <c r="AZ46" s="19">
        <v>-0.21967027231358499</v>
      </c>
      <c r="BA46" s="4">
        <f>MAX(AZ44:AZ83)</f>
        <v>-2.05706885561159E-2</v>
      </c>
      <c r="BB46" s="2">
        <f>MAX(AX44:AX83)</f>
        <v>11346.60465116279</v>
      </c>
      <c r="BC46" s="2">
        <f>MAX(AY44:AY83)</f>
        <v>237</v>
      </c>
      <c r="BD46" s="11" t="s">
        <v>19</v>
      </c>
      <c r="BE46" s="11"/>
      <c r="BG46">
        <v>4</v>
      </c>
      <c r="BH46" s="19">
        <v>15264</v>
      </c>
      <c r="BI46" s="19">
        <v>319</v>
      </c>
      <c r="BJ46" s="12">
        <f t="shared" si="12"/>
        <v>5694.0940438871476</v>
      </c>
      <c r="BK46">
        <f t="shared" si="13"/>
        <v>119</v>
      </c>
      <c r="BL46" s="19">
        <v>-16.200843796646701</v>
      </c>
      <c r="BM46" s="4">
        <f>MAX(BL44:BL83)</f>
        <v>-8.21437351641989E-3</v>
      </c>
      <c r="BN46" s="2">
        <f>MAX(BJ44:BJ83)</f>
        <v>8952.8062015503874</v>
      </c>
      <c r="BO46" s="2">
        <f>MAX(BK44:BK83)</f>
        <v>187</v>
      </c>
      <c r="BP46" s="11" t="s">
        <v>19</v>
      </c>
    </row>
    <row r="47" spans="1:68" x14ac:dyDescent="0.35">
      <c r="A47">
        <v>4</v>
      </c>
      <c r="B47" s="19">
        <v>2592</v>
      </c>
      <c r="C47" s="19">
        <v>55</v>
      </c>
      <c r="D47" s="12">
        <f>B47*E47/C47</f>
        <v>235.63636363636363</v>
      </c>
      <c r="E47">
        <f>C47-50</f>
        <v>5</v>
      </c>
      <c r="F47" s="19">
        <v>1.9748378728923399</v>
      </c>
      <c r="G47" s="4">
        <f>MIN(F44:F83)</f>
        <v>1.0312199588006401</v>
      </c>
      <c r="H47" s="2">
        <f>MIN(D44:D83)</f>
        <v>94.15384615384616</v>
      </c>
      <c r="I47" s="2">
        <f>MIN(E44:E83)</f>
        <v>2</v>
      </c>
      <c r="J47" s="11" t="s">
        <v>20</v>
      </c>
      <c r="K47" s="19">
        <v>4</v>
      </c>
      <c r="L47" s="19">
        <v>3072</v>
      </c>
      <c r="M47" s="19">
        <v>65</v>
      </c>
      <c r="N47" s="19">
        <v>1.9983520256351499</v>
      </c>
      <c r="O47" s="19"/>
      <c r="P47" s="19"/>
      <c r="Q47" s="19">
        <v>4</v>
      </c>
      <c r="R47" s="19">
        <v>1008</v>
      </c>
      <c r="S47" s="19">
        <v>22</v>
      </c>
      <c r="T47" s="19">
        <v>1.95936522468909</v>
      </c>
      <c r="W47">
        <v>4</v>
      </c>
      <c r="X47" s="19">
        <v>1392</v>
      </c>
      <c r="Y47" s="19">
        <v>30</v>
      </c>
      <c r="Z47" s="12">
        <f t="shared" si="9"/>
        <v>464</v>
      </c>
      <c r="AA47">
        <f t="shared" si="14"/>
        <v>10</v>
      </c>
      <c r="AB47" s="19">
        <v>1.9426260776684201</v>
      </c>
      <c r="AC47" s="4">
        <f>MIN(AB44:AB83)</f>
        <v>1.1249713893339399</v>
      </c>
      <c r="AD47" s="2">
        <f>MIN(Z44:Z83)</f>
        <v>91.63636363636364</v>
      </c>
      <c r="AE47" s="2">
        <f>MIN(AA44:AA83)</f>
        <v>2</v>
      </c>
      <c r="AF47" s="11" t="s">
        <v>20</v>
      </c>
      <c r="AI47">
        <v>4</v>
      </c>
      <c r="AJ47" s="19">
        <v>8400</v>
      </c>
      <c r="AK47" s="19">
        <v>176</v>
      </c>
      <c r="AL47" s="12">
        <f t="shared" si="10"/>
        <v>3627.2727272727275</v>
      </c>
      <c r="AM47">
        <f t="shared" si="6"/>
        <v>76</v>
      </c>
      <c r="AN47" s="19">
        <v>-9.4895407110713705</v>
      </c>
      <c r="AO47" s="4">
        <f>MIN(AN44:AN83)</f>
        <v>-21.636831204206899</v>
      </c>
      <c r="AP47" s="2">
        <f>MIN(AL44:AL83)</f>
        <v>95.058823529411768</v>
      </c>
      <c r="AQ47" s="2">
        <f>MIN(AM44:AM83)</f>
        <v>2</v>
      </c>
      <c r="AR47" s="11" t="s">
        <v>20</v>
      </c>
      <c r="AS47" s="11"/>
      <c r="AT47" s="11"/>
      <c r="AU47">
        <v>4</v>
      </c>
      <c r="AV47" s="19">
        <v>8784</v>
      </c>
      <c r="AW47" s="19">
        <v>184</v>
      </c>
      <c r="AX47" s="12">
        <f t="shared" si="11"/>
        <v>1623.1304347826087</v>
      </c>
      <c r="AY47">
        <f t="shared" si="7"/>
        <v>34</v>
      </c>
      <c r="AZ47" s="19">
        <v>-0.32040428307079399</v>
      </c>
      <c r="BA47" s="4">
        <f>MIN(AZ44:AZ83)</f>
        <v>-17.1691703688874</v>
      </c>
      <c r="BB47" s="2">
        <f>MIN(AX44:AX83)</f>
        <v>190.75324675324674</v>
      </c>
      <c r="BC47" s="2">
        <f>MIN(AY44:AY83)</f>
        <v>4</v>
      </c>
      <c r="BD47" s="11" t="s">
        <v>20</v>
      </c>
      <c r="BE47" s="11"/>
      <c r="BG47">
        <v>4</v>
      </c>
      <c r="BH47" s="19">
        <v>12624</v>
      </c>
      <c r="BI47" s="19">
        <v>264</v>
      </c>
      <c r="BJ47" s="12">
        <f t="shared" si="12"/>
        <v>3060.3636363636365</v>
      </c>
      <c r="BK47">
        <f t="shared" si="13"/>
        <v>64</v>
      </c>
      <c r="BL47" s="19">
        <v>-0.21174865338479701</v>
      </c>
      <c r="BM47" s="4">
        <f>MIN(BL44:BL83)</f>
        <v>-19.729696963455599</v>
      </c>
      <c r="BN47" s="2">
        <f>MIN(BJ44:BJ83)</f>
        <v>907.83561643835617</v>
      </c>
      <c r="BO47" s="2">
        <f>MIN(BK44:BK83)</f>
        <v>19</v>
      </c>
      <c r="BP47" s="11" t="s">
        <v>20</v>
      </c>
    </row>
    <row r="48" spans="1:68" x14ac:dyDescent="0.35">
      <c r="A48">
        <v>4</v>
      </c>
      <c r="B48" s="19">
        <v>3072</v>
      </c>
      <c r="C48" s="19">
        <v>65</v>
      </c>
      <c r="D48" s="12">
        <f>B48*E48/C48</f>
        <v>708.92307692307691</v>
      </c>
      <c r="E48">
        <f>C48-50</f>
        <v>15</v>
      </c>
      <c r="F48" s="19">
        <v>1.9983520256351499</v>
      </c>
      <c r="K48" s="19">
        <v>4</v>
      </c>
      <c r="L48" s="19">
        <v>3456</v>
      </c>
      <c r="M48" s="19">
        <v>73</v>
      </c>
      <c r="N48" s="19">
        <v>1.49216449225604</v>
      </c>
      <c r="O48" s="19"/>
      <c r="P48" s="19"/>
      <c r="Q48" s="19">
        <v>4</v>
      </c>
      <c r="R48" s="19">
        <v>1728</v>
      </c>
      <c r="S48" s="19">
        <v>37</v>
      </c>
      <c r="T48" s="19">
        <v>1.40622568093385</v>
      </c>
      <c r="W48">
        <v>4</v>
      </c>
      <c r="X48" s="19">
        <v>1488</v>
      </c>
      <c r="Y48" s="19">
        <v>32</v>
      </c>
      <c r="Z48" s="12">
        <f t="shared" si="9"/>
        <v>558</v>
      </c>
      <c r="AA48">
        <f t="shared" si="14"/>
        <v>12</v>
      </c>
      <c r="AB48" s="19">
        <v>1.87498283360036</v>
      </c>
      <c r="AD48" s="7"/>
      <c r="AE48" s="7"/>
      <c r="AF48" s="11"/>
      <c r="AI48">
        <v>4</v>
      </c>
      <c r="AJ48" s="19">
        <v>12672</v>
      </c>
      <c r="AK48" s="19">
        <v>265</v>
      </c>
      <c r="AL48" s="12">
        <f t="shared" si="10"/>
        <v>7890.1132075471696</v>
      </c>
      <c r="AM48">
        <f t="shared" si="6"/>
        <v>165</v>
      </c>
      <c r="AN48" s="19">
        <v>-5.4948922259102897</v>
      </c>
      <c r="AP48" s="7"/>
      <c r="AQ48" s="7"/>
      <c r="AR48" s="11"/>
      <c r="AS48" s="11"/>
      <c r="AT48" s="11"/>
      <c r="AU48">
        <v>4</v>
      </c>
      <c r="AV48" s="19">
        <v>11328</v>
      </c>
      <c r="AW48" s="19">
        <v>237</v>
      </c>
      <c r="AX48" s="12">
        <f t="shared" si="11"/>
        <v>4158.3797468354433</v>
      </c>
      <c r="AY48">
        <f t="shared" si="7"/>
        <v>87</v>
      </c>
      <c r="AZ48" s="19">
        <v>-5.3254833282782901</v>
      </c>
      <c r="BB48" s="7"/>
      <c r="BC48" s="7"/>
      <c r="BD48" s="11"/>
      <c r="BE48" s="11"/>
      <c r="BG48">
        <v>4</v>
      </c>
      <c r="BH48" s="19">
        <v>14784</v>
      </c>
      <c r="BI48" s="19">
        <v>309</v>
      </c>
      <c r="BJ48" s="12">
        <f t="shared" si="12"/>
        <v>5215.0679611650485</v>
      </c>
      <c r="BK48">
        <f t="shared" si="13"/>
        <v>109</v>
      </c>
      <c r="BL48" s="19">
        <v>-5.1487032361154101</v>
      </c>
      <c r="BN48" s="7"/>
      <c r="BO48" s="7"/>
      <c r="BP48" s="11"/>
    </row>
    <row r="49" spans="1:68" x14ac:dyDescent="0.35">
      <c r="A49">
        <v>4</v>
      </c>
      <c r="B49" s="19">
        <v>3456</v>
      </c>
      <c r="C49" s="19">
        <v>73</v>
      </c>
      <c r="D49" s="12">
        <f>B49*E49/C49</f>
        <v>1088.8767123287671</v>
      </c>
      <c r="E49">
        <f>C49-50</f>
        <v>23</v>
      </c>
      <c r="F49" s="19">
        <v>1.49216449225604</v>
      </c>
      <c r="K49" s="19">
        <v>4</v>
      </c>
      <c r="L49" s="19">
        <v>2736</v>
      </c>
      <c r="M49" s="19">
        <v>58</v>
      </c>
      <c r="N49" s="19">
        <v>1.1249713893339399</v>
      </c>
      <c r="O49" s="19"/>
      <c r="P49" s="19"/>
      <c r="Q49" s="19">
        <v>4</v>
      </c>
      <c r="R49" s="19">
        <v>1824</v>
      </c>
      <c r="S49" s="19">
        <v>39</v>
      </c>
      <c r="T49" s="19">
        <v>1.2499732967116799</v>
      </c>
      <c r="W49">
        <v>4</v>
      </c>
      <c r="X49" s="19">
        <v>1632</v>
      </c>
      <c r="Y49" s="19">
        <v>35</v>
      </c>
      <c r="Z49" s="12">
        <f t="shared" si="9"/>
        <v>699.42857142857144</v>
      </c>
      <c r="AA49">
        <f t="shared" si="14"/>
        <v>15</v>
      </c>
      <c r="AB49" s="19">
        <v>1.2499732967116799</v>
      </c>
      <c r="AD49" s="7"/>
      <c r="AE49" s="7"/>
      <c r="AF49" s="11"/>
      <c r="AI49">
        <v>4</v>
      </c>
      <c r="AJ49" s="19">
        <v>8016</v>
      </c>
      <c r="AK49" s="19">
        <v>168</v>
      </c>
      <c r="AL49" s="12">
        <f t="shared" si="10"/>
        <v>3244.5714285714284</v>
      </c>
      <c r="AM49">
        <f t="shared" si="6"/>
        <v>68</v>
      </c>
      <c r="AN49" s="19">
        <v>-21.636831204206899</v>
      </c>
      <c r="AP49" s="7"/>
      <c r="AQ49" s="7"/>
      <c r="AR49" s="11"/>
      <c r="AS49" s="11"/>
      <c r="AT49" s="11"/>
      <c r="AU49">
        <v>4</v>
      </c>
      <c r="AV49" s="19">
        <v>9024</v>
      </c>
      <c r="AW49" s="19">
        <v>189</v>
      </c>
      <c r="AX49" s="12">
        <f t="shared" si="11"/>
        <v>1862.0952380952381</v>
      </c>
      <c r="AY49">
        <f t="shared" si="7"/>
        <v>39</v>
      </c>
      <c r="AZ49" s="19">
        <v>-1.8940583082865201</v>
      </c>
      <c r="BB49" s="7"/>
      <c r="BC49" s="7"/>
      <c r="BD49" s="11"/>
      <c r="BE49" s="11"/>
      <c r="BG49">
        <v>4</v>
      </c>
      <c r="BH49" s="19">
        <v>11616</v>
      </c>
      <c r="BI49" s="19">
        <v>243</v>
      </c>
      <c r="BJ49" s="12">
        <f t="shared" si="12"/>
        <v>2055.5061728395062</v>
      </c>
      <c r="BK49">
        <f t="shared" si="13"/>
        <v>43</v>
      </c>
      <c r="BL49" s="19">
        <v>-0.27753679101558598</v>
      </c>
      <c r="BN49" s="7"/>
      <c r="BO49" s="7"/>
      <c r="BP49" s="11"/>
    </row>
    <row r="50" spans="1:68" x14ac:dyDescent="0.35">
      <c r="A50">
        <v>4</v>
      </c>
      <c r="B50" s="19">
        <v>2736</v>
      </c>
      <c r="C50" s="19">
        <v>58</v>
      </c>
      <c r="D50" s="12">
        <f>B50*E50/C50</f>
        <v>377.37931034482756</v>
      </c>
      <c r="E50">
        <f>C50-50</f>
        <v>8</v>
      </c>
      <c r="F50" s="19">
        <v>1.1249713893339399</v>
      </c>
      <c r="K50" s="19">
        <v>4</v>
      </c>
      <c r="L50" s="19">
        <v>2688</v>
      </c>
      <c r="M50" s="19">
        <v>57</v>
      </c>
      <c r="N50" s="19">
        <v>1.9108873121232901</v>
      </c>
      <c r="O50" s="19"/>
      <c r="P50" s="19"/>
      <c r="Q50" s="19">
        <v>4</v>
      </c>
      <c r="R50" s="19">
        <v>1872</v>
      </c>
      <c r="S50" s="19">
        <v>40</v>
      </c>
      <c r="T50" s="19">
        <v>1.4882581826504899</v>
      </c>
      <c r="W50">
        <v>4</v>
      </c>
      <c r="X50" s="19">
        <v>1296</v>
      </c>
      <c r="Y50" s="19">
        <v>28</v>
      </c>
      <c r="Z50" s="12">
        <f t="shared" si="9"/>
        <v>370.28571428571428</v>
      </c>
      <c r="AA50">
        <f t="shared" si="14"/>
        <v>8</v>
      </c>
      <c r="AB50" s="19">
        <v>1.74998092622262</v>
      </c>
      <c r="AD50" s="7"/>
      <c r="AE50" s="7"/>
      <c r="AF50" s="11"/>
      <c r="AI50">
        <v>4</v>
      </c>
      <c r="AJ50" s="19">
        <v>4896</v>
      </c>
      <c r="AK50" s="19">
        <v>103</v>
      </c>
      <c r="AL50" s="12">
        <f t="shared" si="10"/>
        <v>142.60194174757282</v>
      </c>
      <c r="AM50">
        <f t="shared" si="6"/>
        <v>3</v>
      </c>
      <c r="AN50" s="19">
        <v>-9.6863024003203107E-3</v>
      </c>
      <c r="AP50" s="7"/>
      <c r="AQ50" s="7"/>
      <c r="AR50" s="11"/>
      <c r="AS50" s="11"/>
      <c r="AT50" s="11"/>
      <c r="AU50">
        <v>4</v>
      </c>
      <c r="AV50" s="19">
        <v>10848</v>
      </c>
      <c r="AW50" s="19">
        <v>227</v>
      </c>
      <c r="AX50" s="12">
        <f t="shared" si="11"/>
        <v>3679.7180616740088</v>
      </c>
      <c r="AY50">
        <f t="shared" si="7"/>
        <v>77</v>
      </c>
      <c r="AZ50" s="19">
        <v>-2.1149731816214201</v>
      </c>
      <c r="BB50" s="7"/>
      <c r="BC50" s="7"/>
      <c r="BD50" s="11"/>
      <c r="BE50" s="11"/>
      <c r="BG50">
        <v>4</v>
      </c>
      <c r="BH50" s="19">
        <v>13056</v>
      </c>
      <c r="BI50" s="19">
        <v>273</v>
      </c>
      <c r="BJ50" s="12">
        <f t="shared" si="12"/>
        <v>3491.164835164835</v>
      </c>
      <c r="BK50">
        <f t="shared" si="13"/>
        <v>73</v>
      </c>
      <c r="BL50" s="19">
        <v>-0.344866093156043</v>
      </c>
      <c r="BN50" s="7"/>
      <c r="BO50" s="7"/>
      <c r="BP50" s="11"/>
    </row>
    <row r="51" spans="1:68" x14ac:dyDescent="0.35">
      <c r="A51">
        <v>4</v>
      </c>
      <c r="B51" s="19">
        <v>2688</v>
      </c>
      <c r="C51" s="19">
        <v>57</v>
      </c>
      <c r="D51" s="12">
        <f>B51*E51/C51</f>
        <v>330.10526315789474</v>
      </c>
      <c r="E51">
        <f>C51-50</f>
        <v>7</v>
      </c>
      <c r="F51" s="19">
        <v>1.9108873121232901</v>
      </c>
      <c r="K51" s="19">
        <v>4</v>
      </c>
      <c r="L51" s="19">
        <v>2784</v>
      </c>
      <c r="M51" s="19">
        <v>59</v>
      </c>
      <c r="N51" s="19">
        <v>1.3749752040894101</v>
      </c>
      <c r="O51" s="19"/>
      <c r="P51" s="19"/>
      <c r="Q51" s="19">
        <v>4</v>
      </c>
      <c r="R51" s="19">
        <v>1440</v>
      </c>
      <c r="S51" s="19">
        <v>31</v>
      </c>
      <c r="T51" s="19">
        <v>1.4687266346227199</v>
      </c>
      <c r="W51">
        <v>4</v>
      </c>
      <c r="X51" s="19">
        <v>1248</v>
      </c>
      <c r="Y51" s="19">
        <v>27</v>
      </c>
      <c r="Z51" s="12">
        <f t="shared" si="9"/>
        <v>323.55555555555554</v>
      </c>
      <c r="AA51">
        <f t="shared" si="14"/>
        <v>7</v>
      </c>
      <c r="AB51" s="19">
        <v>1.92637521934843</v>
      </c>
      <c r="AD51" s="7"/>
      <c r="AE51" s="7"/>
      <c r="AF51" s="11"/>
      <c r="AI51">
        <v>4</v>
      </c>
      <c r="AJ51" s="19">
        <v>8880</v>
      </c>
      <c r="AK51" s="19">
        <v>186</v>
      </c>
      <c r="AL51" s="12">
        <f t="shared" si="10"/>
        <v>4105.8064516129034</v>
      </c>
      <c r="AM51">
        <f t="shared" si="6"/>
        <v>86</v>
      </c>
      <c r="AN51" s="19">
        <v>-17.353202987027501</v>
      </c>
      <c r="AP51" s="7"/>
      <c r="AQ51" s="7"/>
      <c r="AR51" s="11"/>
      <c r="AS51" s="11"/>
      <c r="AT51" s="11"/>
      <c r="AU51">
        <v>4</v>
      </c>
      <c r="AV51" s="19">
        <v>10944</v>
      </c>
      <c r="AW51" s="19">
        <v>229</v>
      </c>
      <c r="AX51" s="12">
        <f t="shared" si="11"/>
        <v>3775.4410480349343</v>
      </c>
      <c r="AY51">
        <f t="shared" si="7"/>
        <v>79</v>
      </c>
      <c r="AZ51" s="19">
        <v>-16.2729270022941</v>
      </c>
      <c r="BB51" s="7"/>
      <c r="BC51" s="7"/>
      <c r="BD51" s="11"/>
      <c r="BE51" s="11"/>
      <c r="BG51">
        <v>4</v>
      </c>
      <c r="BH51" s="19">
        <v>11952</v>
      </c>
      <c r="BI51" s="19">
        <v>250</v>
      </c>
      <c r="BJ51" s="12">
        <f t="shared" si="12"/>
        <v>2390.4</v>
      </c>
      <c r="BK51">
        <f t="shared" si="13"/>
        <v>50</v>
      </c>
      <c r="BL51" s="19">
        <v>-0.48105046516785399</v>
      </c>
      <c r="BN51" s="7"/>
      <c r="BO51" s="7"/>
      <c r="BP51" s="11"/>
    </row>
    <row r="52" spans="1:68" x14ac:dyDescent="0.35">
      <c r="A52">
        <v>4</v>
      </c>
      <c r="B52" s="19">
        <v>2784</v>
      </c>
      <c r="C52" s="19">
        <v>59</v>
      </c>
      <c r="D52" s="12">
        <f>B52*E52/C52</f>
        <v>424.67796610169489</v>
      </c>
      <c r="E52">
        <f>C52-50</f>
        <v>9</v>
      </c>
      <c r="F52" s="19">
        <v>1.3749752040894101</v>
      </c>
      <c r="K52" s="19">
        <v>4</v>
      </c>
      <c r="L52" s="19">
        <v>2976</v>
      </c>
      <c r="M52" s="19">
        <v>63</v>
      </c>
      <c r="N52" s="19">
        <v>1.48337529564354</v>
      </c>
      <c r="O52" s="19"/>
      <c r="P52" s="19"/>
      <c r="Q52" s="19">
        <v>4</v>
      </c>
      <c r="R52" s="19">
        <v>1296</v>
      </c>
      <c r="S52" s="19">
        <v>28</v>
      </c>
      <c r="T52" s="19">
        <v>1.9028000305180399</v>
      </c>
      <c r="W52">
        <v>4</v>
      </c>
      <c r="X52" s="19">
        <v>1536</v>
      </c>
      <c r="Y52" s="19">
        <v>33</v>
      </c>
      <c r="Z52" s="12">
        <f t="shared" si="9"/>
        <v>605.09090909090912</v>
      </c>
      <c r="AA52">
        <f t="shared" si="14"/>
        <v>13</v>
      </c>
      <c r="AB52" s="19">
        <v>1.89060807202258</v>
      </c>
      <c r="AD52" s="7"/>
      <c r="AE52" s="7"/>
      <c r="AF52" s="11"/>
      <c r="AI52">
        <v>4</v>
      </c>
      <c r="AJ52" s="19">
        <v>7824</v>
      </c>
      <c r="AK52" s="19">
        <v>164</v>
      </c>
      <c r="AL52" s="12">
        <f t="shared" si="10"/>
        <v>3053.268292682927</v>
      </c>
      <c r="AM52">
        <f t="shared" si="6"/>
        <v>64</v>
      </c>
      <c r="AN52" s="19">
        <v>-2.1645936675408302</v>
      </c>
      <c r="AP52" s="7"/>
      <c r="AQ52" s="7"/>
      <c r="AR52" s="11"/>
      <c r="AS52" s="11"/>
      <c r="AT52" s="11"/>
      <c r="AU52">
        <v>4</v>
      </c>
      <c r="AV52" s="19">
        <v>18528</v>
      </c>
      <c r="AW52" s="19">
        <v>387</v>
      </c>
      <c r="AX52" s="12">
        <f t="shared" si="11"/>
        <v>11346.60465116279</v>
      </c>
      <c r="AY52">
        <f t="shared" si="7"/>
        <v>237</v>
      </c>
      <c r="AZ52" s="19">
        <v>-2.4223103851388301</v>
      </c>
      <c r="BB52" s="7"/>
      <c r="BC52" s="7"/>
      <c r="BD52" s="11"/>
      <c r="BE52" s="11"/>
      <c r="BG52">
        <v>4</v>
      </c>
      <c r="BH52" s="19">
        <v>17376</v>
      </c>
      <c r="BI52" s="19">
        <v>363</v>
      </c>
      <c r="BJ52" s="12">
        <f t="shared" si="12"/>
        <v>7802.4462809917359</v>
      </c>
      <c r="BK52">
        <f t="shared" si="13"/>
        <v>163</v>
      </c>
      <c r="BL52" s="19">
        <v>-17.1691703688874</v>
      </c>
      <c r="BN52" s="7"/>
      <c r="BO52" s="7"/>
      <c r="BP52" s="11"/>
    </row>
    <row r="53" spans="1:68" x14ac:dyDescent="0.35">
      <c r="A53">
        <v>4</v>
      </c>
      <c r="B53" s="19">
        <v>2976</v>
      </c>
      <c r="C53" s="19">
        <v>63</v>
      </c>
      <c r="D53" s="12">
        <f>B53*E53/C53</f>
        <v>614.09523809523807</v>
      </c>
      <c r="E53">
        <f>C53-50</f>
        <v>13</v>
      </c>
      <c r="F53" s="19">
        <v>1.48337529564354</v>
      </c>
      <c r="K53" s="19">
        <v>4</v>
      </c>
      <c r="L53" s="19">
        <v>3408</v>
      </c>
      <c r="M53" s="19">
        <v>72</v>
      </c>
      <c r="N53" s="19">
        <v>1.7187304493781901</v>
      </c>
      <c r="O53" s="19"/>
      <c r="P53" s="19"/>
      <c r="Q53" s="19">
        <v>4</v>
      </c>
      <c r="R53" s="19">
        <v>1200</v>
      </c>
      <c r="S53" s="19">
        <v>26</v>
      </c>
      <c r="T53" s="19">
        <v>1.4946669718471</v>
      </c>
      <c r="W53">
        <v>4</v>
      </c>
      <c r="X53" s="19">
        <v>1488</v>
      </c>
      <c r="Y53" s="19">
        <v>32</v>
      </c>
      <c r="Z53" s="12">
        <f t="shared" si="9"/>
        <v>558</v>
      </c>
      <c r="AA53">
        <f t="shared" si="14"/>
        <v>12</v>
      </c>
      <c r="AB53" s="19">
        <v>1.78123140306706</v>
      </c>
      <c r="AD53" s="7"/>
      <c r="AE53" s="7"/>
      <c r="AF53" s="11"/>
      <c r="AI53">
        <v>4</v>
      </c>
      <c r="AJ53" s="19">
        <v>7968</v>
      </c>
      <c r="AK53" s="19">
        <v>167</v>
      </c>
      <c r="AL53" s="12">
        <f t="shared" si="10"/>
        <v>3196.7425149700598</v>
      </c>
      <c r="AM53">
        <f t="shared" si="6"/>
        <v>67</v>
      </c>
      <c r="AN53" s="19">
        <v>-3.6003539408812699</v>
      </c>
      <c r="AP53" s="7"/>
      <c r="AQ53" s="7"/>
      <c r="AR53" s="11"/>
      <c r="AS53" s="11"/>
      <c r="AT53" s="11"/>
      <c r="AU53">
        <v>4</v>
      </c>
      <c r="AV53" s="19">
        <v>10800</v>
      </c>
      <c r="AW53" s="19">
        <v>226</v>
      </c>
      <c r="AX53" s="12">
        <f t="shared" si="11"/>
        <v>3631.858407079646</v>
      </c>
      <c r="AY53">
        <f t="shared" si="7"/>
        <v>76</v>
      </c>
      <c r="AZ53" s="19">
        <v>-5.4948922259102897</v>
      </c>
      <c r="BB53" s="7"/>
      <c r="BC53" s="7"/>
      <c r="BD53" s="11"/>
      <c r="BE53" s="11"/>
      <c r="BG53">
        <v>4</v>
      </c>
      <c r="BH53" s="19">
        <v>15696</v>
      </c>
      <c r="BI53" s="19">
        <v>328</v>
      </c>
      <c r="BJ53" s="12">
        <f t="shared" si="12"/>
        <v>6125.2682926829266</v>
      </c>
      <c r="BK53">
        <f t="shared" si="13"/>
        <v>128</v>
      </c>
      <c r="BL53" s="19">
        <v>-16.2729270022941</v>
      </c>
      <c r="BN53" s="7"/>
      <c r="BO53" s="7"/>
      <c r="BP53" s="11"/>
    </row>
    <row r="54" spans="1:68" x14ac:dyDescent="0.35">
      <c r="A54">
        <v>4</v>
      </c>
      <c r="B54" s="19">
        <v>3408</v>
      </c>
      <c r="C54" s="19">
        <v>72</v>
      </c>
      <c r="D54" s="12">
        <f>B54*E54/C54</f>
        <v>1041.3333333333333</v>
      </c>
      <c r="E54">
        <f>C54-50</f>
        <v>22</v>
      </c>
      <c r="F54" s="19">
        <v>1.7187304493781901</v>
      </c>
      <c r="K54" s="19">
        <v>4</v>
      </c>
      <c r="L54" s="19">
        <v>2880</v>
      </c>
      <c r="M54" s="19">
        <v>61</v>
      </c>
      <c r="N54" s="19">
        <v>1.46579690241855</v>
      </c>
      <c r="O54" s="19"/>
      <c r="P54" s="19"/>
      <c r="Q54" s="19">
        <v>4</v>
      </c>
      <c r="R54" s="19">
        <v>1104</v>
      </c>
      <c r="S54" s="19">
        <v>24</v>
      </c>
      <c r="T54" s="19">
        <v>1.1988250553139499</v>
      </c>
      <c r="W54">
        <v>4</v>
      </c>
      <c r="X54" s="19">
        <v>1536</v>
      </c>
      <c r="Y54" s="19">
        <v>33</v>
      </c>
      <c r="Z54" s="12">
        <f t="shared" si="9"/>
        <v>605.09090909090912</v>
      </c>
      <c r="AA54">
        <f t="shared" si="14"/>
        <v>13</v>
      </c>
      <c r="AB54" s="19">
        <v>1.4999771114671501</v>
      </c>
      <c r="AD54" s="7"/>
      <c r="AE54" s="7"/>
      <c r="AF54" s="11"/>
      <c r="AI54">
        <v>4</v>
      </c>
      <c r="AJ54" s="19">
        <v>6528</v>
      </c>
      <c r="AK54" s="19">
        <v>137</v>
      </c>
      <c r="AL54" s="12">
        <f t="shared" si="10"/>
        <v>1763.036496350365</v>
      </c>
      <c r="AM54">
        <f t="shared" si="6"/>
        <v>37</v>
      </c>
      <c r="AN54" s="19">
        <v>-5.4948922259102897</v>
      </c>
      <c r="AP54" s="7"/>
      <c r="AQ54" s="7"/>
      <c r="AR54" s="11"/>
      <c r="AS54" s="11"/>
      <c r="AT54" s="11"/>
      <c r="AU54">
        <v>4</v>
      </c>
      <c r="AV54" s="19">
        <v>13104</v>
      </c>
      <c r="AW54" s="19">
        <v>274</v>
      </c>
      <c r="AX54" s="12">
        <f t="shared" si="11"/>
        <v>5930.2773722627735</v>
      </c>
      <c r="AY54">
        <f t="shared" si="7"/>
        <v>124</v>
      </c>
      <c r="AZ54" s="19">
        <v>-5.3254829385950702</v>
      </c>
      <c r="BB54" s="7"/>
      <c r="BC54" s="7"/>
      <c r="BD54" s="11"/>
      <c r="BE54" s="11"/>
      <c r="BG54">
        <v>4</v>
      </c>
      <c r="BH54" s="19">
        <v>14592</v>
      </c>
      <c r="BI54" s="19">
        <v>305</v>
      </c>
      <c r="BJ54" s="12">
        <f t="shared" si="12"/>
        <v>5023.4754098360654</v>
      </c>
      <c r="BK54">
        <f t="shared" si="13"/>
        <v>105</v>
      </c>
      <c r="BL54" s="19">
        <v>-0.27202503490553898</v>
      </c>
      <c r="BN54" s="7"/>
      <c r="BO54" s="7"/>
      <c r="BP54" s="11"/>
    </row>
    <row r="55" spans="1:68" x14ac:dyDescent="0.35">
      <c r="A55">
        <v>4</v>
      </c>
      <c r="B55" s="19">
        <v>2880</v>
      </c>
      <c r="C55" s="19">
        <v>61</v>
      </c>
      <c r="D55" s="12">
        <f>B55*E55/C55</f>
        <v>519.34426229508199</v>
      </c>
      <c r="E55">
        <f>C55-50</f>
        <v>11</v>
      </c>
      <c r="F55" s="19">
        <v>1.46579690241855</v>
      </c>
      <c r="K55" s="19">
        <v>4</v>
      </c>
      <c r="L55" s="19">
        <v>3024</v>
      </c>
      <c r="M55" s="19">
        <v>64</v>
      </c>
      <c r="N55" s="19">
        <v>1.2499732967116799</v>
      </c>
      <c r="O55" s="19"/>
      <c r="P55" s="19"/>
      <c r="Q55" s="19">
        <v>4</v>
      </c>
      <c r="R55" s="19">
        <v>1536</v>
      </c>
      <c r="S55" s="19">
        <v>33</v>
      </c>
      <c r="T55" s="19">
        <v>1.62497901884489</v>
      </c>
      <c r="W55">
        <v>4</v>
      </c>
      <c r="X55" s="19">
        <v>1536</v>
      </c>
      <c r="Y55" s="19">
        <v>33</v>
      </c>
      <c r="Z55" s="12">
        <f t="shared" si="9"/>
        <v>605.09090909090912</v>
      </c>
      <c r="AA55">
        <f t="shared" si="14"/>
        <v>13</v>
      </c>
      <c r="AB55" s="19">
        <v>1.74998092622262</v>
      </c>
      <c r="AD55" s="7"/>
      <c r="AE55" s="7"/>
      <c r="AF55" s="11"/>
      <c r="AI55">
        <v>4</v>
      </c>
      <c r="AJ55" s="19">
        <v>6192</v>
      </c>
      <c r="AK55" s="19">
        <v>130</v>
      </c>
      <c r="AL55" s="12">
        <f t="shared" si="10"/>
        <v>1428.9230769230769</v>
      </c>
      <c r="AM55">
        <f t="shared" si="6"/>
        <v>30</v>
      </c>
      <c r="AN55" s="19">
        <v>-2.2227376929568399</v>
      </c>
      <c r="AP55" s="7"/>
      <c r="AQ55" s="7"/>
      <c r="AR55" s="11"/>
      <c r="AS55" s="11"/>
      <c r="AT55" s="11"/>
      <c r="AU55">
        <v>4</v>
      </c>
      <c r="AV55" s="19">
        <v>7824</v>
      </c>
      <c r="AW55" s="19">
        <v>164</v>
      </c>
      <c r="AX55" s="12">
        <f t="shared" si="11"/>
        <v>667.90243902439022</v>
      </c>
      <c r="AY55">
        <f t="shared" si="7"/>
        <v>14</v>
      </c>
      <c r="AZ55" s="19">
        <v>-1.97355473168944</v>
      </c>
      <c r="BB55" s="7"/>
      <c r="BC55" s="7"/>
      <c r="BD55" s="11"/>
      <c r="BE55" s="11"/>
      <c r="BG55">
        <v>4</v>
      </c>
      <c r="BH55" s="19">
        <v>11424</v>
      </c>
      <c r="BI55" s="19">
        <v>239</v>
      </c>
      <c r="BJ55" s="12">
        <f t="shared" si="12"/>
        <v>1864.1673640167364</v>
      </c>
      <c r="BK55">
        <f t="shared" si="13"/>
        <v>39</v>
      </c>
      <c r="BL55" s="19">
        <v>-2.9980137565371301</v>
      </c>
      <c r="BN55" s="7"/>
      <c r="BO55" s="7"/>
      <c r="BP55" s="11"/>
    </row>
    <row r="56" spans="1:68" x14ac:dyDescent="0.35">
      <c r="A56">
        <v>4</v>
      </c>
      <c r="B56" s="19">
        <v>3024</v>
      </c>
      <c r="C56" s="19">
        <v>64</v>
      </c>
      <c r="D56" s="12">
        <f>B56*E56/C56</f>
        <v>661.5</v>
      </c>
      <c r="E56">
        <f>C56-50</f>
        <v>14</v>
      </c>
      <c r="F56" s="19">
        <v>1.2499732967116799</v>
      </c>
      <c r="K56" s="19">
        <v>4</v>
      </c>
      <c r="L56" s="19">
        <v>2448</v>
      </c>
      <c r="M56" s="19">
        <v>52</v>
      </c>
      <c r="N56" s="19">
        <v>1.3774013885709899</v>
      </c>
      <c r="O56" s="19"/>
      <c r="P56" s="19"/>
      <c r="Q56" s="19">
        <v>4</v>
      </c>
      <c r="R56" s="19">
        <v>1584</v>
      </c>
      <c r="S56" s="19">
        <v>34</v>
      </c>
      <c r="T56" s="19">
        <v>1.2499732967116799</v>
      </c>
      <c r="W56">
        <v>4</v>
      </c>
      <c r="X56" s="19">
        <v>1536</v>
      </c>
      <c r="Y56" s="19">
        <v>33</v>
      </c>
      <c r="Z56" s="12">
        <f t="shared" si="9"/>
        <v>605.09090909090912</v>
      </c>
      <c r="AA56">
        <f t="shared" si="14"/>
        <v>13</v>
      </c>
      <c r="AB56" s="19">
        <v>1.87498283360036</v>
      </c>
      <c r="AD56" s="7"/>
      <c r="AE56" s="7"/>
      <c r="AF56" s="11"/>
      <c r="AI56">
        <v>4</v>
      </c>
      <c r="AJ56" s="19">
        <v>5616</v>
      </c>
      <c r="AK56" s="19">
        <v>118</v>
      </c>
      <c r="AL56" s="12">
        <f t="shared" si="10"/>
        <v>856.67796610169489</v>
      </c>
      <c r="AM56">
        <f t="shared" si="6"/>
        <v>18</v>
      </c>
      <c r="AN56" s="19">
        <v>-2.4036277875602599</v>
      </c>
      <c r="AP56" s="7"/>
      <c r="AQ56" s="7"/>
      <c r="AR56" s="11"/>
      <c r="AS56" s="11"/>
      <c r="AT56" s="11"/>
      <c r="AU56">
        <v>4</v>
      </c>
      <c r="AV56" s="19">
        <v>7776</v>
      </c>
      <c r="AW56" s="19">
        <v>163</v>
      </c>
      <c r="AX56" s="12">
        <f t="shared" si="11"/>
        <v>620.17177914110425</v>
      </c>
      <c r="AY56">
        <f t="shared" si="7"/>
        <v>13</v>
      </c>
      <c r="AZ56" s="19">
        <v>-0.31900865007908402</v>
      </c>
      <c r="BB56" s="7"/>
      <c r="BC56" s="7"/>
      <c r="BD56" s="11"/>
      <c r="BE56" s="11"/>
      <c r="BG56">
        <v>4</v>
      </c>
      <c r="BH56" s="19">
        <v>13920</v>
      </c>
      <c r="BI56" s="19">
        <v>291</v>
      </c>
      <c r="BJ56" s="12">
        <f t="shared" si="12"/>
        <v>4352.9896907216498</v>
      </c>
      <c r="BK56">
        <f t="shared" si="13"/>
        <v>91</v>
      </c>
      <c r="BL56" s="19">
        <v>-17.1691703688874</v>
      </c>
      <c r="BN56" s="7"/>
      <c r="BO56" s="7"/>
      <c r="BP56" s="11"/>
    </row>
    <row r="57" spans="1:68" x14ac:dyDescent="0.35">
      <c r="A57">
        <v>4</v>
      </c>
      <c r="B57" s="19">
        <v>2448</v>
      </c>
      <c r="C57" s="19">
        <v>52</v>
      </c>
      <c r="D57" s="12">
        <f>B57*E57/C57</f>
        <v>94.15384615384616</v>
      </c>
      <c r="E57">
        <f>C57-50</f>
        <v>2</v>
      </c>
      <c r="F57" s="19">
        <v>1.3774013885709899</v>
      </c>
      <c r="K57" s="19">
        <v>4</v>
      </c>
      <c r="L57" s="19">
        <v>2880</v>
      </c>
      <c r="M57" s="19">
        <v>61</v>
      </c>
      <c r="N57" s="19">
        <v>1.4999771114671501</v>
      </c>
      <c r="O57" s="19"/>
      <c r="P57" s="19"/>
      <c r="Q57" s="19">
        <v>4</v>
      </c>
      <c r="R57" s="19">
        <v>1584</v>
      </c>
      <c r="S57" s="19">
        <v>34</v>
      </c>
      <c r="T57" s="19">
        <v>1.74998092622262</v>
      </c>
      <c r="W57">
        <v>4</v>
      </c>
      <c r="X57" s="19">
        <v>1680</v>
      </c>
      <c r="Y57" s="19">
        <v>36</v>
      </c>
      <c r="Z57" s="12">
        <f t="shared" si="9"/>
        <v>746.66666666666663</v>
      </c>
      <c r="AA57">
        <f t="shared" si="14"/>
        <v>16</v>
      </c>
      <c r="AB57" s="19">
        <v>1.62497901884489</v>
      </c>
      <c r="AD57" s="7"/>
      <c r="AE57" s="7"/>
      <c r="AF57" s="11"/>
      <c r="AI57">
        <v>4</v>
      </c>
      <c r="AJ57" s="19">
        <v>10032</v>
      </c>
      <c r="AK57" s="19">
        <v>210</v>
      </c>
      <c r="AL57" s="12">
        <f t="shared" si="10"/>
        <v>5254.8571428571431</v>
      </c>
      <c r="AM57">
        <f t="shared" si="6"/>
        <v>110</v>
      </c>
      <c r="AN57" s="19">
        <v>-0.85641154577902501</v>
      </c>
      <c r="AP57" s="7"/>
      <c r="AQ57" s="7"/>
      <c r="AR57" s="11"/>
      <c r="AS57" s="11"/>
      <c r="AT57" s="11"/>
      <c r="AU57">
        <v>4</v>
      </c>
      <c r="AV57" s="19">
        <v>8448</v>
      </c>
      <c r="AW57" s="19">
        <v>177</v>
      </c>
      <c r="AX57" s="12">
        <f t="shared" si="11"/>
        <v>1288.6779661016949</v>
      </c>
      <c r="AY57">
        <f t="shared" si="7"/>
        <v>27</v>
      </c>
      <c r="AZ57" s="19">
        <v>-2.11437095129074</v>
      </c>
      <c r="BB57" s="7"/>
      <c r="BC57" s="7"/>
      <c r="BD57" s="11"/>
      <c r="BE57" s="11"/>
      <c r="BG57">
        <v>4</v>
      </c>
      <c r="BH57" s="19">
        <v>15600</v>
      </c>
      <c r="BI57" s="19">
        <v>326</v>
      </c>
      <c r="BJ57" s="12">
        <f t="shared" si="12"/>
        <v>6029.4478527607362</v>
      </c>
      <c r="BK57">
        <f t="shared" si="13"/>
        <v>126</v>
      </c>
      <c r="BL57" s="19">
        <v>-5.4948922259102897</v>
      </c>
      <c r="BN57" s="7"/>
      <c r="BO57" s="7"/>
      <c r="BP57" s="11"/>
    </row>
    <row r="58" spans="1:68" x14ac:dyDescent="0.35">
      <c r="A58">
        <v>4</v>
      </c>
      <c r="B58" s="19">
        <v>2880</v>
      </c>
      <c r="C58" s="19">
        <v>61</v>
      </c>
      <c r="D58" s="12">
        <f>B58*E58/C58</f>
        <v>519.34426229508199</v>
      </c>
      <c r="E58">
        <f>C58-50</f>
        <v>11</v>
      </c>
      <c r="F58" s="19">
        <v>1.4999771114671501</v>
      </c>
      <c r="K58" s="19">
        <v>4</v>
      </c>
      <c r="L58" s="19">
        <v>2928</v>
      </c>
      <c r="M58" s="19">
        <v>62</v>
      </c>
      <c r="N58" s="19">
        <v>1.46384374761577</v>
      </c>
      <c r="O58" s="19"/>
      <c r="P58" s="19"/>
      <c r="Q58" s="19">
        <v>4</v>
      </c>
      <c r="R58" s="19">
        <v>1152</v>
      </c>
      <c r="S58" s="19">
        <v>25</v>
      </c>
      <c r="T58" s="19">
        <v>1.2926985580224299</v>
      </c>
      <c r="W58">
        <v>4</v>
      </c>
      <c r="X58" s="19">
        <v>1344</v>
      </c>
      <c r="Y58" s="19">
        <v>29</v>
      </c>
      <c r="Z58" s="12">
        <f t="shared" si="9"/>
        <v>417.10344827586209</v>
      </c>
      <c r="AA58">
        <f t="shared" si="14"/>
        <v>9</v>
      </c>
      <c r="AB58" s="19">
        <v>1.62497901884489</v>
      </c>
      <c r="AD58" s="7"/>
      <c r="AE58" s="7"/>
      <c r="AF58" s="11"/>
      <c r="AI58">
        <v>4</v>
      </c>
      <c r="AJ58" s="19">
        <v>6768</v>
      </c>
      <c r="AK58" s="19">
        <v>142</v>
      </c>
      <c r="AL58" s="12">
        <f t="shared" si="10"/>
        <v>2001.8028169014085</v>
      </c>
      <c r="AM58">
        <f t="shared" si="6"/>
        <v>42</v>
      </c>
      <c r="AN58" s="19">
        <v>-2.1001228899823698</v>
      </c>
      <c r="AP58" s="7"/>
      <c r="AQ58" s="7"/>
      <c r="AR58" s="11"/>
      <c r="AS58" s="11"/>
      <c r="AT58" s="11"/>
      <c r="AU58">
        <v>4</v>
      </c>
      <c r="AV58" s="19">
        <v>10320</v>
      </c>
      <c r="AW58" s="19">
        <v>216</v>
      </c>
      <c r="AX58" s="12">
        <f t="shared" si="11"/>
        <v>3153.3333333333335</v>
      </c>
      <c r="AY58">
        <f t="shared" si="7"/>
        <v>66</v>
      </c>
      <c r="AZ58" s="19">
        <v>-16.401027412547499</v>
      </c>
      <c r="BB58" s="7"/>
      <c r="BC58" s="7"/>
      <c r="BD58" s="11"/>
      <c r="BE58" s="11"/>
      <c r="BG58">
        <v>4</v>
      </c>
      <c r="BH58" s="19">
        <v>14736</v>
      </c>
      <c r="BI58" s="19">
        <v>308</v>
      </c>
      <c r="BJ58" s="12">
        <f t="shared" si="12"/>
        <v>5167.1688311688313</v>
      </c>
      <c r="BK58">
        <f t="shared" si="13"/>
        <v>108</v>
      </c>
      <c r="BL58" s="19">
        <v>-16.401027412547499</v>
      </c>
      <c r="BN58" s="7"/>
      <c r="BO58" s="7"/>
      <c r="BP58" s="11"/>
    </row>
    <row r="59" spans="1:68" x14ac:dyDescent="0.35">
      <c r="A59">
        <v>4</v>
      </c>
      <c r="B59" s="19">
        <v>2928</v>
      </c>
      <c r="C59" s="19">
        <v>62</v>
      </c>
      <c r="D59" s="12">
        <f>B59*E59/C59</f>
        <v>566.70967741935488</v>
      </c>
      <c r="E59">
        <f>C59-50</f>
        <v>12</v>
      </c>
      <c r="F59" s="19">
        <v>1.46384374761577</v>
      </c>
      <c r="K59" s="19">
        <v>4</v>
      </c>
      <c r="L59" s="19">
        <v>3168</v>
      </c>
      <c r="M59" s="19">
        <v>67</v>
      </c>
      <c r="N59" s="19">
        <v>1.62497901884489</v>
      </c>
      <c r="O59" s="19"/>
      <c r="P59" s="19"/>
      <c r="Q59" s="19">
        <v>4</v>
      </c>
      <c r="R59" s="19">
        <v>1440</v>
      </c>
      <c r="S59" s="19">
        <v>31</v>
      </c>
      <c r="T59" s="19">
        <v>1.1952849622339199</v>
      </c>
      <c r="W59">
        <v>4</v>
      </c>
      <c r="X59" s="19">
        <v>1344</v>
      </c>
      <c r="Y59" s="19">
        <v>29</v>
      </c>
      <c r="Z59" s="12">
        <f t="shared" si="9"/>
        <v>417.10344827586209</v>
      </c>
      <c r="AA59">
        <f t="shared" si="14"/>
        <v>9</v>
      </c>
      <c r="AB59" s="19">
        <v>1.2499732967116799</v>
      </c>
      <c r="AD59" s="7"/>
      <c r="AE59" s="7"/>
      <c r="AF59" s="11"/>
      <c r="AI59">
        <v>4</v>
      </c>
      <c r="AJ59" s="19">
        <v>8112</v>
      </c>
      <c r="AK59" s="19">
        <v>170</v>
      </c>
      <c r="AL59" s="12">
        <f t="shared" si="10"/>
        <v>3340.2352941176468</v>
      </c>
      <c r="AM59">
        <f t="shared" si="6"/>
        <v>70</v>
      </c>
      <c r="AN59" s="19">
        <v>-5.4948922259102897</v>
      </c>
      <c r="AP59" s="7"/>
      <c r="AQ59" s="7"/>
      <c r="AR59" s="11"/>
      <c r="AS59" s="11"/>
      <c r="AT59" s="11"/>
      <c r="AU59">
        <v>4</v>
      </c>
      <c r="AV59" s="19">
        <v>7344</v>
      </c>
      <c r="AW59" s="19">
        <v>154</v>
      </c>
      <c r="AX59" s="12">
        <f t="shared" si="11"/>
        <v>190.75324675324674</v>
      </c>
      <c r="AY59">
        <f t="shared" si="7"/>
        <v>4</v>
      </c>
      <c r="AZ59" s="19">
        <v>-0.71141787821276004</v>
      </c>
      <c r="BB59" s="7"/>
      <c r="BC59" s="7"/>
      <c r="BD59" s="11"/>
      <c r="BE59" s="11"/>
      <c r="BG59">
        <v>4</v>
      </c>
      <c r="BH59" s="19">
        <v>16464</v>
      </c>
      <c r="BI59" s="19">
        <v>344</v>
      </c>
      <c r="BJ59" s="12">
        <f t="shared" si="12"/>
        <v>6891.9069767441861</v>
      </c>
      <c r="BK59">
        <f t="shared" si="13"/>
        <v>144</v>
      </c>
      <c r="BL59" s="19">
        <v>-16.2729270022941</v>
      </c>
      <c r="BN59" s="7"/>
      <c r="BO59" s="7"/>
      <c r="BP59" s="11"/>
    </row>
    <row r="60" spans="1:68" x14ac:dyDescent="0.35">
      <c r="A60">
        <v>4</v>
      </c>
      <c r="B60" s="19">
        <v>3168</v>
      </c>
      <c r="C60" s="19">
        <v>67</v>
      </c>
      <c r="D60" s="12">
        <f>B60*E60/C60</f>
        <v>803.82089552238801</v>
      </c>
      <c r="E60">
        <f>C60-50</f>
        <v>17</v>
      </c>
      <c r="F60" s="19">
        <v>1.62497901884489</v>
      </c>
      <c r="K60" s="19">
        <v>4</v>
      </c>
      <c r="L60" s="19">
        <v>2832</v>
      </c>
      <c r="M60" s="19">
        <v>60</v>
      </c>
      <c r="N60" s="19">
        <v>1.21872281986724</v>
      </c>
      <c r="O60" s="19"/>
      <c r="P60" s="19"/>
      <c r="Q60" s="19">
        <v>4</v>
      </c>
      <c r="R60" s="19">
        <v>1488</v>
      </c>
      <c r="S60" s="19">
        <v>32</v>
      </c>
      <c r="T60" s="19">
        <v>1.9443198290989501</v>
      </c>
      <c r="W60">
        <v>4</v>
      </c>
      <c r="X60" s="19">
        <v>1632</v>
      </c>
      <c r="Y60" s="19">
        <v>35</v>
      </c>
      <c r="Z60" s="12">
        <f t="shared" si="9"/>
        <v>699.42857142857144</v>
      </c>
      <c r="AA60">
        <f t="shared" si="14"/>
        <v>15</v>
      </c>
      <c r="AB60" s="19">
        <v>1.9062333104447999</v>
      </c>
      <c r="AD60" s="7"/>
      <c r="AE60" s="7"/>
      <c r="AF60" s="11"/>
      <c r="AI60">
        <v>4</v>
      </c>
      <c r="AJ60" s="19">
        <v>6816</v>
      </c>
      <c r="AK60" s="19">
        <v>143</v>
      </c>
      <c r="AL60" s="12">
        <f t="shared" si="10"/>
        <v>2049.5664335664337</v>
      </c>
      <c r="AM60">
        <f t="shared" si="6"/>
        <v>43</v>
      </c>
      <c r="AN60" s="19">
        <v>-2.76823430851787</v>
      </c>
      <c r="AP60" s="7"/>
      <c r="AQ60" s="7"/>
      <c r="AR60" s="11"/>
      <c r="AS60" s="11"/>
      <c r="AT60" s="11"/>
      <c r="AU60">
        <v>4</v>
      </c>
      <c r="AV60" s="19">
        <v>7824</v>
      </c>
      <c r="AW60" s="19">
        <v>164</v>
      </c>
      <c r="AX60" s="12">
        <f t="shared" si="11"/>
        <v>667.90243902439022</v>
      </c>
      <c r="AY60">
        <f t="shared" si="7"/>
        <v>14</v>
      </c>
      <c r="AZ60" s="19">
        <v>-1.7608992633942799</v>
      </c>
      <c r="BB60" s="7"/>
      <c r="BC60" s="7"/>
      <c r="BD60" s="11"/>
      <c r="BE60" s="11"/>
      <c r="BG60">
        <v>4</v>
      </c>
      <c r="BH60" s="19">
        <v>13872</v>
      </c>
      <c r="BI60" s="19">
        <v>290</v>
      </c>
      <c r="BJ60" s="12">
        <f t="shared" si="12"/>
        <v>4305.1034482758623</v>
      </c>
      <c r="BK60">
        <f t="shared" si="13"/>
        <v>90</v>
      </c>
      <c r="BL60" s="19">
        <v>-2.0821463241962799</v>
      </c>
      <c r="BN60" s="7"/>
      <c r="BO60" s="7"/>
      <c r="BP60" s="11"/>
    </row>
    <row r="61" spans="1:68" x14ac:dyDescent="0.35">
      <c r="A61">
        <v>4</v>
      </c>
      <c r="B61" s="19">
        <v>2832</v>
      </c>
      <c r="C61" s="19">
        <v>60</v>
      </c>
      <c r="D61" s="12">
        <f>B61*E61/C61</f>
        <v>472</v>
      </c>
      <c r="E61">
        <f>C61-50</f>
        <v>10</v>
      </c>
      <c r="F61" s="19">
        <v>1.21872281986724</v>
      </c>
      <c r="K61" s="19">
        <v>4</v>
      </c>
      <c r="L61" s="19">
        <v>2640</v>
      </c>
      <c r="M61" s="19">
        <v>56</v>
      </c>
      <c r="N61" s="19">
        <v>1.3437247272449799</v>
      </c>
      <c r="O61" s="19"/>
      <c r="P61" s="19"/>
      <c r="Q61" s="19">
        <v>4</v>
      </c>
      <c r="R61" s="19">
        <v>1632</v>
      </c>
      <c r="S61" s="19">
        <v>35</v>
      </c>
      <c r="T61" s="19">
        <v>1.9374837872892301</v>
      </c>
      <c r="W61">
        <v>4</v>
      </c>
      <c r="X61" s="19">
        <v>1344</v>
      </c>
      <c r="Y61" s="19">
        <v>29</v>
      </c>
      <c r="Z61" s="12">
        <f t="shared" si="9"/>
        <v>417.10344827586209</v>
      </c>
      <c r="AA61">
        <f t="shared" si="14"/>
        <v>9</v>
      </c>
      <c r="AB61" s="19">
        <v>1.87498283360036</v>
      </c>
      <c r="AD61" s="7"/>
      <c r="AE61" s="7"/>
      <c r="AF61" s="11"/>
      <c r="AI61">
        <v>4</v>
      </c>
      <c r="AJ61" s="19">
        <v>6864</v>
      </c>
      <c r="AK61" s="19">
        <v>144</v>
      </c>
      <c r="AL61" s="12">
        <f t="shared" si="10"/>
        <v>2097.3333333333335</v>
      </c>
      <c r="AM61">
        <f t="shared" si="6"/>
        <v>44</v>
      </c>
      <c r="AN61" s="19">
        <v>-0.14621510478406999</v>
      </c>
      <c r="AP61" s="7"/>
      <c r="AQ61" s="7"/>
      <c r="AR61" s="11"/>
      <c r="AS61" s="11"/>
      <c r="AT61" s="11"/>
      <c r="AU61">
        <v>4</v>
      </c>
      <c r="AV61" s="19">
        <v>8064</v>
      </c>
      <c r="AW61" s="19">
        <v>169</v>
      </c>
      <c r="AX61" s="12">
        <f t="shared" si="11"/>
        <v>906.60355029585799</v>
      </c>
      <c r="AY61">
        <f t="shared" si="7"/>
        <v>19</v>
      </c>
      <c r="AZ61" s="19">
        <v>-5.0663236656063102</v>
      </c>
      <c r="BB61" s="7"/>
      <c r="BC61" s="7"/>
      <c r="BD61" s="11"/>
      <c r="BE61" s="11"/>
      <c r="BG61">
        <v>4</v>
      </c>
      <c r="BH61" s="19">
        <v>10464</v>
      </c>
      <c r="BI61" s="19">
        <v>219</v>
      </c>
      <c r="BJ61" s="12">
        <f t="shared" si="12"/>
        <v>907.83561643835617</v>
      </c>
      <c r="BK61">
        <f t="shared" si="13"/>
        <v>19</v>
      </c>
      <c r="BL61" s="19">
        <v>-8.21437351641989E-3</v>
      </c>
      <c r="BN61" s="7"/>
      <c r="BO61" s="7"/>
      <c r="BP61" s="11"/>
    </row>
    <row r="62" spans="1:68" x14ac:dyDescent="0.35">
      <c r="A62">
        <v>4</v>
      </c>
      <c r="B62" s="19">
        <v>2640</v>
      </c>
      <c r="C62" s="19">
        <v>56</v>
      </c>
      <c r="D62" s="12">
        <f>B62*E62/C62</f>
        <v>282.85714285714283</v>
      </c>
      <c r="E62">
        <f>C62-50</f>
        <v>6</v>
      </c>
      <c r="F62" s="19">
        <v>1.3437247272449799</v>
      </c>
      <c r="K62" s="19">
        <v>4</v>
      </c>
      <c r="L62" s="19">
        <v>3072</v>
      </c>
      <c r="M62" s="19">
        <v>65</v>
      </c>
      <c r="N62" s="19">
        <v>1.62497901884489</v>
      </c>
      <c r="O62" s="19"/>
      <c r="P62" s="19"/>
      <c r="Q62" s="19">
        <v>4</v>
      </c>
      <c r="R62" s="19">
        <v>1488</v>
      </c>
      <c r="S62" s="19">
        <v>32</v>
      </c>
      <c r="T62" s="19">
        <v>1.4999771114671501</v>
      </c>
      <c r="W62">
        <v>4</v>
      </c>
      <c r="X62" s="19">
        <v>1440</v>
      </c>
      <c r="Y62" s="19">
        <v>31</v>
      </c>
      <c r="Z62" s="12">
        <f t="shared" si="9"/>
        <v>510.96774193548384</v>
      </c>
      <c r="AA62">
        <f t="shared" si="14"/>
        <v>11</v>
      </c>
      <c r="AB62" s="19">
        <v>1.2499732967116799</v>
      </c>
      <c r="AD62" s="7"/>
      <c r="AE62" s="7"/>
      <c r="AF62" s="11"/>
      <c r="AI62">
        <v>4</v>
      </c>
      <c r="AJ62" s="19">
        <v>10992</v>
      </c>
      <c r="AK62" s="19">
        <v>230</v>
      </c>
      <c r="AL62" s="12">
        <f t="shared" si="10"/>
        <v>6212.869565217391</v>
      </c>
      <c r="AM62">
        <f t="shared" si="6"/>
        <v>130</v>
      </c>
      <c r="AN62" s="19">
        <v>-17.1691703688874</v>
      </c>
      <c r="AP62" s="7"/>
      <c r="AQ62" s="7"/>
      <c r="AR62" s="11"/>
      <c r="AS62" s="11"/>
      <c r="AT62" s="11"/>
      <c r="AU62">
        <v>4</v>
      </c>
      <c r="AV62" s="19">
        <v>8160</v>
      </c>
      <c r="AW62" s="19">
        <v>171</v>
      </c>
      <c r="AX62" s="12">
        <f t="shared" si="11"/>
        <v>1002.1052631578947</v>
      </c>
      <c r="AY62">
        <f t="shared" si="7"/>
        <v>21</v>
      </c>
      <c r="AZ62" s="19">
        <v>-2.05519475650487</v>
      </c>
      <c r="BB62" s="7"/>
      <c r="BC62" s="7"/>
      <c r="BD62" s="11"/>
      <c r="BE62" s="11"/>
      <c r="BG62">
        <v>4</v>
      </c>
      <c r="BH62" s="19">
        <v>12864</v>
      </c>
      <c r="BI62" s="19">
        <v>269</v>
      </c>
      <c r="BJ62" s="12">
        <f t="shared" si="12"/>
        <v>3299.6877323420076</v>
      </c>
      <c r="BK62">
        <f t="shared" si="13"/>
        <v>69</v>
      </c>
      <c r="BL62" s="19">
        <v>-2.1148908279958398</v>
      </c>
      <c r="BN62" s="7"/>
      <c r="BO62" s="7"/>
      <c r="BP62" s="11"/>
    </row>
    <row r="63" spans="1:68" x14ac:dyDescent="0.35">
      <c r="A63">
        <v>4</v>
      </c>
      <c r="B63" s="19">
        <v>3072</v>
      </c>
      <c r="C63" s="19">
        <v>65</v>
      </c>
      <c r="D63" s="12">
        <f>B63*E63/C63</f>
        <v>708.92307692307691</v>
      </c>
      <c r="E63">
        <f>C63-50</f>
        <v>15</v>
      </c>
      <c r="F63" s="19">
        <v>1.62497901884489</v>
      </c>
      <c r="K63" s="19">
        <v>4</v>
      </c>
      <c r="L63" s="19">
        <v>2592</v>
      </c>
      <c r="M63" s="19">
        <v>55</v>
      </c>
      <c r="N63" s="19">
        <v>1.1339589532310901</v>
      </c>
      <c r="O63" s="19"/>
      <c r="P63" s="19"/>
      <c r="Q63" s="19">
        <v>4</v>
      </c>
      <c r="R63" s="19">
        <v>1392</v>
      </c>
      <c r="S63" s="19">
        <v>30</v>
      </c>
      <c r="T63" s="19">
        <v>1.62497901884489</v>
      </c>
      <c r="W63">
        <v>4</v>
      </c>
      <c r="X63" s="19">
        <v>1392</v>
      </c>
      <c r="Y63" s="19">
        <v>30</v>
      </c>
      <c r="Z63" s="12">
        <f t="shared" si="9"/>
        <v>464</v>
      </c>
      <c r="AA63">
        <f t="shared" si="14"/>
        <v>10</v>
      </c>
      <c r="AB63" s="19">
        <v>1.74998092622262</v>
      </c>
      <c r="AD63" s="7"/>
      <c r="AE63" s="7"/>
      <c r="AF63" s="11"/>
      <c r="AI63">
        <v>4</v>
      </c>
      <c r="AJ63" s="19">
        <v>9696</v>
      </c>
      <c r="AK63" s="19">
        <v>203</v>
      </c>
      <c r="AL63" s="12">
        <f t="shared" si="10"/>
        <v>4919.6453201970444</v>
      </c>
      <c r="AM63">
        <f t="shared" si="6"/>
        <v>103</v>
      </c>
      <c r="AN63" s="19">
        <v>-17.1691703688874</v>
      </c>
      <c r="AP63" s="7"/>
      <c r="AQ63" s="7"/>
      <c r="AR63" s="11"/>
      <c r="AS63" s="11"/>
      <c r="AT63" s="11"/>
      <c r="AU63">
        <v>4</v>
      </c>
      <c r="AV63" s="19">
        <v>10128</v>
      </c>
      <c r="AW63" s="19">
        <v>212</v>
      </c>
      <c r="AX63" s="12">
        <f t="shared" si="11"/>
        <v>2961.9622641509436</v>
      </c>
      <c r="AY63">
        <f t="shared" si="7"/>
        <v>62</v>
      </c>
      <c r="AZ63" s="19">
        <v>-1.4482390130627101</v>
      </c>
      <c r="BB63" s="7"/>
      <c r="BC63" s="7"/>
      <c r="BD63" s="11"/>
      <c r="BE63" s="11"/>
      <c r="BG63">
        <v>4</v>
      </c>
      <c r="BH63" s="19">
        <v>15072</v>
      </c>
      <c r="BI63" s="19">
        <v>315</v>
      </c>
      <c r="BJ63" s="12">
        <f t="shared" si="12"/>
        <v>5502.4761904761908</v>
      </c>
      <c r="BK63">
        <f t="shared" si="13"/>
        <v>115</v>
      </c>
      <c r="BL63" s="19">
        <v>-5.0515843688324997</v>
      </c>
      <c r="BN63" s="7"/>
      <c r="BO63" s="7"/>
      <c r="BP63" s="11"/>
    </row>
    <row r="64" spans="1:68" x14ac:dyDescent="0.35">
      <c r="A64">
        <v>4</v>
      </c>
      <c r="B64" s="19">
        <v>2592</v>
      </c>
      <c r="C64" s="19">
        <v>55</v>
      </c>
      <c r="D64" s="12">
        <f>B64*E64/C64</f>
        <v>235.63636363636363</v>
      </c>
      <c r="E64">
        <f>C64-50</f>
        <v>5</v>
      </c>
      <c r="F64" s="19">
        <v>1.1339589532310901</v>
      </c>
      <c r="K64" s="19">
        <v>4</v>
      </c>
      <c r="L64" s="19">
        <v>2688</v>
      </c>
      <c r="M64" s="19">
        <v>57</v>
      </c>
      <c r="N64" s="19">
        <v>1.62107270923933</v>
      </c>
      <c r="O64" s="19"/>
      <c r="P64" s="19"/>
      <c r="Q64" s="19">
        <v>4</v>
      </c>
      <c r="R64" s="19">
        <v>1728</v>
      </c>
      <c r="S64" s="19">
        <v>37</v>
      </c>
      <c r="T64" s="19">
        <v>1.8124818799114899</v>
      </c>
      <c r="W64">
        <v>4</v>
      </c>
      <c r="X64" s="19">
        <v>1392</v>
      </c>
      <c r="Y64" s="19">
        <v>30</v>
      </c>
      <c r="Z64" s="12">
        <f t="shared" si="9"/>
        <v>464</v>
      </c>
      <c r="AA64">
        <f t="shared" si="14"/>
        <v>10</v>
      </c>
      <c r="AB64" s="19">
        <v>1.4999771114671501</v>
      </c>
      <c r="AD64" s="7"/>
      <c r="AE64" s="7"/>
      <c r="AF64" s="11"/>
      <c r="AI64">
        <v>4</v>
      </c>
      <c r="AJ64" s="19">
        <v>8592</v>
      </c>
      <c r="AK64" s="19">
        <v>180</v>
      </c>
      <c r="AL64" s="12">
        <f t="shared" si="10"/>
        <v>3818.6666666666665</v>
      </c>
      <c r="AM64">
        <f t="shared" si="6"/>
        <v>80</v>
      </c>
      <c r="AN64" s="19">
        <v>-0.39825650842422899</v>
      </c>
      <c r="AP64" s="7"/>
      <c r="AQ64" s="7"/>
      <c r="AR64" s="11"/>
      <c r="AS64" s="11"/>
      <c r="AT64" s="11"/>
      <c r="AU64">
        <v>4</v>
      </c>
      <c r="AV64" s="19">
        <v>8064</v>
      </c>
      <c r="AW64" s="19">
        <v>169</v>
      </c>
      <c r="AX64" s="12">
        <f t="shared" si="11"/>
        <v>906.60355029585799</v>
      </c>
      <c r="AY64">
        <f t="shared" si="7"/>
        <v>19</v>
      </c>
      <c r="AZ64" s="19">
        <v>-0.313575469021662</v>
      </c>
      <c r="BB64" s="7"/>
      <c r="BC64" s="7"/>
      <c r="BD64" s="11"/>
      <c r="BE64" s="11"/>
      <c r="BG64">
        <v>4</v>
      </c>
      <c r="BH64" s="19">
        <v>10464</v>
      </c>
      <c r="BI64" s="19">
        <v>219</v>
      </c>
      <c r="BJ64" s="12">
        <f t="shared" si="12"/>
        <v>907.83561643835617</v>
      </c>
      <c r="BK64">
        <f t="shared" si="13"/>
        <v>19</v>
      </c>
      <c r="BL64" s="19">
        <v>-0.133567110616051</v>
      </c>
      <c r="BN64" s="7"/>
      <c r="BO64" s="7"/>
      <c r="BP64" s="11"/>
    </row>
    <row r="65" spans="1:68" x14ac:dyDescent="0.35">
      <c r="A65">
        <v>4</v>
      </c>
      <c r="B65" s="19">
        <v>2688</v>
      </c>
      <c r="C65" s="19">
        <v>57</v>
      </c>
      <c r="D65" s="12">
        <f>B65*E65/C65</f>
        <v>330.10526315789474</v>
      </c>
      <c r="E65">
        <f>C65-50</f>
        <v>7</v>
      </c>
      <c r="F65" s="19">
        <v>1.62107270923933</v>
      </c>
      <c r="K65" s="19">
        <v>4</v>
      </c>
      <c r="L65" s="19">
        <v>2448</v>
      </c>
      <c r="M65" s="19">
        <v>52</v>
      </c>
      <c r="N65" s="19">
        <v>1.6207980468451899</v>
      </c>
      <c r="O65" s="19"/>
      <c r="P65" s="19"/>
      <c r="Q65" s="19">
        <v>4</v>
      </c>
      <c r="R65" s="19">
        <v>1008</v>
      </c>
      <c r="S65" s="19">
        <v>22</v>
      </c>
      <c r="T65" s="19">
        <v>1.19385061417563</v>
      </c>
      <c r="W65">
        <v>4</v>
      </c>
      <c r="X65" s="19">
        <v>1440</v>
      </c>
      <c r="Y65" s="19">
        <v>31</v>
      </c>
      <c r="Z65" s="12">
        <f t="shared" si="9"/>
        <v>510.96774193548384</v>
      </c>
      <c r="AA65">
        <f t="shared" si="14"/>
        <v>11</v>
      </c>
      <c r="AB65" s="19">
        <v>1.7226367589837399</v>
      </c>
      <c r="AD65" s="7"/>
      <c r="AE65" s="7"/>
      <c r="AF65" s="11"/>
      <c r="AI65">
        <v>4</v>
      </c>
      <c r="AJ65" s="19">
        <v>5280</v>
      </c>
      <c r="AK65" s="19">
        <v>111</v>
      </c>
      <c r="AL65" s="12">
        <f t="shared" si="10"/>
        <v>523.24324324324323</v>
      </c>
      <c r="AM65">
        <f t="shared" si="6"/>
        <v>11</v>
      </c>
      <c r="AN65" s="19">
        <v>-1.5126188549999899</v>
      </c>
      <c r="AP65" s="7"/>
      <c r="AQ65" s="7"/>
      <c r="AR65" s="11"/>
      <c r="AS65" s="11"/>
      <c r="AT65" s="11"/>
      <c r="AU65">
        <v>4</v>
      </c>
      <c r="AV65" s="19">
        <v>7968</v>
      </c>
      <c r="AW65" s="19">
        <v>167</v>
      </c>
      <c r="AX65" s="12">
        <f t="shared" si="11"/>
        <v>811.11377245508982</v>
      </c>
      <c r="AY65">
        <f t="shared" si="7"/>
        <v>17</v>
      </c>
      <c r="AZ65" s="19">
        <v>-2.05706885561159E-2</v>
      </c>
      <c r="BB65" s="7"/>
      <c r="BC65" s="7"/>
      <c r="BD65" s="11"/>
      <c r="BE65" s="11"/>
      <c r="BG65">
        <v>4</v>
      </c>
      <c r="BH65" s="19">
        <v>10704</v>
      </c>
      <c r="BI65" s="19">
        <v>224</v>
      </c>
      <c r="BJ65" s="12">
        <f t="shared" si="12"/>
        <v>1146.8571428571429</v>
      </c>
      <c r="BK65">
        <f t="shared" si="13"/>
        <v>24</v>
      </c>
      <c r="BL65" s="19">
        <v>-1.8619305509466699</v>
      </c>
      <c r="BN65" s="7"/>
      <c r="BO65" s="7"/>
      <c r="BP65" s="11"/>
    </row>
    <row r="66" spans="1:68" x14ac:dyDescent="0.35">
      <c r="A66">
        <v>4</v>
      </c>
      <c r="B66" s="19">
        <v>2448</v>
      </c>
      <c r="C66" s="19">
        <v>52</v>
      </c>
      <c r="D66" s="12">
        <f>B66*E66/C66</f>
        <v>94.15384615384616</v>
      </c>
      <c r="E66">
        <f>C66-50</f>
        <v>2</v>
      </c>
      <c r="F66" s="19">
        <v>1.6207980468451899</v>
      </c>
      <c r="K66" s="19">
        <v>4</v>
      </c>
      <c r="L66" s="19">
        <v>2976</v>
      </c>
      <c r="M66" s="19">
        <v>63</v>
      </c>
      <c r="N66" s="19">
        <v>1.8338445105668699</v>
      </c>
      <c r="O66" s="19"/>
      <c r="P66" s="19"/>
      <c r="Q66" s="19">
        <v>4</v>
      </c>
      <c r="R66" s="19">
        <v>1920</v>
      </c>
      <c r="S66" s="19">
        <v>41</v>
      </c>
      <c r="T66" s="19">
        <v>1.4999771114671501</v>
      </c>
      <c r="W66">
        <v>4</v>
      </c>
      <c r="X66" s="19">
        <v>1392</v>
      </c>
      <c r="Y66" s="19">
        <v>30</v>
      </c>
      <c r="Z66" s="12">
        <f t="shared" si="9"/>
        <v>464</v>
      </c>
      <c r="AA66">
        <f t="shared" si="14"/>
        <v>10</v>
      </c>
      <c r="AB66" s="19">
        <v>1.4999771114671501</v>
      </c>
      <c r="AD66" s="7"/>
      <c r="AE66" s="7"/>
      <c r="AF66" s="11"/>
      <c r="AI66">
        <v>4</v>
      </c>
      <c r="AJ66" s="19">
        <v>7584</v>
      </c>
      <c r="AK66" s="19">
        <v>159</v>
      </c>
      <c r="AL66" s="12">
        <f t="shared" si="10"/>
        <v>2814.1886792452829</v>
      </c>
      <c r="AM66">
        <f t="shared" si="6"/>
        <v>59</v>
      </c>
      <c r="AN66" s="19">
        <v>-9.4895407110713705</v>
      </c>
      <c r="AP66" s="7"/>
      <c r="AQ66" s="7"/>
      <c r="AR66" s="11"/>
      <c r="AS66" s="11"/>
      <c r="AT66" s="11"/>
      <c r="AU66">
        <v>4</v>
      </c>
      <c r="AV66" s="19">
        <v>10848</v>
      </c>
      <c r="AW66" s="19">
        <v>227</v>
      </c>
      <c r="AX66" s="12">
        <f t="shared" si="11"/>
        <v>3679.7180616740088</v>
      </c>
      <c r="AY66">
        <f t="shared" si="7"/>
        <v>77</v>
      </c>
      <c r="AZ66" s="19">
        <v>-1.8083109807742199</v>
      </c>
      <c r="BB66" s="7"/>
      <c r="BC66" s="7"/>
      <c r="BD66" s="11"/>
      <c r="BE66" s="11"/>
      <c r="BG66">
        <v>4</v>
      </c>
      <c r="BH66" s="19">
        <v>16464</v>
      </c>
      <c r="BI66" s="19">
        <v>344</v>
      </c>
      <c r="BJ66" s="12">
        <f t="shared" si="12"/>
        <v>6891.9069767441861</v>
      </c>
      <c r="BK66">
        <f t="shared" si="13"/>
        <v>144</v>
      </c>
      <c r="BL66" s="19">
        <v>-5.4948922259102897</v>
      </c>
      <c r="BN66" s="7"/>
      <c r="BO66" s="7"/>
      <c r="BP66" s="11"/>
    </row>
    <row r="67" spans="1:68" x14ac:dyDescent="0.35">
      <c r="A67">
        <v>4</v>
      </c>
      <c r="B67" s="19">
        <v>2976</v>
      </c>
      <c r="C67" s="19">
        <v>63</v>
      </c>
      <c r="D67" s="12">
        <f>B67*E67/C67</f>
        <v>614.09523809523807</v>
      </c>
      <c r="E67">
        <f>C67-50</f>
        <v>13</v>
      </c>
      <c r="F67" s="19">
        <v>1.8338445105668699</v>
      </c>
      <c r="K67" s="19">
        <v>4</v>
      </c>
      <c r="L67" s="19">
        <v>3024</v>
      </c>
      <c r="M67" s="19">
        <v>64</v>
      </c>
      <c r="N67" s="19">
        <v>1.4999771114671501</v>
      </c>
      <c r="O67" s="19"/>
      <c r="P67" s="19"/>
      <c r="Q67" s="19">
        <v>4</v>
      </c>
      <c r="R67" s="19">
        <v>1104</v>
      </c>
      <c r="S67" s="19">
        <v>24</v>
      </c>
      <c r="T67" s="19">
        <v>1.9754940108339001</v>
      </c>
      <c r="W67">
        <v>4</v>
      </c>
      <c r="X67" s="19">
        <v>1008</v>
      </c>
      <c r="Y67" s="19">
        <v>22</v>
      </c>
      <c r="Z67" s="12">
        <f t="shared" si="9"/>
        <v>91.63636363636364</v>
      </c>
      <c r="AA67">
        <f t="shared" si="14"/>
        <v>2</v>
      </c>
      <c r="AB67" s="19">
        <v>1.32181277180132</v>
      </c>
      <c r="AD67" s="7"/>
      <c r="AE67" s="7"/>
      <c r="AF67" s="11"/>
      <c r="AI67">
        <v>4</v>
      </c>
      <c r="AJ67" s="19">
        <v>6960</v>
      </c>
      <c r="AK67" s="19">
        <v>146</v>
      </c>
      <c r="AL67" s="12">
        <f t="shared" si="10"/>
        <v>2192.8767123287671</v>
      </c>
      <c r="AM67">
        <f t="shared" si="6"/>
        <v>46</v>
      </c>
      <c r="AN67" s="19">
        <v>-2.2762191785091401</v>
      </c>
      <c r="AP67" s="7"/>
      <c r="AQ67" s="7"/>
      <c r="AR67" s="11"/>
      <c r="AS67" s="11"/>
      <c r="AT67" s="11"/>
      <c r="AU67">
        <v>4</v>
      </c>
      <c r="AV67" s="19">
        <v>13200</v>
      </c>
      <c r="AW67" s="19">
        <v>276</v>
      </c>
      <c r="AX67" s="12">
        <f t="shared" si="11"/>
        <v>6026.086956521739</v>
      </c>
      <c r="AY67">
        <f t="shared" si="7"/>
        <v>126</v>
      </c>
      <c r="AZ67" s="19">
        <v>-2.1920871457289599</v>
      </c>
      <c r="BB67" s="7"/>
      <c r="BC67" s="7"/>
      <c r="BD67" s="11"/>
      <c r="BE67" s="11"/>
      <c r="BG67">
        <v>4</v>
      </c>
      <c r="BH67" s="19">
        <v>13536</v>
      </c>
      <c r="BI67" s="19">
        <v>283</v>
      </c>
      <c r="BJ67" s="12">
        <f t="shared" si="12"/>
        <v>3969.9222614840987</v>
      </c>
      <c r="BK67">
        <f t="shared" si="13"/>
        <v>83</v>
      </c>
      <c r="BL67" s="19">
        <v>-17.1691703688874</v>
      </c>
      <c r="BN67" s="7"/>
      <c r="BO67" s="7"/>
      <c r="BP67" s="11"/>
    </row>
    <row r="68" spans="1:68" x14ac:dyDescent="0.35">
      <c r="A68">
        <v>4</v>
      </c>
      <c r="B68" s="19">
        <v>3024</v>
      </c>
      <c r="C68" s="19">
        <v>64</v>
      </c>
      <c r="D68" s="12">
        <f>B68*E68/C68</f>
        <v>661.5</v>
      </c>
      <c r="E68">
        <f>C68-50</f>
        <v>14</v>
      </c>
      <c r="F68" s="19">
        <v>1.4999771114671501</v>
      </c>
      <c r="K68" s="19">
        <v>4</v>
      </c>
      <c r="L68" s="19">
        <v>2928</v>
      </c>
      <c r="M68" s="19">
        <v>62</v>
      </c>
      <c r="N68" s="19">
        <v>1.3593499656671999</v>
      </c>
      <c r="O68" s="19"/>
      <c r="P68" s="19"/>
      <c r="Q68" s="19">
        <v>4</v>
      </c>
      <c r="R68" s="19">
        <v>1632</v>
      </c>
      <c r="S68" s="19">
        <v>35</v>
      </c>
      <c r="T68" s="19">
        <v>1.5937285420004501</v>
      </c>
      <c r="W68">
        <v>4</v>
      </c>
      <c r="X68" s="19">
        <v>1440</v>
      </c>
      <c r="Y68" s="19">
        <v>31</v>
      </c>
      <c r="Z68" s="12">
        <f t="shared" si="9"/>
        <v>510.96774193548384</v>
      </c>
      <c r="AA68">
        <f t="shared" si="14"/>
        <v>11</v>
      </c>
      <c r="AB68" s="19">
        <v>1.4999771114671501</v>
      </c>
      <c r="AD68" s="7"/>
      <c r="AE68" s="7"/>
      <c r="AF68" s="11"/>
      <c r="AI68">
        <v>4</v>
      </c>
      <c r="AJ68" s="19">
        <v>6240</v>
      </c>
      <c r="AK68" s="19">
        <v>131</v>
      </c>
      <c r="AL68" s="12">
        <f t="shared" si="10"/>
        <v>1476.6412213740457</v>
      </c>
      <c r="AM68">
        <f t="shared" ref="AM68:AM131" si="15">AK68-100</f>
        <v>31</v>
      </c>
      <c r="AN68" s="19">
        <v>-2.2760143188180302</v>
      </c>
      <c r="AP68" s="7"/>
      <c r="AQ68" s="7"/>
      <c r="AR68" s="11"/>
      <c r="AS68" s="11"/>
      <c r="AT68" s="11"/>
      <c r="AU68">
        <v>4</v>
      </c>
      <c r="AV68" s="19">
        <v>10176</v>
      </c>
      <c r="AW68" s="19">
        <v>213</v>
      </c>
      <c r="AX68" s="12">
        <f t="shared" si="11"/>
        <v>3009.8028169014083</v>
      </c>
      <c r="AY68">
        <f t="shared" ref="AY68:AY131" si="16">AW68-150</f>
        <v>63</v>
      </c>
      <c r="AZ68" s="19">
        <v>-16.401027412547499</v>
      </c>
      <c r="BB68" s="7"/>
      <c r="BC68" s="7"/>
      <c r="BD68" s="11"/>
      <c r="BE68" s="11"/>
      <c r="BG68">
        <v>4</v>
      </c>
      <c r="BH68" s="19">
        <v>12720</v>
      </c>
      <c r="BI68" s="19">
        <v>266</v>
      </c>
      <c r="BJ68" s="12">
        <f t="shared" si="12"/>
        <v>3156.0902255639098</v>
      </c>
      <c r="BK68">
        <f t="shared" si="13"/>
        <v>66</v>
      </c>
      <c r="BL68" s="19">
        <v>-2.2465073922676901</v>
      </c>
      <c r="BN68" s="7"/>
      <c r="BO68" s="7"/>
      <c r="BP68" s="11"/>
    </row>
    <row r="69" spans="1:68" x14ac:dyDescent="0.35">
      <c r="A69">
        <v>4</v>
      </c>
      <c r="B69" s="19">
        <v>2928</v>
      </c>
      <c r="C69" s="19">
        <v>62</v>
      </c>
      <c r="D69" s="12">
        <f>B69*E69/C69</f>
        <v>566.70967741935488</v>
      </c>
      <c r="E69">
        <f>C69-50</f>
        <v>12</v>
      </c>
      <c r="F69" s="19">
        <v>1.3593499656671999</v>
      </c>
      <c r="K69" s="19">
        <v>4</v>
      </c>
      <c r="L69" s="19">
        <v>2688</v>
      </c>
      <c r="M69" s="19">
        <v>57</v>
      </c>
      <c r="N69" s="19">
        <v>1.6161287861447999</v>
      </c>
      <c r="O69" s="19"/>
      <c r="P69" s="19"/>
      <c r="Q69" s="19">
        <v>4</v>
      </c>
      <c r="R69" s="19">
        <v>1200</v>
      </c>
      <c r="S69" s="19">
        <v>26</v>
      </c>
      <c r="T69" s="19">
        <v>1.9499198901350401</v>
      </c>
      <c r="W69">
        <v>4</v>
      </c>
      <c r="X69" s="19">
        <v>1344</v>
      </c>
      <c r="Y69" s="19">
        <v>29</v>
      </c>
      <c r="Z69" s="12">
        <f t="shared" si="9"/>
        <v>417.10344827586209</v>
      </c>
      <c r="AA69">
        <f t="shared" si="14"/>
        <v>9</v>
      </c>
      <c r="AB69" s="19">
        <v>1.4999771114671501</v>
      </c>
      <c r="AD69" s="7"/>
      <c r="AE69" s="7"/>
      <c r="AF69" s="11"/>
      <c r="AI69">
        <v>4</v>
      </c>
      <c r="AJ69" s="19">
        <v>6432</v>
      </c>
      <c r="AK69" s="19">
        <v>135</v>
      </c>
      <c r="AL69" s="12">
        <f t="shared" si="10"/>
        <v>1667.5555555555557</v>
      </c>
      <c r="AM69">
        <f t="shared" si="15"/>
        <v>35</v>
      </c>
      <c r="AN69" s="19">
        <v>-1.9305114520659901</v>
      </c>
      <c r="AP69" s="7"/>
      <c r="AQ69" s="7"/>
      <c r="AR69" s="11"/>
      <c r="AS69" s="11"/>
      <c r="AT69" s="11"/>
      <c r="AU69">
        <v>4</v>
      </c>
      <c r="AV69" s="19">
        <v>13392</v>
      </c>
      <c r="AW69" s="19">
        <v>280</v>
      </c>
      <c r="AX69" s="12">
        <f t="shared" si="11"/>
        <v>6217.7142857142853</v>
      </c>
      <c r="AY69">
        <f t="shared" si="16"/>
        <v>130</v>
      </c>
      <c r="AZ69" s="19">
        <v>-2.2927466525780999E-2</v>
      </c>
      <c r="BB69" s="7"/>
      <c r="BC69" s="7"/>
      <c r="BD69" s="11"/>
      <c r="BE69" s="11"/>
      <c r="BG69">
        <v>4</v>
      </c>
      <c r="BH69" s="19">
        <v>11520</v>
      </c>
      <c r="BI69" s="19">
        <v>241</v>
      </c>
      <c r="BJ69" s="12">
        <f t="shared" si="12"/>
        <v>1959.8340248962656</v>
      </c>
      <c r="BK69">
        <f t="shared" si="13"/>
        <v>41</v>
      </c>
      <c r="BL69" s="19">
        <v>-0.156787907830408</v>
      </c>
      <c r="BN69" s="7"/>
      <c r="BO69" s="7"/>
      <c r="BP69" s="11"/>
    </row>
    <row r="70" spans="1:68" x14ac:dyDescent="0.35">
      <c r="A70">
        <v>4</v>
      </c>
      <c r="B70" s="19">
        <v>2688</v>
      </c>
      <c r="C70" s="19">
        <v>57</v>
      </c>
      <c r="D70" s="12">
        <f>B70*E70/C70</f>
        <v>330.10526315789474</v>
      </c>
      <c r="E70">
        <f>C70-50</f>
        <v>7</v>
      </c>
      <c r="F70" s="19">
        <v>1.6161287861447999</v>
      </c>
      <c r="K70" s="19">
        <v>4</v>
      </c>
      <c r="L70" s="19">
        <v>2976</v>
      </c>
      <c r="M70" s="19">
        <v>63</v>
      </c>
      <c r="N70" s="19">
        <v>1.9374837872892301</v>
      </c>
      <c r="O70" s="19"/>
      <c r="P70" s="19"/>
      <c r="Q70" s="19">
        <v>4</v>
      </c>
      <c r="R70" s="19">
        <v>1584</v>
      </c>
      <c r="S70" s="19">
        <v>34</v>
      </c>
      <c r="T70" s="19">
        <v>1.8320134279392599</v>
      </c>
      <c r="W70">
        <v>4</v>
      </c>
      <c r="X70" s="19">
        <v>1536</v>
      </c>
      <c r="Y70" s="19">
        <v>33</v>
      </c>
      <c r="Z70" s="12">
        <f t="shared" si="9"/>
        <v>605.09090909090912</v>
      </c>
      <c r="AA70">
        <f t="shared" si="14"/>
        <v>13</v>
      </c>
      <c r="AB70" s="19">
        <v>1.7714656290531701</v>
      </c>
      <c r="AD70" s="7"/>
      <c r="AE70" s="7"/>
      <c r="AF70" s="11"/>
      <c r="AI70">
        <v>4</v>
      </c>
      <c r="AJ70" s="19">
        <v>10560</v>
      </c>
      <c r="AK70" s="19">
        <v>221</v>
      </c>
      <c r="AL70" s="12">
        <f t="shared" si="10"/>
        <v>5781.7194570135744</v>
      </c>
      <c r="AM70">
        <f t="shared" si="15"/>
        <v>121</v>
      </c>
      <c r="AN70" s="19">
        <v>-5.4948922259102897</v>
      </c>
      <c r="AP70" s="7"/>
      <c r="AQ70" s="7"/>
      <c r="AR70" s="11"/>
      <c r="AS70" s="11"/>
      <c r="AT70" s="11"/>
      <c r="AU70">
        <v>4</v>
      </c>
      <c r="AV70" s="19">
        <v>12432</v>
      </c>
      <c r="AW70" s="19">
        <v>260</v>
      </c>
      <c r="AX70" s="12">
        <f t="shared" si="11"/>
        <v>5259.6923076923076</v>
      </c>
      <c r="AY70">
        <f t="shared" si="16"/>
        <v>110</v>
      </c>
      <c r="AZ70" s="19">
        <v>-3.6003539408812699</v>
      </c>
      <c r="BB70" s="7"/>
      <c r="BC70" s="7"/>
      <c r="BD70" s="11"/>
      <c r="BE70" s="11"/>
      <c r="BG70">
        <v>4</v>
      </c>
      <c r="BH70" s="19">
        <v>14256</v>
      </c>
      <c r="BI70" s="19">
        <v>298</v>
      </c>
      <c r="BJ70" s="12">
        <f t="shared" si="12"/>
        <v>4688.2147651006708</v>
      </c>
      <c r="BK70">
        <f t="shared" si="13"/>
        <v>98</v>
      </c>
      <c r="BL70" s="19">
        <v>-1.8083109807742199</v>
      </c>
      <c r="BN70" s="7"/>
      <c r="BO70" s="7"/>
      <c r="BP70" s="11"/>
    </row>
    <row r="71" spans="1:68" x14ac:dyDescent="0.35">
      <c r="A71">
        <v>4</v>
      </c>
      <c r="B71" s="19">
        <v>2976</v>
      </c>
      <c r="C71" s="19">
        <v>63</v>
      </c>
      <c r="D71" s="12">
        <f>B71*E71/C71</f>
        <v>614.09523809523807</v>
      </c>
      <c r="E71">
        <f>C71-50</f>
        <v>13</v>
      </c>
      <c r="F71" s="19">
        <v>1.9374837872892301</v>
      </c>
      <c r="K71" s="19">
        <v>4</v>
      </c>
      <c r="L71" s="19">
        <v>3024</v>
      </c>
      <c r="M71" s="19">
        <v>64</v>
      </c>
      <c r="N71" s="19">
        <v>1.7968566414892799</v>
      </c>
      <c r="O71" s="19"/>
      <c r="P71" s="19"/>
      <c r="Q71" s="19">
        <v>4</v>
      </c>
      <c r="R71" s="19">
        <v>1104</v>
      </c>
      <c r="S71" s="19">
        <v>24</v>
      </c>
      <c r="T71" s="19">
        <v>1.4044098573281401</v>
      </c>
      <c r="W71">
        <v>4</v>
      </c>
      <c r="X71" s="19">
        <v>1536</v>
      </c>
      <c r="Y71" s="19">
        <v>33</v>
      </c>
      <c r="Z71" s="12">
        <f t="shared" si="9"/>
        <v>605.09090909090912</v>
      </c>
      <c r="AA71">
        <f t="shared" si="14"/>
        <v>13</v>
      </c>
      <c r="AB71" s="19">
        <v>1.9062333104447999</v>
      </c>
      <c r="AD71" s="7"/>
      <c r="AE71" s="7"/>
      <c r="AF71" s="11"/>
      <c r="AI71">
        <v>4</v>
      </c>
      <c r="AJ71" s="19">
        <v>6480</v>
      </c>
      <c r="AK71" s="19">
        <v>136</v>
      </c>
      <c r="AL71" s="12">
        <f t="shared" si="10"/>
        <v>1715.2941176470588</v>
      </c>
      <c r="AM71">
        <f t="shared" si="15"/>
        <v>36</v>
      </c>
      <c r="AN71" s="19">
        <v>-2.48120880140522</v>
      </c>
      <c r="AP71" s="7"/>
      <c r="AQ71" s="7"/>
      <c r="AR71" s="11"/>
      <c r="AS71" s="11"/>
      <c r="AT71" s="11"/>
      <c r="AU71">
        <v>4</v>
      </c>
      <c r="AV71" s="19">
        <v>16128</v>
      </c>
      <c r="AW71" s="19">
        <v>337</v>
      </c>
      <c r="AX71" s="12">
        <f t="shared" si="11"/>
        <v>8949.3649851632053</v>
      </c>
      <c r="AY71">
        <f t="shared" si="16"/>
        <v>187</v>
      </c>
      <c r="AZ71" s="19">
        <v>-16.200843796646701</v>
      </c>
      <c r="BB71" s="7"/>
      <c r="BC71" s="7"/>
      <c r="BD71" s="11"/>
      <c r="BE71" s="11"/>
      <c r="BG71">
        <v>4</v>
      </c>
      <c r="BH71" s="19">
        <v>16848</v>
      </c>
      <c r="BI71" s="19">
        <v>352</v>
      </c>
      <c r="BJ71" s="12">
        <f t="shared" si="12"/>
        <v>7275.272727272727</v>
      </c>
      <c r="BK71">
        <f t="shared" si="13"/>
        <v>152</v>
      </c>
      <c r="BL71" s="19">
        <v>-2.13810021987099</v>
      </c>
      <c r="BN71" s="7"/>
      <c r="BO71" s="7"/>
      <c r="BP71" s="11"/>
    </row>
    <row r="72" spans="1:68" x14ac:dyDescent="0.35">
      <c r="A72">
        <v>4</v>
      </c>
      <c r="B72" s="19">
        <v>3024</v>
      </c>
      <c r="C72" s="19">
        <v>64</v>
      </c>
      <c r="D72" s="12">
        <f>B72*E72/C72</f>
        <v>661.5</v>
      </c>
      <c r="E72">
        <f>C72-50</f>
        <v>14</v>
      </c>
      <c r="F72" s="19">
        <v>1.7968566414892799</v>
      </c>
      <c r="K72" s="19">
        <v>4</v>
      </c>
      <c r="L72" s="19">
        <v>2928</v>
      </c>
      <c r="M72" s="19">
        <v>62</v>
      </c>
      <c r="N72" s="19">
        <v>1.2473640039673399</v>
      </c>
      <c r="O72" s="19"/>
      <c r="P72" s="19"/>
      <c r="Q72" s="19">
        <v>4</v>
      </c>
      <c r="R72" s="19">
        <v>1344</v>
      </c>
      <c r="S72" s="19">
        <v>29</v>
      </c>
      <c r="T72" s="19">
        <v>1.8583810177767599</v>
      </c>
      <c r="W72">
        <v>4</v>
      </c>
      <c r="X72" s="19">
        <v>1536</v>
      </c>
      <c r="Y72" s="19">
        <v>33</v>
      </c>
      <c r="Z72" s="12">
        <f t="shared" si="9"/>
        <v>605.09090909090912</v>
      </c>
      <c r="AA72">
        <f t="shared" si="14"/>
        <v>13</v>
      </c>
      <c r="AB72" s="19">
        <v>1.5937285420004501</v>
      </c>
      <c r="AD72" s="7"/>
      <c r="AE72" s="7"/>
      <c r="AF72" s="11"/>
      <c r="AI72">
        <v>4</v>
      </c>
      <c r="AJ72" s="19">
        <v>10176</v>
      </c>
      <c r="AK72" s="19">
        <v>213</v>
      </c>
      <c r="AL72" s="12">
        <f t="shared" si="10"/>
        <v>5398.5352112676055</v>
      </c>
      <c r="AM72">
        <f t="shared" si="15"/>
        <v>113</v>
      </c>
      <c r="AN72" s="19">
        <v>-5.4948922259102897</v>
      </c>
      <c r="AP72" s="7"/>
      <c r="AQ72" s="7"/>
      <c r="AR72" s="11"/>
      <c r="AS72" s="11"/>
      <c r="AT72" s="11"/>
      <c r="AU72">
        <v>4</v>
      </c>
      <c r="AV72" s="19">
        <v>11232</v>
      </c>
      <c r="AW72" s="19">
        <v>235</v>
      </c>
      <c r="AX72" s="12">
        <f t="shared" si="11"/>
        <v>4062.6382978723404</v>
      </c>
      <c r="AY72">
        <f t="shared" si="16"/>
        <v>85</v>
      </c>
      <c r="AZ72" s="19">
        <v>-1.8083109807742199</v>
      </c>
      <c r="BB72" s="7"/>
      <c r="BC72" s="7"/>
      <c r="BD72" s="11"/>
      <c r="BE72" s="11"/>
      <c r="BG72">
        <v>4</v>
      </c>
      <c r="BH72" s="19">
        <v>13968</v>
      </c>
      <c r="BI72" s="19">
        <v>292</v>
      </c>
      <c r="BJ72" s="12">
        <f t="shared" si="12"/>
        <v>4400.8767123287671</v>
      </c>
      <c r="BK72">
        <f t="shared" si="13"/>
        <v>92</v>
      </c>
      <c r="BL72" s="19">
        <v>-9.4895407110713705</v>
      </c>
      <c r="BN72" s="7"/>
      <c r="BO72" s="7"/>
      <c r="BP72" s="11"/>
    </row>
    <row r="73" spans="1:68" x14ac:dyDescent="0.35">
      <c r="A73">
        <v>4</v>
      </c>
      <c r="B73" s="19">
        <v>2928</v>
      </c>
      <c r="C73" s="19">
        <v>62</v>
      </c>
      <c r="D73" s="12">
        <f>B73*E73/C73</f>
        <v>566.70967741935488</v>
      </c>
      <c r="E73">
        <f>C73-50</f>
        <v>12</v>
      </c>
      <c r="F73" s="19">
        <v>1.2473640039673399</v>
      </c>
      <c r="K73" s="19">
        <v>4</v>
      </c>
      <c r="L73" s="19">
        <v>3120</v>
      </c>
      <c r="M73" s="19">
        <v>66</v>
      </c>
      <c r="N73" s="19">
        <v>1.96873426413366</v>
      </c>
      <c r="O73" s="19"/>
      <c r="P73" s="19"/>
      <c r="Q73" s="19">
        <v>4</v>
      </c>
      <c r="R73" s="19">
        <v>1392</v>
      </c>
      <c r="S73" s="19">
        <v>30</v>
      </c>
      <c r="T73" s="19">
        <v>1.9062333104447999</v>
      </c>
      <c r="W73">
        <v>4</v>
      </c>
      <c r="X73" s="19">
        <v>1920</v>
      </c>
      <c r="Y73" s="19">
        <v>41</v>
      </c>
      <c r="Z73" s="12">
        <f t="shared" si="9"/>
        <v>983.41463414634143</v>
      </c>
      <c r="AA73">
        <f t="shared" si="14"/>
        <v>21</v>
      </c>
      <c r="AB73" s="19">
        <v>1.1405966277561601</v>
      </c>
      <c r="AD73" s="7"/>
      <c r="AE73" s="7"/>
      <c r="AF73" s="11"/>
      <c r="AI73">
        <v>4</v>
      </c>
      <c r="AJ73" s="19">
        <v>13344</v>
      </c>
      <c r="AK73" s="19">
        <v>279</v>
      </c>
      <c r="AL73" s="12">
        <f t="shared" si="10"/>
        <v>8561.2043010752695</v>
      </c>
      <c r="AM73">
        <f t="shared" si="15"/>
        <v>179</v>
      </c>
      <c r="AN73" s="19">
        <v>-16.2729270022941</v>
      </c>
      <c r="AP73" s="7"/>
      <c r="AQ73" s="7"/>
      <c r="AR73" s="11"/>
      <c r="AS73" s="11"/>
      <c r="AT73" s="11"/>
      <c r="AU73">
        <v>4</v>
      </c>
      <c r="AV73" s="19">
        <v>8880</v>
      </c>
      <c r="AW73" s="19">
        <v>186</v>
      </c>
      <c r="AX73" s="12">
        <f t="shared" si="11"/>
        <v>1718.7096774193549</v>
      </c>
      <c r="AY73">
        <f t="shared" si="16"/>
        <v>36</v>
      </c>
      <c r="AZ73" s="19">
        <v>-1.80214229753489</v>
      </c>
      <c r="BB73" s="7"/>
      <c r="BC73" s="7"/>
      <c r="BD73" s="11"/>
      <c r="BE73" s="11"/>
      <c r="BG73">
        <v>4</v>
      </c>
      <c r="BH73" s="19">
        <v>15072</v>
      </c>
      <c r="BI73" s="19">
        <v>315</v>
      </c>
      <c r="BJ73" s="12">
        <f t="shared" si="12"/>
        <v>5502.4761904761908</v>
      </c>
      <c r="BK73">
        <f t="shared" si="13"/>
        <v>115</v>
      </c>
      <c r="BL73" s="19">
        <v>-0.3483136789504</v>
      </c>
      <c r="BN73" s="7"/>
      <c r="BO73" s="7"/>
      <c r="BP73" s="11"/>
    </row>
    <row r="74" spans="1:68" x14ac:dyDescent="0.35">
      <c r="A74">
        <v>4</v>
      </c>
      <c r="B74" s="19">
        <v>3120</v>
      </c>
      <c r="C74" s="19">
        <v>66</v>
      </c>
      <c r="D74" s="12">
        <f>B74*E74/C74</f>
        <v>756.36363636363637</v>
      </c>
      <c r="E74">
        <f>C74-50</f>
        <v>16</v>
      </c>
      <c r="F74" s="19">
        <v>1.96873426413366</v>
      </c>
      <c r="K74" s="19">
        <v>4</v>
      </c>
      <c r="L74" s="19">
        <v>2640</v>
      </c>
      <c r="M74" s="19">
        <v>56</v>
      </c>
      <c r="N74" s="19">
        <v>1.2499732967116799</v>
      </c>
      <c r="O74" s="19"/>
      <c r="P74" s="19"/>
      <c r="Q74" s="19">
        <v>4</v>
      </c>
      <c r="R74" s="19">
        <v>1920</v>
      </c>
      <c r="S74" s="19">
        <v>41</v>
      </c>
      <c r="T74" s="19">
        <v>1.1249713893339399</v>
      </c>
      <c r="W74">
        <v>4</v>
      </c>
      <c r="X74" s="19">
        <v>1584</v>
      </c>
      <c r="Y74" s="19">
        <v>34</v>
      </c>
      <c r="Z74" s="12">
        <f t="shared" si="9"/>
        <v>652.23529411764707</v>
      </c>
      <c r="AA74">
        <f t="shared" si="14"/>
        <v>14</v>
      </c>
      <c r="AB74" s="19">
        <v>1.74998092622262</v>
      </c>
      <c r="AD74" s="7"/>
      <c r="AE74" s="7"/>
      <c r="AF74" s="11"/>
      <c r="AI74">
        <v>4</v>
      </c>
      <c r="AJ74" s="19">
        <v>8592</v>
      </c>
      <c r="AK74" s="19">
        <v>180</v>
      </c>
      <c r="AL74" s="12">
        <f t="shared" si="10"/>
        <v>3818.6666666666665</v>
      </c>
      <c r="AM74">
        <f t="shared" si="15"/>
        <v>80</v>
      </c>
      <c r="AN74" s="19">
        <v>-5.4948922259102897</v>
      </c>
      <c r="AP74" s="7"/>
      <c r="AQ74" s="7"/>
      <c r="AR74" s="11"/>
      <c r="AS74" s="11"/>
      <c r="AT74" s="11"/>
      <c r="AU74">
        <v>4</v>
      </c>
      <c r="AV74" s="19">
        <v>11280</v>
      </c>
      <c r="AW74" s="19">
        <v>236</v>
      </c>
      <c r="AX74" s="12">
        <f t="shared" si="11"/>
        <v>4110.5084745762715</v>
      </c>
      <c r="AY74">
        <f t="shared" si="16"/>
        <v>86</v>
      </c>
      <c r="AZ74" s="19">
        <v>-5.3283791365603399</v>
      </c>
      <c r="BB74" s="7"/>
      <c r="BC74" s="7"/>
      <c r="BD74" s="11"/>
      <c r="BE74" s="11"/>
      <c r="BG74">
        <v>4</v>
      </c>
      <c r="BH74" s="19">
        <v>17328</v>
      </c>
      <c r="BI74" s="19">
        <v>362</v>
      </c>
      <c r="BJ74" s="12">
        <f t="shared" si="12"/>
        <v>7754.5193370165744</v>
      </c>
      <c r="BK74">
        <f t="shared" si="13"/>
        <v>162</v>
      </c>
      <c r="BL74" s="19">
        <v>-5.4948922259102897</v>
      </c>
      <c r="BN74" s="7"/>
      <c r="BO74" s="7"/>
      <c r="BP74" s="11"/>
    </row>
    <row r="75" spans="1:68" x14ac:dyDescent="0.35">
      <c r="A75">
        <v>4</v>
      </c>
      <c r="B75" s="19">
        <v>2640</v>
      </c>
      <c r="C75" s="19">
        <v>56</v>
      </c>
      <c r="D75" s="12">
        <f>B75*E75/C75</f>
        <v>282.85714285714283</v>
      </c>
      <c r="E75">
        <f>C75-50</f>
        <v>6</v>
      </c>
      <c r="F75" s="19">
        <v>1.2499732967116799</v>
      </c>
      <c r="K75" s="19">
        <v>4</v>
      </c>
      <c r="L75" s="19">
        <v>2880</v>
      </c>
      <c r="M75" s="19">
        <v>61</v>
      </c>
      <c r="N75" s="19">
        <v>1.8124818799114899</v>
      </c>
      <c r="O75" s="19"/>
      <c r="P75" s="19"/>
      <c r="Q75" s="19">
        <v>4</v>
      </c>
      <c r="R75" s="19">
        <v>1488</v>
      </c>
      <c r="S75" s="19">
        <v>32</v>
      </c>
      <c r="T75" s="19">
        <v>1.1249713893339399</v>
      </c>
      <c r="W75">
        <v>4</v>
      </c>
      <c r="X75" s="19">
        <v>1200</v>
      </c>
      <c r="Y75" s="19">
        <v>26</v>
      </c>
      <c r="Z75" s="12">
        <f t="shared" si="9"/>
        <v>276.92307692307691</v>
      </c>
      <c r="AA75">
        <f t="shared" si="14"/>
        <v>6</v>
      </c>
      <c r="AB75" s="19">
        <v>1.1249713893339399</v>
      </c>
      <c r="AD75" s="7"/>
      <c r="AE75" s="7"/>
      <c r="AF75" s="11"/>
      <c r="AI75">
        <v>4</v>
      </c>
      <c r="AJ75" s="19">
        <v>6816</v>
      </c>
      <c r="AK75" s="19">
        <v>143</v>
      </c>
      <c r="AL75" s="12">
        <f t="shared" si="10"/>
        <v>2049.5664335664337</v>
      </c>
      <c r="AM75">
        <f t="shared" si="15"/>
        <v>43</v>
      </c>
      <c r="AN75" s="19">
        <v>-16.401027412547499</v>
      </c>
      <c r="AP75" s="7"/>
      <c r="AQ75" s="7"/>
      <c r="AR75" s="11"/>
      <c r="AS75" s="11"/>
      <c r="AT75" s="11"/>
      <c r="AU75">
        <v>4</v>
      </c>
      <c r="AV75" s="19">
        <v>7824</v>
      </c>
      <c r="AW75" s="19">
        <v>164</v>
      </c>
      <c r="AX75" s="12">
        <f t="shared" si="11"/>
        <v>667.90243902439022</v>
      </c>
      <c r="AY75">
        <f t="shared" si="16"/>
        <v>14</v>
      </c>
      <c r="AZ75" s="19">
        <v>-4.7130796557089996</v>
      </c>
      <c r="BB75" s="7"/>
      <c r="BC75" s="7"/>
      <c r="BD75" s="11"/>
      <c r="BE75" s="11"/>
      <c r="BG75">
        <v>4</v>
      </c>
      <c r="BH75" s="19">
        <v>10944</v>
      </c>
      <c r="BI75" s="19">
        <v>229</v>
      </c>
      <c r="BJ75" s="12">
        <f t="shared" si="12"/>
        <v>1385.9213973799126</v>
      </c>
      <c r="BK75">
        <f t="shared" si="13"/>
        <v>29</v>
      </c>
      <c r="BL75" s="19">
        <v>-2.8907038706631898</v>
      </c>
      <c r="BN75" s="7"/>
      <c r="BO75" s="7"/>
      <c r="BP75" s="11"/>
    </row>
    <row r="76" spans="1:68" x14ac:dyDescent="0.35">
      <c r="A76">
        <v>4</v>
      </c>
      <c r="B76" s="19">
        <v>2880</v>
      </c>
      <c r="C76" s="19">
        <v>61</v>
      </c>
      <c r="D76" s="12">
        <f>B76*E76/C76</f>
        <v>519.34426229508199</v>
      </c>
      <c r="E76">
        <f>C76-50</f>
        <v>11</v>
      </c>
      <c r="F76" s="19">
        <v>1.8124818799114899</v>
      </c>
      <c r="K76" s="19">
        <v>4</v>
      </c>
      <c r="L76" s="19">
        <v>3120</v>
      </c>
      <c r="M76" s="19">
        <v>66</v>
      </c>
      <c r="N76" s="19">
        <v>1.87498283360036</v>
      </c>
      <c r="O76" s="19"/>
      <c r="P76" s="19"/>
      <c r="Q76" s="19">
        <v>4</v>
      </c>
      <c r="R76" s="19">
        <v>1392</v>
      </c>
      <c r="S76" s="19">
        <v>30</v>
      </c>
      <c r="T76" s="19">
        <v>1.78123140306706</v>
      </c>
      <c r="W76">
        <v>4</v>
      </c>
      <c r="X76" s="19">
        <v>1680</v>
      </c>
      <c r="Y76" s="19">
        <v>36</v>
      </c>
      <c r="Z76" s="12">
        <f t="shared" si="9"/>
        <v>746.66666666666663</v>
      </c>
      <c r="AA76">
        <f t="shared" si="14"/>
        <v>16</v>
      </c>
      <c r="AB76" s="19">
        <v>1.3593499656671999</v>
      </c>
      <c r="AD76" s="7"/>
      <c r="AE76" s="7"/>
      <c r="AF76" s="11"/>
      <c r="AI76">
        <v>4</v>
      </c>
      <c r="AJ76" s="19">
        <v>6000</v>
      </c>
      <c r="AK76" s="19">
        <v>126</v>
      </c>
      <c r="AL76" s="12">
        <f t="shared" si="10"/>
        <v>1238.0952380952381</v>
      </c>
      <c r="AM76">
        <f t="shared" si="15"/>
        <v>26</v>
      </c>
      <c r="AN76" s="19">
        <v>-5.4948922259102897</v>
      </c>
      <c r="AP76" s="7"/>
      <c r="AQ76" s="7"/>
      <c r="AR76" s="11"/>
      <c r="AS76" s="11"/>
      <c r="AT76" s="11"/>
      <c r="AU76">
        <v>4</v>
      </c>
      <c r="AV76" s="19">
        <v>14208</v>
      </c>
      <c r="AW76" s="19">
        <v>297</v>
      </c>
      <c r="AX76" s="12">
        <f t="shared" si="11"/>
        <v>7032.242424242424</v>
      </c>
      <c r="AY76">
        <f t="shared" si="16"/>
        <v>147</v>
      </c>
      <c r="AZ76" s="19">
        <v>-0.20037770777142899</v>
      </c>
      <c r="BB76" s="7"/>
      <c r="BC76" s="7"/>
      <c r="BD76" s="11"/>
      <c r="BE76" s="11"/>
      <c r="BG76">
        <v>4</v>
      </c>
      <c r="BH76" s="19">
        <v>14160</v>
      </c>
      <c r="BI76" s="19">
        <v>296</v>
      </c>
      <c r="BJ76" s="12">
        <f t="shared" si="12"/>
        <v>4592.4324324324325</v>
      </c>
      <c r="BK76">
        <f t="shared" si="13"/>
        <v>96</v>
      </c>
      <c r="BL76" s="19">
        <v>-17.1691703688874</v>
      </c>
      <c r="BN76" s="7"/>
      <c r="BO76" s="7"/>
      <c r="BP76" s="11"/>
    </row>
    <row r="77" spans="1:68" x14ac:dyDescent="0.35">
      <c r="A77">
        <v>4</v>
      </c>
      <c r="B77" s="19">
        <v>3120</v>
      </c>
      <c r="C77" s="19">
        <v>66</v>
      </c>
      <c r="D77" s="12">
        <f>B77*E77/C77</f>
        <v>756.36363636363637</v>
      </c>
      <c r="E77">
        <f>C77-50</f>
        <v>16</v>
      </c>
      <c r="F77" s="19">
        <v>1.87498283360036</v>
      </c>
      <c r="K77" s="19">
        <v>4</v>
      </c>
      <c r="L77" s="19">
        <v>2736</v>
      </c>
      <c r="M77" s="19">
        <v>58</v>
      </c>
      <c r="N77" s="19">
        <v>1.4052491035324599</v>
      </c>
      <c r="O77" s="19"/>
      <c r="P77" s="19"/>
      <c r="Q77" s="19">
        <v>4</v>
      </c>
      <c r="R77" s="19">
        <v>1392</v>
      </c>
      <c r="S77" s="19">
        <v>30</v>
      </c>
      <c r="T77" s="19">
        <v>1.9374837872892301</v>
      </c>
      <c r="W77">
        <v>4</v>
      </c>
      <c r="X77" s="19">
        <v>1632</v>
      </c>
      <c r="Y77" s="19">
        <v>35</v>
      </c>
      <c r="Z77" s="12">
        <f t="shared" si="9"/>
        <v>699.42857142857144</v>
      </c>
      <c r="AA77">
        <f t="shared" si="14"/>
        <v>15</v>
      </c>
      <c r="AB77" s="19">
        <v>1.8124818799114899</v>
      </c>
      <c r="AD77" s="7"/>
      <c r="AE77" s="7"/>
      <c r="AF77" s="11"/>
      <c r="AI77">
        <v>4</v>
      </c>
      <c r="AJ77" s="19">
        <v>7824</v>
      </c>
      <c r="AK77" s="19">
        <v>164</v>
      </c>
      <c r="AL77" s="12">
        <f t="shared" si="10"/>
        <v>3053.268292682927</v>
      </c>
      <c r="AM77">
        <f t="shared" si="15"/>
        <v>64</v>
      </c>
      <c r="AN77" s="19">
        <v>-9.4895407110713705</v>
      </c>
      <c r="AP77" s="7"/>
      <c r="AQ77" s="7"/>
      <c r="AR77" s="11"/>
      <c r="AS77" s="11"/>
      <c r="AT77" s="11"/>
      <c r="AU77">
        <v>4</v>
      </c>
      <c r="AV77" s="19">
        <v>10320</v>
      </c>
      <c r="AW77" s="19">
        <v>216</v>
      </c>
      <c r="AX77" s="12">
        <f t="shared" si="11"/>
        <v>3153.3333333333335</v>
      </c>
      <c r="AY77">
        <f t="shared" si="16"/>
        <v>66</v>
      </c>
      <c r="AZ77" s="19">
        <v>-5.4948922259102897</v>
      </c>
      <c r="BB77" s="7"/>
      <c r="BC77" s="7"/>
      <c r="BD77" s="11"/>
      <c r="BE77" s="11"/>
      <c r="BG77">
        <v>4</v>
      </c>
      <c r="BH77" s="19">
        <v>14544</v>
      </c>
      <c r="BI77" s="19">
        <v>304</v>
      </c>
      <c r="BJ77" s="12">
        <f t="shared" si="12"/>
        <v>4975.5789473684208</v>
      </c>
      <c r="BK77">
        <f t="shared" si="13"/>
        <v>104</v>
      </c>
      <c r="BL77" s="19">
        <v>-5.5260807299619898</v>
      </c>
      <c r="BN77" s="7"/>
      <c r="BO77" s="7"/>
      <c r="BP77" s="11"/>
    </row>
    <row r="78" spans="1:68" x14ac:dyDescent="0.35">
      <c r="A78">
        <v>4</v>
      </c>
      <c r="B78" s="19">
        <v>2736</v>
      </c>
      <c r="C78" s="19">
        <v>58</v>
      </c>
      <c r="D78" s="12">
        <f>B78*E78/C78</f>
        <v>377.37931034482756</v>
      </c>
      <c r="E78">
        <f>C78-50</f>
        <v>8</v>
      </c>
      <c r="F78" s="19">
        <v>1.4052491035324599</v>
      </c>
      <c r="K78" s="19">
        <v>4</v>
      </c>
      <c r="L78" s="19">
        <v>3264</v>
      </c>
      <c r="M78" s="19">
        <v>69</v>
      </c>
      <c r="N78" s="19">
        <v>1.92771801327534</v>
      </c>
      <c r="O78" s="19"/>
      <c r="P78" s="19"/>
      <c r="Q78" s="19">
        <v>4</v>
      </c>
      <c r="R78" s="19">
        <v>1200</v>
      </c>
      <c r="S78" s="19">
        <v>26</v>
      </c>
      <c r="T78" s="19">
        <v>1.92576485847257</v>
      </c>
      <c r="W78">
        <v>4</v>
      </c>
      <c r="X78" s="19">
        <v>1248</v>
      </c>
      <c r="Y78" s="19">
        <v>27</v>
      </c>
      <c r="Z78" s="12">
        <f t="shared" si="9"/>
        <v>323.55555555555554</v>
      </c>
      <c r="AA78">
        <f t="shared" si="14"/>
        <v>7</v>
      </c>
      <c r="AB78" s="19">
        <v>1.9232471198596099</v>
      </c>
      <c r="AD78" s="7"/>
      <c r="AE78" s="7"/>
      <c r="AF78" s="11"/>
      <c r="AI78">
        <v>4</v>
      </c>
      <c r="AJ78" s="19">
        <v>4848</v>
      </c>
      <c r="AK78" s="19">
        <v>102</v>
      </c>
      <c r="AL78" s="12">
        <f t="shared" si="10"/>
        <v>95.058823529411768</v>
      </c>
      <c r="AM78">
        <f t="shared" si="15"/>
        <v>2</v>
      </c>
      <c r="AN78" s="19">
        <v>-1.1783370702409499</v>
      </c>
      <c r="AP78" s="7"/>
      <c r="AQ78" s="7"/>
      <c r="AR78" s="11"/>
      <c r="AS78" s="11"/>
      <c r="AT78" s="11"/>
      <c r="AU78">
        <v>4</v>
      </c>
      <c r="AV78" s="19">
        <v>16512</v>
      </c>
      <c r="AW78" s="19">
        <v>345</v>
      </c>
      <c r="AX78" s="12">
        <f t="shared" si="11"/>
        <v>9332.8695652173919</v>
      </c>
      <c r="AY78">
        <f t="shared" si="16"/>
        <v>195</v>
      </c>
      <c r="AZ78" s="19">
        <v>-5.3283791365603399</v>
      </c>
      <c r="BB78" s="7"/>
      <c r="BC78" s="7"/>
      <c r="BD78" s="11"/>
      <c r="BE78" s="11"/>
      <c r="BG78">
        <v>4</v>
      </c>
      <c r="BH78" s="19">
        <v>15504</v>
      </c>
      <c r="BI78" s="19">
        <v>324</v>
      </c>
      <c r="BJ78" s="12">
        <f t="shared" si="12"/>
        <v>5933.6296296296296</v>
      </c>
      <c r="BK78">
        <f t="shared" si="13"/>
        <v>124</v>
      </c>
      <c r="BL78" s="19">
        <v>-19.729696963455599</v>
      </c>
      <c r="BN78" s="7"/>
      <c r="BO78" s="7"/>
      <c r="BP78" s="11"/>
    </row>
    <row r="79" spans="1:68" x14ac:dyDescent="0.35">
      <c r="A79">
        <v>4</v>
      </c>
      <c r="B79" s="19">
        <v>3264</v>
      </c>
      <c r="C79" s="19">
        <v>69</v>
      </c>
      <c r="D79" s="12">
        <f>B79*E79/C79</f>
        <v>898.78260869565213</v>
      </c>
      <c r="E79">
        <f>C79-50</f>
        <v>19</v>
      </c>
      <c r="F79" s="19">
        <v>1.92771801327534</v>
      </c>
      <c r="K79" s="19">
        <v>4</v>
      </c>
      <c r="L79" s="19">
        <v>3360</v>
      </c>
      <c r="M79" s="19">
        <v>71</v>
      </c>
      <c r="N79" s="19">
        <v>1.4999771114671501</v>
      </c>
      <c r="O79" s="19"/>
      <c r="P79" s="19"/>
      <c r="Q79" s="19">
        <v>4</v>
      </c>
      <c r="R79" s="19">
        <v>1488</v>
      </c>
      <c r="S79" s="19">
        <v>32</v>
      </c>
      <c r="T79" s="19">
        <v>1.71091783016708</v>
      </c>
      <c r="W79">
        <v>4</v>
      </c>
      <c r="X79" s="19">
        <v>1488</v>
      </c>
      <c r="Y79" s="19">
        <v>32</v>
      </c>
      <c r="Z79" s="12">
        <f t="shared" si="9"/>
        <v>558</v>
      </c>
      <c r="AA79">
        <f t="shared" si="14"/>
        <v>12</v>
      </c>
      <c r="AB79" s="19">
        <v>1.92576485847257</v>
      </c>
      <c r="AD79" s="7"/>
      <c r="AE79" s="7"/>
      <c r="AF79" s="11"/>
      <c r="AI79">
        <v>4</v>
      </c>
      <c r="AJ79" s="19">
        <v>7248</v>
      </c>
      <c r="AK79" s="19">
        <v>152</v>
      </c>
      <c r="AL79" s="12">
        <f t="shared" si="10"/>
        <v>2479.5789473684213</v>
      </c>
      <c r="AM79">
        <f t="shared" si="15"/>
        <v>52</v>
      </c>
      <c r="AN79" s="19">
        <v>-2.2894830670982298</v>
      </c>
      <c r="AP79" s="7"/>
      <c r="AQ79" s="7"/>
      <c r="AR79" s="11"/>
      <c r="AS79" s="11"/>
      <c r="AT79" s="11"/>
      <c r="AU79">
        <v>4</v>
      </c>
      <c r="AV79" s="19">
        <v>9792</v>
      </c>
      <c r="AW79" s="19">
        <v>205</v>
      </c>
      <c r="AX79" s="12">
        <f t="shared" si="11"/>
        <v>2627.1219512195121</v>
      </c>
      <c r="AY79">
        <f t="shared" si="16"/>
        <v>55</v>
      </c>
      <c r="AZ79" s="19">
        <v>-2.1052915810422999</v>
      </c>
      <c r="BB79" s="7"/>
      <c r="BC79" s="7"/>
      <c r="BD79" s="11"/>
      <c r="BE79" s="11"/>
      <c r="BG79">
        <v>4</v>
      </c>
      <c r="BH79" s="19">
        <v>13920</v>
      </c>
      <c r="BI79" s="19">
        <v>291</v>
      </c>
      <c r="BJ79" s="12">
        <f t="shared" si="12"/>
        <v>4352.9896907216498</v>
      </c>
      <c r="BK79">
        <f t="shared" si="13"/>
        <v>91</v>
      </c>
      <c r="BL79" s="19">
        <v>-1.8083109807742199</v>
      </c>
      <c r="BN79" s="7"/>
      <c r="BO79" s="7"/>
      <c r="BP79" s="11"/>
    </row>
    <row r="80" spans="1:68" x14ac:dyDescent="0.35">
      <c r="A80">
        <v>4</v>
      </c>
      <c r="B80" s="19">
        <v>3360</v>
      </c>
      <c r="C80" s="19">
        <v>71</v>
      </c>
      <c r="D80" s="12">
        <f>B80*E80/C80</f>
        <v>993.80281690140851</v>
      </c>
      <c r="E80">
        <f>C80-50</f>
        <v>21</v>
      </c>
      <c r="F80" s="19">
        <v>1.4999771114671501</v>
      </c>
      <c r="K80" s="19">
        <v>4</v>
      </c>
      <c r="L80" s="19">
        <v>2976</v>
      </c>
      <c r="M80" s="19">
        <v>63</v>
      </c>
      <c r="N80" s="19">
        <v>1.74998092622262</v>
      </c>
      <c r="O80" s="19"/>
      <c r="P80" s="19"/>
      <c r="Q80" s="19">
        <v>4</v>
      </c>
      <c r="R80" s="19">
        <v>1152</v>
      </c>
      <c r="S80" s="19">
        <v>25</v>
      </c>
      <c r="T80" s="19">
        <v>1.3551384756237099</v>
      </c>
      <c r="W80">
        <v>4</v>
      </c>
      <c r="X80" s="19">
        <v>1632</v>
      </c>
      <c r="Y80" s="19">
        <v>35</v>
      </c>
      <c r="Z80" s="12">
        <f t="shared" si="9"/>
        <v>699.42857142857144</v>
      </c>
      <c r="AA80">
        <f t="shared" si="14"/>
        <v>15</v>
      </c>
      <c r="AB80" s="19">
        <v>1.3749752040894101</v>
      </c>
      <c r="AD80" s="7"/>
      <c r="AE80" s="7"/>
      <c r="AF80" s="11"/>
      <c r="AI80">
        <v>4</v>
      </c>
      <c r="AJ80" s="19">
        <v>4992</v>
      </c>
      <c r="AK80" s="19">
        <v>105</v>
      </c>
      <c r="AL80" s="12">
        <f t="shared" si="10"/>
        <v>237.71428571428572</v>
      </c>
      <c r="AM80">
        <f t="shared" si="15"/>
        <v>5</v>
      </c>
      <c r="AN80" s="19">
        <v>-0.399706287927661</v>
      </c>
      <c r="AP80" s="7"/>
      <c r="AQ80" s="7"/>
      <c r="AR80" s="11"/>
      <c r="AS80" s="11"/>
      <c r="AT80" s="11"/>
      <c r="AU80">
        <v>4</v>
      </c>
      <c r="AV80" s="19">
        <v>13488</v>
      </c>
      <c r="AW80" s="19">
        <v>282</v>
      </c>
      <c r="AX80" s="12">
        <f t="shared" si="11"/>
        <v>6313.5319148936169</v>
      </c>
      <c r="AY80">
        <f t="shared" si="16"/>
        <v>132</v>
      </c>
      <c r="AZ80" s="19">
        <v>-17.1691703688874</v>
      </c>
      <c r="BB80" s="7"/>
      <c r="BC80" s="7"/>
      <c r="BD80" s="11"/>
      <c r="BE80" s="11"/>
      <c r="BG80">
        <v>4</v>
      </c>
      <c r="BH80" s="19">
        <v>16464</v>
      </c>
      <c r="BI80" s="19">
        <v>344</v>
      </c>
      <c r="BJ80" s="12">
        <f t="shared" si="12"/>
        <v>6891.9069767441861</v>
      </c>
      <c r="BK80">
        <f t="shared" si="13"/>
        <v>144</v>
      </c>
      <c r="BL80" s="19">
        <v>-0.27202503490553898</v>
      </c>
      <c r="BN80" s="7"/>
      <c r="BO80" s="7"/>
      <c r="BP80" s="11"/>
    </row>
    <row r="81" spans="1:68" x14ac:dyDescent="0.35">
      <c r="A81">
        <v>4</v>
      </c>
      <c r="B81" s="19">
        <v>2976</v>
      </c>
      <c r="C81" s="19">
        <v>63</v>
      </c>
      <c r="D81" s="12">
        <f>B81*E81/C81</f>
        <v>614.09523809523807</v>
      </c>
      <c r="E81">
        <f>C81-50</f>
        <v>13</v>
      </c>
      <c r="F81" s="19">
        <v>1.74998092622262</v>
      </c>
      <c r="K81" s="19">
        <v>4</v>
      </c>
      <c r="L81" s="19">
        <v>3408</v>
      </c>
      <c r="M81" s="19">
        <v>72</v>
      </c>
      <c r="N81" s="19">
        <v>1.0312199588006401</v>
      </c>
      <c r="O81" s="19"/>
      <c r="P81" s="19"/>
      <c r="Q81" s="19">
        <v>4</v>
      </c>
      <c r="R81" s="19">
        <v>1104</v>
      </c>
      <c r="S81" s="19">
        <v>24</v>
      </c>
      <c r="T81" s="19">
        <v>1.9112077515831201</v>
      </c>
      <c r="W81">
        <v>4</v>
      </c>
      <c r="X81" s="19">
        <v>1200</v>
      </c>
      <c r="Y81" s="19">
        <v>26</v>
      </c>
      <c r="Z81" s="12">
        <f t="shared" si="9"/>
        <v>276.92307692307691</v>
      </c>
      <c r="AA81">
        <f t="shared" si="14"/>
        <v>6</v>
      </c>
      <c r="AB81" s="19">
        <v>1.3698481727321199</v>
      </c>
      <c r="AD81" s="7"/>
      <c r="AE81" s="7"/>
      <c r="AF81" s="11"/>
      <c r="AI81">
        <v>4</v>
      </c>
      <c r="AJ81" s="19">
        <v>8544</v>
      </c>
      <c r="AK81" s="19">
        <v>179</v>
      </c>
      <c r="AL81" s="12">
        <f t="shared" si="10"/>
        <v>3770.8156424581007</v>
      </c>
      <c r="AM81">
        <f t="shared" si="15"/>
        <v>79</v>
      </c>
      <c r="AN81" s="19">
        <v>-5.0601943565849403</v>
      </c>
      <c r="AP81" s="7"/>
      <c r="AQ81" s="7"/>
      <c r="AR81" s="11"/>
      <c r="AS81" s="11"/>
      <c r="AT81" s="11"/>
      <c r="AU81">
        <v>4</v>
      </c>
      <c r="AV81" s="19">
        <v>11808</v>
      </c>
      <c r="AW81" s="19">
        <v>247</v>
      </c>
      <c r="AX81" s="12">
        <f t="shared" si="11"/>
        <v>4637.1497975708498</v>
      </c>
      <c r="AY81">
        <f t="shared" si="16"/>
        <v>97</v>
      </c>
      <c r="AZ81" s="19">
        <v>-5.4948922259102897</v>
      </c>
      <c r="BB81" s="7"/>
      <c r="BC81" s="7"/>
      <c r="BD81" s="11"/>
      <c r="BE81" s="11"/>
      <c r="BG81">
        <v>4</v>
      </c>
      <c r="BH81" s="19">
        <v>15888</v>
      </c>
      <c r="BI81" s="19">
        <v>332</v>
      </c>
      <c r="BJ81" s="12">
        <f t="shared" si="12"/>
        <v>6316.9156626506028</v>
      </c>
      <c r="BK81">
        <f t="shared" si="13"/>
        <v>132</v>
      </c>
      <c r="BL81" s="19">
        <v>-3.60083209706726</v>
      </c>
      <c r="BN81" s="7"/>
      <c r="BO81" s="7"/>
      <c r="BP81" s="11"/>
    </row>
    <row r="82" spans="1:68" x14ac:dyDescent="0.35">
      <c r="A82">
        <v>4</v>
      </c>
      <c r="B82" s="19">
        <v>3408</v>
      </c>
      <c r="C82" s="19">
        <v>72</v>
      </c>
      <c r="D82" s="12">
        <f>B82*E82/C82</f>
        <v>1041.3333333333333</v>
      </c>
      <c r="E82">
        <f>C82-50</f>
        <v>22</v>
      </c>
      <c r="F82" s="19">
        <v>1.0312199588006401</v>
      </c>
      <c r="K82" s="19">
        <v>4</v>
      </c>
      <c r="L82" s="19">
        <v>2928</v>
      </c>
      <c r="M82" s="19">
        <v>62</v>
      </c>
      <c r="N82" s="19">
        <v>1.4999771114671501</v>
      </c>
      <c r="O82" s="19"/>
      <c r="P82" s="19"/>
      <c r="Q82" s="19">
        <v>6</v>
      </c>
      <c r="R82" s="19">
        <v>2232</v>
      </c>
      <c r="S82" s="19">
        <v>32</v>
      </c>
      <c r="T82" s="19">
        <v>1.4999771114671501</v>
      </c>
      <c r="W82">
        <v>4</v>
      </c>
      <c r="X82" s="19">
        <v>1728</v>
      </c>
      <c r="Y82" s="19">
        <v>37</v>
      </c>
      <c r="Z82" s="12">
        <f t="shared" si="9"/>
        <v>793.94594594594594</v>
      </c>
      <c r="AA82">
        <f t="shared" si="14"/>
        <v>17</v>
      </c>
      <c r="AB82" s="19">
        <v>1.74998092622262</v>
      </c>
      <c r="AD82" s="7"/>
      <c r="AE82" s="7"/>
      <c r="AF82" s="11"/>
      <c r="AI82">
        <v>4</v>
      </c>
      <c r="AJ82" s="19">
        <v>10992</v>
      </c>
      <c r="AK82" s="19">
        <v>230</v>
      </c>
      <c r="AL82" s="12">
        <f t="shared" si="10"/>
        <v>6212.869565217391</v>
      </c>
      <c r="AM82">
        <f t="shared" si="15"/>
        <v>130</v>
      </c>
      <c r="AN82" s="19">
        <v>-2.8756087545573201E-2</v>
      </c>
      <c r="AP82" s="7"/>
      <c r="AQ82" s="7"/>
      <c r="AR82" s="11"/>
      <c r="AS82" s="11"/>
      <c r="AT82" s="11"/>
      <c r="AU82">
        <v>4</v>
      </c>
      <c r="AV82" s="19">
        <v>11904</v>
      </c>
      <c r="AW82" s="19">
        <v>249</v>
      </c>
      <c r="AX82" s="12">
        <f t="shared" si="11"/>
        <v>4732.9156626506028</v>
      </c>
      <c r="AY82">
        <f t="shared" si="16"/>
        <v>99</v>
      </c>
      <c r="AZ82" s="19">
        <v>-1.8083109807742199</v>
      </c>
      <c r="BB82" s="7"/>
      <c r="BC82" s="7"/>
      <c r="BD82" s="11"/>
      <c r="BE82" s="11"/>
      <c r="BG82">
        <v>4</v>
      </c>
      <c r="BH82" s="19">
        <v>18480</v>
      </c>
      <c r="BI82" s="19">
        <v>386</v>
      </c>
      <c r="BJ82" s="12">
        <f t="shared" si="12"/>
        <v>8904.8704663212429</v>
      </c>
      <c r="BK82">
        <f t="shared" si="13"/>
        <v>186</v>
      </c>
      <c r="BL82" s="19">
        <v>-16.2729270022941</v>
      </c>
      <c r="BN82" s="7"/>
      <c r="BO82" s="7"/>
      <c r="BP82" s="11"/>
    </row>
    <row r="83" spans="1:68" x14ac:dyDescent="0.35">
      <c r="A83">
        <v>4</v>
      </c>
      <c r="B83" s="19">
        <v>2928</v>
      </c>
      <c r="C83" s="19">
        <v>62</v>
      </c>
      <c r="D83" s="12">
        <f>B83*E83/C83</f>
        <v>566.70967741935488</v>
      </c>
      <c r="E83">
        <f>C83-50</f>
        <v>12</v>
      </c>
      <c r="F83" s="19">
        <v>1.4999771114671501</v>
      </c>
      <c r="O83" s="19"/>
      <c r="P83" s="19"/>
      <c r="Q83" s="19">
        <v>6</v>
      </c>
      <c r="R83" s="19">
        <v>1584</v>
      </c>
      <c r="S83" s="19">
        <v>23</v>
      </c>
      <c r="T83" s="19">
        <v>1.8955672541390001</v>
      </c>
      <c r="W83">
        <v>4</v>
      </c>
      <c r="X83" s="19">
        <v>1440</v>
      </c>
      <c r="Y83" s="19">
        <v>31</v>
      </c>
      <c r="Z83" s="12">
        <f t="shared" si="9"/>
        <v>510.96774193548384</v>
      </c>
      <c r="AA83">
        <f t="shared" si="14"/>
        <v>11</v>
      </c>
      <c r="AB83" s="19">
        <v>1.4511635004196199</v>
      </c>
      <c r="AD83" s="7"/>
      <c r="AE83" s="7"/>
      <c r="AF83" s="11"/>
      <c r="AI83">
        <v>4</v>
      </c>
      <c r="AJ83" s="19">
        <v>13296</v>
      </c>
      <c r="AK83" s="19">
        <v>278</v>
      </c>
      <c r="AL83" s="12">
        <f t="shared" si="10"/>
        <v>8513.2661870503598</v>
      </c>
      <c r="AM83">
        <f t="shared" si="15"/>
        <v>178</v>
      </c>
      <c r="AN83" s="19">
        <v>-2.4223103851388301</v>
      </c>
      <c r="AP83" s="7"/>
      <c r="AQ83" s="7"/>
      <c r="AR83" s="11"/>
      <c r="AS83" s="11"/>
      <c r="AT83" s="11"/>
      <c r="AU83">
        <v>4</v>
      </c>
      <c r="AV83" s="19">
        <v>10080</v>
      </c>
      <c r="AW83" s="19">
        <v>211</v>
      </c>
      <c r="AX83" s="12">
        <f t="shared" si="11"/>
        <v>2914.1232227488154</v>
      </c>
      <c r="AY83">
        <f t="shared" si="16"/>
        <v>61</v>
      </c>
      <c r="AZ83" s="19">
        <v>-1.80824848592423</v>
      </c>
      <c r="BB83" s="7"/>
      <c r="BC83" s="7"/>
      <c r="BD83" s="11"/>
      <c r="BE83" s="11"/>
      <c r="BG83">
        <v>4</v>
      </c>
      <c r="BH83" s="19">
        <v>11952</v>
      </c>
      <c r="BI83" s="19">
        <v>250</v>
      </c>
      <c r="BJ83" s="12">
        <f t="shared" si="12"/>
        <v>2390.4</v>
      </c>
      <c r="BK83">
        <f t="shared" si="13"/>
        <v>50</v>
      </c>
      <c r="BL83" s="19">
        <v>-4.91019541809177</v>
      </c>
      <c r="BN83" s="7"/>
      <c r="BO83" s="7"/>
      <c r="BP83" s="11"/>
    </row>
    <row r="84" spans="1:68" x14ac:dyDescent="0.35">
      <c r="B84" s="11"/>
      <c r="C84" s="11"/>
      <c r="F84" s="11"/>
      <c r="K84" s="19">
        <v>6</v>
      </c>
      <c r="L84" s="19">
        <v>4104</v>
      </c>
      <c r="M84" s="19">
        <v>58</v>
      </c>
      <c r="N84" s="19">
        <v>1.37082475013351</v>
      </c>
      <c r="O84" s="19"/>
      <c r="P84" s="19"/>
      <c r="Q84" s="19">
        <v>6</v>
      </c>
      <c r="R84" s="19">
        <v>2016</v>
      </c>
      <c r="S84" s="19">
        <v>29</v>
      </c>
      <c r="T84" s="19">
        <v>1.8437323567559301</v>
      </c>
      <c r="Z84" s="12"/>
      <c r="AD84" s="7"/>
      <c r="AE84" s="7"/>
      <c r="AF84" s="11"/>
      <c r="AL84" s="12"/>
      <c r="AP84" s="7"/>
      <c r="AQ84" s="7"/>
      <c r="AR84" s="11"/>
      <c r="AS84" s="11"/>
      <c r="AT84" s="11"/>
      <c r="AX84" s="12"/>
      <c r="BB84" s="7"/>
      <c r="BC84" s="7"/>
      <c r="BD84" s="11"/>
      <c r="BE84" s="11"/>
      <c r="BJ84" s="12"/>
      <c r="BN84" s="7"/>
      <c r="BO84" s="7"/>
      <c r="BP84" s="11"/>
    </row>
    <row r="85" spans="1:68" x14ac:dyDescent="0.35">
      <c r="A85">
        <v>6</v>
      </c>
      <c r="B85" s="19">
        <v>4104</v>
      </c>
      <c r="C85" s="19">
        <v>58</v>
      </c>
      <c r="D85" s="12">
        <f>B85*E85/C85</f>
        <v>566.06896551724139</v>
      </c>
      <c r="E85">
        <f>C85-50</f>
        <v>8</v>
      </c>
      <c r="F85" s="19">
        <v>1.37082475013351</v>
      </c>
      <c r="G85" s="4">
        <f>AVERAGE(F85:F124)</f>
        <v>1.6499107347218984</v>
      </c>
      <c r="H85" s="2">
        <f>AVERAGE(D85:D124)</f>
        <v>630.07088559334079</v>
      </c>
      <c r="I85" s="2">
        <f>AVERAGE(E85:E124)</f>
        <v>8.9</v>
      </c>
      <c r="J85" s="11" t="s">
        <v>0</v>
      </c>
      <c r="K85" s="19">
        <v>6</v>
      </c>
      <c r="L85" s="19">
        <v>4248</v>
      </c>
      <c r="M85" s="19">
        <v>60</v>
      </c>
      <c r="N85" s="19">
        <v>1.3332265201800499</v>
      </c>
      <c r="O85" s="19"/>
      <c r="P85" s="19"/>
      <c r="Q85" s="19">
        <v>6</v>
      </c>
      <c r="R85" s="19">
        <v>1512</v>
      </c>
      <c r="S85" s="19">
        <v>22</v>
      </c>
      <c r="T85" s="19">
        <v>1.5935149156938999</v>
      </c>
      <c r="W85">
        <v>6</v>
      </c>
      <c r="X85" s="19">
        <v>2088</v>
      </c>
      <c r="Y85" s="19">
        <v>30</v>
      </c>
      <c r="Z85" s="12">
        <f t="shared" ref="Z85:Z124" si="17">X85*AA85/Y85</f>
        <v>696</v>
      </c>
      <c r="AA85">
        <f>Y85-20</f>
        <v>10</v>
      </c>
      <c r="AB85" s="19">
        <v>1.8515449759670399</v>
      </c>
      <c r="AC85" s="4">
        <f>AVERAGE(AB85:AB124)</f>
        <v>1.6745284962233877</v>
      </c>
      <c r="AD85" s="2">
        <f>AVERAGE(Z85:Z124)</f>
        <v>634.88037488555824</v>
      </c>
      <c r="AE85" s="2">
        <f>AVERAGE(AA85:AA124)</f>
        <v>9.125</v>
      </c>
      <c r="AF85" s="11" t="s">
        <v>0</v>
      </c>
      <c r="AI85">
        <v>6</v>
      </c>
      <c r="AJ85" s="19">
        <v>11520</v>
      </c>
      <c r="AK85" s="19">
        <v>161</v>
      </c>
      <c r="AL85" s="12">
        <f t="shared" ref="AL85:AL124" si="18">AJ85*AM85/AK85</f>
        <v>4364.7204968944097</v>
      </c>
      <c r="AM85">
        <f t="shared" si="15"/>
        <v>61</v>
      </c>
      <c r="AN85" s="19">
        <v>-17.1691703688874</v>
      </c>
      <c r="AO85" s="4">
        <f>AVERAGE(AN85:AN124)</f>
        <v>-6.4946096556184543</v>
      </c>
      <c r="AP85" s="2">
        <f>AVERAGE(AL85:AL124)</f>
        <v>3421.4429111112468</v>
      </c>
      <c r="AQ85" s="2">
        <f>AVERAGE(AM85:AM124)</f>
        <v>47.8</v>
      </c>
      <c r="AR85" s="11" t="s">
        <v>0</v>
      </c>
      <c r="AS85" s="11"/>
      <c r="AT85" s="11"/>
      <c r="AU85">
        <v>6</v>
      </c>
      <c r="AV85" s="19">
        <v>14112</v>
      </c>
      <c r="AW85" s="19">
        <v>197</v>
      </c>
      <c r="AX85" s="12">
        <f t="shared" ref="AX85:AX124" si="19">AV85*AY85/AW85</f>
        <v>3366.8223350253807</v>
      </c>
      <c r="AY85">
        <f t="shared" si="16"/>
        <v>47</v>
      </c>
      <c r="AZ85" s="19">
        <v>-5.4948922259102897</v>
      </c>
      <c r="BA85" s="4">
        <f>AVERAGE(AZ85:AZ124)</f>
        <v>-3.5290104225572101</v>
      </c>
      <c r="BB85" s="2">
        <f>AVERAGE(AX85:AX124)</f>
        <v>3530.6551774315435</v>
      </c>
      <c r="BC85" s="2">
        <f>AVERAGE(AY85:AY124)</f>
        <v>49.25</v>
      </c>
      <c r="BD85" s="11" t="s">
        <v>0</v>
      </c>
      <c r="BE85" s="11"/>
      <c r="BG85">
        <v>6</v>
      </c>
      <c r="BH85" s="19">
        <v>18432</v>
      </c>
      <c r="BI85" s="19">
        <v>257</v>
      </c>
      <c r="BJ85" s="12">
        <f t="shared" ref="BJ85:BJ124" si="20">BH85*BK85/BI85</f>
        <v>4088.0311284046693</v>
      </c>
      <c r="BK85">
        <f t="shared" ref="BK85:BK124" si="21">BI85-200</f>
        <v>57</v>
      </c>
      <c r="BL85" s="19">
        <v>-5.3254828243413996</v>
      </c>
      <c r="BM85" s="4">
        <f>AVERAGE(BL85:BL124)</f>
        <v>-5.9046341580180082</v>
      </c>
      <c r="BN85" s="2">
        <f>AVERAGE(BJ85:BJ124)</f>
        <v>3542.4922735106675</v>
      </c>
      <c r="BO85" s="2">
        <f>AVERAGE(BK85:BK124)</f>
        <v>49.375</v>
      </c>
      <c r="BP85" s="11" t="s">
        <v>0</v>
      </c>
    </row>
    <row r="86" spans="1:68" x14ac:dyDescent="0.35">
      <c r="A86">
        <v>6</v>
      </c>
      <c r="B86" s="19">
        <v>4248</v>
      </c>
      <c r="C86" s="19">
        <v>60</v>
      </c>
      <c r="D86" s="12">
        <f>B86*E86/C86</f>
        <v>708</v>
      </c>
      <c r="E86">
        <f>C86-50</f>
        <v>10</v>
      </c>
      <c r="F86" s="19">
        <v>1.3332265201800499</v>
      </c>
      <c r="G86" s="4">
        <f>MEDIAN(F85:F124)</f>
        <v>1.6969405661097099</v>
      </c>
      <c r="H86" s="2">
        <f>MEDIAN(D85:D124)</f>
        <v>637.01694915254234</v>
      </c>
      <c r="I86" s="2">
        <f>MEDIAN(E85:E124)</f>
        <v>9</v>
      </c>
      <c r="J86" s="11" t="s">
        <v>6</v>
      </c>
      <c r="K86" s="19">
        <v>6</v>
      </c>
      <c r="L86" s="19">
        <v>3888</v>
      </c>
      <c r="M86" s="19">
        <v>55</v>
      </c>
      <c r="N86" s="19">
        <v>1.9269855802243001</v>
      </c>
      <c r="O86" s="19"/>
      <c r="P86" s="19"/>
      <c r="Q86" s="19">
        <v>6</v>
      </c>
      <c r="R86" s="19">
        <v>1728</v>
      </c>
      <c r="S86" s="19">
        <v>25</v>
      </c>
      <c r="T86" s="19">
        <v>1.5419851987487501</v>
      </c>
      <c r="W86">
        <v>6</v>
      </c>
      <c r="X86" s="19">
        <v>1800</v>
      </c>
      <c r="Y86" s="19">
        <v>26</v>
      </c>
      <c r="Z86" s="12">
        <f t="shared" si="17"/>
        <v>415.38461538461536</v>
      </c>
      <c r="AA86">
        <f t="shared" ref="AA86:AA124" si="22">Y86-20</f>
        <v>6</v>
      </c>
      <c r="AB86" s="19">
        <v>1.8124818799114899</v>
      </c>
      <c r="AC86" s="4">
        <f>MEDIAN(AB85:AB124)</f>
        <v>1.74998092622262</v>
      </c>
      <c r="AD86" s="2">
        <f>MEDIAN(Z85:Z124)</f>
        <v>625.65517241379314</v>
      </c>
      <c r="AE86" s="2">
        <f>MEDIAN(AA85:AA124)</f>
        <v>9</v>
      </c>
      <c r="AF86" s="11" t="s">
        <v>6</v>
      </c>
      <c r="AI86">
        <v>6</v>
      </c>
      <c r="AJ86" s="19">
        <v>14256</v>
      </c>
      <c r="AK86" s="19">
        <v>199</v>
      </c>
      <c r="AL86" s="12">
        <f t="shared" si="18"/>
        <v>7092.1809045226128</v>
      </c>
      <c r="AM86">
        <f t="shared" si="15"/>
        <v>99</v>
      </c>
      <c r="AN86" s="19">
        <v>-1.8502092076390599</v>
      </c>
      <c r="AO86" s="4">
        <f>MEDIAN(AN85:AN124)</f>
        <v>-2.3528969266830599</v>
      </c>
      <c r="AP86" s="2">
        <f>MEDIAN(AL85:AL124)</f>
        <v>3074.3521126760561</v>
      </c>
      <c r="AQ86" s="2">
        <f>MEDIAN(AM85:AM124)</f>
        <v>43</v>
      </c>
      <c r="AR86" s="11" t="s">
        <v>6</v>
      </c>
      <c r="AS86" s="11"/>
      <c r="AT86" s="11"/>
      <c r="AU86">
        <v>6</v>
      </c>
      <c r="AV86" s="19">
        <v>20376</v>
      </c>
      <c r="AW86" s="19">
        <v>284</v>
      </c>
      <c r="AX86" s="12">
        <f t="shared" si="19"/>
        <v>9614.0281690140837</v>
      </c>
      <c r="AY86">
        <f t="shared" si="16"/>
        <v>134</v>
      </c>
      <c r="AZ86" s="19">
        <v>-5.4948922259102897</v>
      </c>
      <c r="BA86" s="4">
        <f>MEDIAN(AZ85:AZ124)</f>
        <v>-2.0629126666718447</v>
      </c>
      <c r="BB86" s="2">
        <f>MEDIAN(AX85:AX124)</f>
        <v>3115.8322201442693</v>
      </c>
      <c r="BC86" s="2">
        <f>MEDIAN(AY85:AY124)</f>
        <v>43.5</v>
      </c>
      <c r="BD86" s="11" t="s">
        <v>6</v>
      </c>
      <c r="BE86" s="11"/>
      <c r="BG86">
        <v>6</v>
      </c>
      <c r="BH86" s="19">
        <v>18144</v>
      </c>
      <c r="BI86" s="19">
        <v>253</v>
      </c>
      <c r="BJ86" s="12">
        <f t="shared" si="20"/>
        <v>3800.916996047431</v>
      </c>
      <c r="BK86">
        <f t="shared" si="21"/>
        <v>53</v>
      </c>
      <c r="BL86" s="19">
        <v>-17.1691703688874</v>
      </c>
      <c r="BM86" s="4">
        <f>MEDIAN(BL85:BL124)</f>
        <v>-4.8664862872500247</v>
      </c>
      <c r="BN86" s="2">
        <f>MEDIAN(BJ85:BJ124)</f>
        <v>2868.0010416847517</v>
      </c>
      <c r="BO86" s="2">
        <f>MEDIAN(BK85:BK124)</f>
        <v>40</v>
      </c>
      <c r="BP86" s="11" t="s">
        <v>6</v>
      </c>
    </row>
    <row r="87" spans="1:68" x14ac:dyDescent="0.35">
      <c r="A87">
        <v>6</v>
      </c>
      <c r="B87" s="19">
        <v>3888</v>
      </c>
      <c r="C87" s="19">
        <v>55</v>
      </c>
      <c r="D87" s="12">
        <f>B87*E87/C87</f>
        <v>353.45454545454544</v>
      </c>
      <c r="E87">
        <f>C87-50</f>
        <v>5</v>
      </c>
      <c r="F87" s="19">
        <v>1.9269855802243001</v>
      </c>
      <c r="G87" s="4">
        <f>MAX(F85:F124)</f>
        <v>1.98435950255588</v>
      </c>
      <c r="H87" s="2">
        <f>MAX(D85:D124)</f>
        <v>1205.7313432835822</v>
      </c>
      <c r="I87" s="2">
        <f>MAX(E85:E124)</f>
        <v>17</v>
      </c>
      <c r="J87" s="11" t="s">
        <v>19</v>
      </c>
      <c r="K87" s="19">
        <v>6</v>
      </c>
      <c r="L87" s="19">
        <v>4320</v>
      </c>
      <c r="M87" s="19">
        <v>61</v>
      </c>
      <c r="N87" s="19">
        <v>1.87498283360036</v>
      </c>
      <c r="O87" s="19"/>
      <c r="P87" s="19"/>
      <c r="Q87" s="19">
        <v>6</v>
      </c>
      <c r="R87" s="19">
        <v>2016</v>
      </c>
      <c r="S87" s="19">
        <v>29</v>
      </c>
      <c r="T87" s="19">
        <v>1.4999771114671501</v>
      </c>
      <c r="W87">
        <v>6</v>
      </c>
      <c r="X87" s="19">
        <v>1512</v>
      </c>
      <c r="Y87" s="19">
        <v>22</v>
      </c>
      <c r="Z87" s="12">
        <f t="shared" si="17"/>
        <v>137.45454545454547</v>
      </c>
      <c r="AA87">
        <f t="shared" si="22"/>
        <v>2</v>
      </c>
      <c r="AB87" s="19">
        <v>1.81116960402838</v>
      </c>
      <c r="AC87" s="4">
        <f>MAX(AB85:AB124)</f>
        <v>1.98435950255588</v>
      </c>
      <c r="AD87" s="2">
        <f>MAX(Z85:Z124)</f>
        <v>1049.1428571428571</v>
      </c>
      <c r="AE87" s="2">
        <f>MAX(AA85:AA124)</f>
        <v>15</v>
      </c>
      <c r="AF87" s="11" t="s">
        <v>19</v>
      </c>
      <c r="AI87">
        <v>6</v>
      </c>
      <c r="AJ87" s="19">
        <v>10080</v>
      </c>
      <c r="AK87" s="19">
        <v>141</v>
      </c>
      <c r="AL87" s="12">
        <f t="shared" si="18"/>
        <v>2931.0638297872342</v>
      </c>
      <c r="AM87">
        <f t="shared" si="15"/>
        <v>41</v>
      </c>
      <c r="AN87" s="19">
        <v>-2.1384770298092501</v>
      </c>
      <c r="AO87" s="4">
        <f>MAX(AN85:AN124)</f>
        <v>-0.14485095716635901</v>
      </c>
      <c r="AP87" s="2">
        <f>MAX(AL85:AL124)</f>
        <v>8528.8767123287671</v>
      </c>
      <c r="AQ87" s="2">
        <f>MAX(AM85:AM124)</f>
        <v>119</v>
      </c>
      <c r="AR87" s="11" t="s">
        <v>19</v>
      </c>
      <c r="AS87" s="11"/>
      <c r="AT87" s="11"/>
      <c r="AU87">
        <v>6</v>
      </c>
      <c r="AV87" s="19">
        <v>15840</v>
      </c>
      <c r="AW87" s="19">
        <v>221</v>
      </c>
      <c r="AX87" s="12">
        <f t="shared" si="19"/>
        <v>5088.8687782805428</v>
      </c>
      <c r="AY87">
        <f t="shared" si="16"/>
        <v>71</v>
      </c>
      <c r="AZ87" s="19">
        <v>-5.4948922259102897</v>
      </c>
      <c r="BA87" s="4">
        <f>MAX(AZ85:AZ124)</f>
        <v>-2.7366252498440501E-2</v>
      </c>
      <c r="BB87" s="2">
        <f>MAX(AX85:AX124)</f>
        <v>11195.294117647059</v>
      </c>
      <c r="BC87" s="2">
        <f>MAX(AY85:AY124)</f>
        <v>156</v>
      </c>
      <c r="BD87" s="11" t="s">
        <v>19</v>
      </c>
      <c r="BE87" s="11"/>
      <c r="BG87">
        <v>6</v>
      </c>
      <c r="BH87" s="19">
        <v>24048</v>
      </c>
      <c r="BI87" s="19">
        <v>335</v>
      </c>
      <c r="BJ87" s="12">
        <f t="shared" si="20"/>
        <v>9690.9850746268658</v>
      </c>
      <c r="BK87">
        <f t="shared" si="21"/>
        <v>135</v>
      </c>
      <c r="BL87" s="19">
        <v>-5.4948922259102897</v>
      </c>
      <c r="BM87" s="4">
        <f>MAX(BL85:BL124)</f>
        <v>-1.8205784842564101E-2</v>
      </c>
      <c r="BN87" s="2">
        <f>MAX(BJ85:BJ124)</f>
        <v>11416.111420612813</v>
      </c>
      <c r="BO87" s="2">
        <f>MAX(BK85:BK124)</f>
        <v>159</v>
      </c>
      <c r="BP87" s="11" t="s">
        <v>19</v>
      </c>
    </row>
    <row r="88" spans="1:68" x14ac:dyDescent="0.35">
      <c r="A88">
        <v>6</v>
      </c>
      <c r="B88" s="19">
        <v>4320</v>
      </c>
      <c r="C88" s="19">
        <v>61</v>
      </c>
      <c r="D88" s="12">
        <f>B88*E88/C88</f>
        <v>779.01639344262298</v>
      </c>
      <c r="E88">
        <f>C88-50</f>
        <v>11</v>
      </c>
      <c r="F88" s="19">
        <v>1.87498283360036</v>
      </c>
      <c r="G88" s="4">
        <f>MIN(F85:F124)</f>
        <v>1.1227893492027099</v>
      </c>
      <c r="H88" s="2">
        <f>MIN(D85:D124)</f>
        <v>282.66666666666669</v>
      </c>
      <c r="I88" s="2">
        <f>MIN(E85:E124)</f>
        <v>4</v>
      </c>
      <c r="J88" s="11" t="s">
        <v>20</v>
      </c>
      <c r="K88" s="19">
        <v>6</v>
      </c>
      <c r="L88" s="19">
        <v>4104</v>
      </c>
      <c r="M88" s="19">
        <v>58</v>
      </c>
      <c r="N88" s="19">
        <v>1.4999771114671501</v>
      </c>
      <c r="O88" s="19"/>
      <c r="P88" s="19"/>
      <c r="Q88" s="19">
        <v>6</v>
      </c>
      <c r="R88" s="19">
        <v>1512</v>
      </c>
      <c r="S88" s="19">
        <v>22</v>
      </c>
      <c r="T88" s="19">
        <v>1.6009002822919001</v>
      </c>
      <c r="W88">
        <v>6</v>
      </c>
      <c r="X88" s="19">
        <v>2088</v>
      </c>
      <c r="Y88" s="19">
        <v>30</v>
      </c>
      <c r="Z88" s="12">
        <f t="shared" si="17"/>
        <v>696</v>
      </c>
      <c r="AA88">
        <f t="shared" si="22"/>
        <v>10</v>
      </c>
      <c r="AB88" s="19">
        <v>1.3437247272449799</v>
      </c>
      <c r="AC88" s="4">
        <f>MIN(AB85:AB124)</f>
        <v>1.1249713893339399</v>
      </c>
      <c r="AD88" s="2">
        <f>MIN(Z85:Z124)</f>
        <v>137.45454545454547</v>
      </c>
      <c r="AE88" s="2">
        <f>MIN(AA85:AA124)</f>
        <v>2</v>
      </c>
      <c r="AF88" s="11" t="s">
        <v>20</v>
      </c>
      <c r="AI88">
        <v>6</v>
      </c>
      <c r="AJ88" s="19">
        <v>8568</v>
      </c>
      <c r="AK88" s="19">
        <v>120</v>
      </c>
      <c r="AL88" s="12">
        <f t="shared" si="18"/>
        <v>1428</v>
      </c>
      <c r="AM88">
        <f t="shared" si="15"/>
        <v>20</v>
      </c>
      <c r="AN88" s="19">
        <v>-1.8191461947445899</v>
      </c>
      <c r="AO88" s="4">
        <f>MIN(AN85:AN124)</f>
        <v>-19.729696963455599</v>
      </c>
      <c r="AP88" s="2">
        <f>MIN(AL85:AL124)</f>
        <v>142.58823529411765</v>
      </c>
      <c r="AQ88" s="2">
        <f>MIN(AM85:AM124)</f>
        <v>2</v>
      </c>
      <c r="AR88" s="11" t="s">
        <v>20</v>
      </c>
      <c r="AS88" s="11"/>
      <c r="AT88" s="11"/>
      <c r="AU88">
        <v>6</v>
      </c>
      <c r="AV88" s="19">
        <v>11304</v>
      </c>
      <c r="AW88" s="19">
        <v>158</v>
      </c>
      <c r="AX88" s="12">
        <f t="shared" si="19"/>
        <v>572.35443037974687</v>
      </c>
      <c r="AY88">
        <f t="shared" si="16"/>
        <v>8</v>
      </c>
      <c r="AZ88" s="19">
        <v>-0.78283680310533799</v>
      </c>
      <c r="BA88" s="4">
        <f>MIN(AZ85:AZ124)</f>
        <v>-17.1691703688874</v>
      </c>
      <c r="BB88" s="2">
        <f>MIN(AX85:AX124)</f>
        <v>143.05263157894737</v>
      </c>
      <c r="BC88" s="2">
        <f>MIN(AY85:AY124)</f>
        <v>2</v>
      </c>
      <c r="BD88" s="11" t="s">
        <v>20</v>
      </c>
      <c r="BE88" s="11"/>
      <c r="BG88">
        <v>6</v>
      </c>
      <c r="BH88" s="19">
        <v>21240</v>
      </c>
      <c r="BI88" s="19">
        <v>296</v>
      </c>
      <c r="BJ88" s="12">
        <f t="shared" si="20"/>
        <v>6888.6486486486483</v>
      </c>
      <c r="BK88">
        <f t="shared" si="21"/>
        <v>96</v>
      </c>
      <c r="BL88" s="19">
        <v>-5.4948922259102897</v>
      </c>
      <c r="BM88" s="4">
        <f>MIN(BL85:BL124)</f>
        <v>-17.1691703688874</v>
      </c>
      <c r="BN88" s="2">
        <f>MIN(BJ85:BJ124)</f>
        <v>143.28712871287129</v>
      </c>
      <c r="BO88" s="2">
        <f>MIN(BK85:BK124)</f>
        <v>2</v>
      </c>
      <c r="BP88" s="11" t="s">
        <v>20</v>
      </c>
    </row>
    <row r="89" spans="1:68" x14ac:dyDescent="0.35">
      <c r="A89">
        <v>6</v>
      </c>
      <c r="B89" s="19">
        <v>4104</v>
      </c>
      <c r="C89" s="19">
        <v>58</v>
      </c>
      <c r="D89" s="12">
        <f>B89*E89/C89</f>
        <v>566.06896551724139</v>
      </c>
      <c r="E89">
        <f>C89-50</f>
        <v>8</v>
      </c>
      <c r="F89" s="19">
        <v>1.4999771114671501</v>
      </c>
      <c r="K89" s="19">
        <v>6</v>
      </c>
      <c r="L89" s="19">
        <v>4176</v>
      </c>
      <c r="M89" s="19">
        <v>59</v>
      </c>
      <c r="N89" s="19">
        <v>1.87498283360036</v>
      </c>
      <c r="O89" s="19"/>
      <c r="P89" s="19"/>
      <c r="Q89" s="19">
        <v>6</v>
      </c>
      <c r="R89" s="19">
        <v>1872</v>
      </c>
      <c r="S89" s="19">
        <v>27</v>
      </c>
      <c r="T89" s="19">
        <v>1.8437323567559301</v>
      </c>
      <c r="W89">
        <v>6</v>
      </c>
      <c r="X89" s="19">
        <v>2376</v>
      </c>
      <c r="Y89" s="19">
        <v>34</v>
      </c>
      <c r="Z89" s="12">
        <f t="shared" si="17"/>
        <v>978.35294117647061</v>
      </c>
      <c r="AA89">
        <f t="shared" si="22"/>
        <v>14</v>
      </c>
      <c r="AB89" s="19">
        <v>1.87498283360036</v>
      </c>
      <c r="AD89" s="7"/>
      <c r="AE89" s="7"/>
      <c r="AF89" s="11"/>
      <c r="AI89">
        <v>6</v>
      </c>
      <c r="AJ89" s="19">
        <v>10152</v>
      </c>
      <c r="AK89" s="19">
        <v>142</v>
      </c>
      <c r="AL89" s="12">
        <f t="shared" si="18"/>
        <v>3002.7042253521126</v>
      </c>
      <c r="AM89">
        <f t="shared" si="15"/>
        <v>42</v>
      </c>
      <c r="AN89" s="19">
        <v>-0.14485095716635901</v>
      </c>
      <c r="AP89" s="7"/>
      <c r="AQ89" s="7"/>
      <c r="AR89" s="11"/>
      <c r="AS89" s="11"/>
      <c r="AT89" s="11"/>
      <c r="AU89">
        <v>6</v>
      </c>
      <c r="AV89" s="19">
        <v>14544</v>
      </c>
      <c r="AW89" s="19">
        <v>203</v>
      </c>
      <c r="AX89" s="12">
        <f t="shared" si="19"/>
        <v>3797.2019704433496</v>
      </c>
      <c r="AY89">
        <f t="shared" si="16"/>
        <v>53</v>
      </c>
      <c r="AZ89" s="19">
        <v>-9.4895407110713705</v>
      </c>
      <c r="BB89" s="7"/>
      <c r="BC89" s="7"/>
      <c r="BD89" s="11"/>
      <c r="BE89" s="11"/>
      <c r="BG89">
        <v>6</v>
      </c>
      <c r="BH89" s="19">
        <v>16560</v>
      </c>
      <c r="BI89" s="19">
        <v>231</v>
      </c>
      <c r="BJ89" s="12">
        <f t="shared" si="20"/>
        <v>2222.3376623376626</v>
      </c>
      <c r="BK89">
        <f t="shared" si="21"/>
        <v>31</v>
      </c>
      <c r="BL89" s="19">
        <v>-2.0381012641995202</v>
      </c>
      <c r="BN89" s="7"/>
      <c r="BO89" s="7"/>
      <c r="BP89" s="11"/>
    </row>
    <row r="90" spans="1:68" x14ac:dyDescent="0.35">
      <c r="A90">
        <v>6</v>
      </c>
      <c r="B90" s="19">
        <v>4176</v>
      </c>
      <c r="C90" s="19">
        <v>59</v>
      </c>
      <c r="D90" s="12">
        <f>B90*E90/C90</f>
        <v>637.01694915254234</v>
      </c>
      <c r="E90">
        <f>C90-50</f>
        <v>9</v>
      </c>
      <c r="F90" s="19">
        <v>1.87498283360036</v>
      </c>
      <c r="K90" s="19">
        <v>6</v>
      </c>
      <c r="L90" s="19">
        <v>4176</v>
      </c>
      <c r="M90" s="19">
        <v>59</v>
      </c>
      <c r="N90" s="19">
        <v>1.74998092622262</v>
      </c>
      <c r="O90" s="19"/>
      <c r="P90" s="19"/>
      <c r="Q90" s="19">
        <v>6</v>
      </c>
      <c r="R90" s="19">
        <v>2016</v>
      </c>
      <c r="S90" s="19">
        <v>29</v>
      </c>
      <c r="T90" s="19">
        <v>1.84142824444953</v>
      </c>
      <c r="W90">
        <v>6</v>
      </c>
      <c r="X90" s="19">
        <v>1872</v>
      </c>
      <c r="Y90" s="19">
        <v>27</v>
      </c>
      <c r="Z90" s="12">
        <f t="shared" si="17"/>
        <v>485.33333333333331</v>
      </c>
      <c r="AA90">
        <f t="shared" si="22"/>
        <v>7</v>
      </c>
      <c r="AB90" s="19">
        <v>1.65622949568932</v>
      </c>
      <c r="AD90" s="7"/>
      <c r="AE90" s="7"/>
      <c r="AF90" s="11"/>
      <c r="AI90">
        <v>6</v>
      </c>
      <c r="AJ90" s="19">
        <v>9072</v>
      </c>
      <c r="AK90" s="19">
        <v>127</v>
      </c>
      <c r="AL90" s="12">
        <f t="shared" si="18"/>
        <v>1928.6929133858268</v>
      </c>
      <c r="AM90">
        <f t="shared" si="15"/>
        <v>27</v>
      </c>
      <c r="AN90" s="19">
        <v>-2.4370977972039398</v>
      </c>
      <c r="AP90" s="7"/>
      <c r="AQ90" s="7"/>
      <c r="AR90" s="11"/>
      <c r="AS90" s="11"/>
      <c r="AT90" s="11"/>
      <c r="AU90">
        <v>6</v>
      </c>
      <c r="AV90" s="19">
        <v>11808</v>
      </c>
      <c r="AW90" s="19">
        <v>165</v>
      </c>
      <c r="AX90" s="12">
        <f t="shared" si="19"/>
        <v>1073.4545454545455</v>
      </c>
      <c r="AY90">
        <f t="shared" si="16"/>
        <v>15</v>
      </c>
      <c r="AZ90" s="19">
        <v>-0.15912480394485801</v>
      </c>
      <c r="BB90" s="7"/>
      <c r="BC90" s="7"/>
      <c r="BD90" s="11"/>
      <c r="BE90" s="11"/>
      <c r="BG90">
        <v>6</v>
      </c>
      <c r="BH90" s="19">
        <v>14472</v>
      </c>
      <c r="BI90" s="19">
        <v>202</v>
      </c>
      <c r="BJ90" s="12">
        <f t="shared" si="20"/>
        <v>143.28712871287129</v>
      </c>
      <c r="BK90">
        <f t="shared" si="21"/>
        <v>2</v>
      </c>
      <c r="BL90" s="19">
        <v>-0.50345137060866696</v>
      </c>
      <c r="BN90" s="7"/>
      <c r="BO90" s="7"/>
      <c r="BP90" s="11"/>
    </row>
    <row r="91" spans="1:68" x14ac:dyDescent="0.35">
      <c r="A91">
        <v>6</v>
      </c>
      <c r="B91" s="19">
        <v>4176</v>
      </c>
      <c r="C91" s="19">
        <v>59</v>
      </c>
      <c r="D91" s="12">
        <f>B91*E91/C91</f>
        <v>637.01694915254234</v>
      </c>
      <c r="E91">
        <f>C91-50</f>
        <v>9</v>
      </c>
      <c r="F91" s="19">
        <v>1.74998092622262</v>
      </c>
      <c r="K91" s="19">
        <v>6</v>
      </c>
      <c r="L91" s="19">
        <v>4392</v>
      </c>
      <c r="M91" s="19">
        <v>62</v>
      </c>
      <c r="N91" s="19">
        <v>1.9374837872892301</v>
      </c>
      <c r="O91" s="19"/>
      <c r="P91" s="19"/>
      <c r="Q91" s="19">
        <v>6</v>
      </c>
      <c r="R91" s="19">
        <v>2160</v>
      </c>
      <c r="S91" s="19">
        <v>31</v>
      </c>
      <c r="T91" s="19">
        <v>1.8121156633859701</v>
      </c>
      <c r="W91">
        <v>6</v>
      </c>
      <c r="X91" s="19">
        <v>2016</v>
      </c>
      <c r="Y91" s="19">
        <v>29</v>
      </c>
      <c r="Z91" s="12">
        <f t="shared" si="17"/>
        <v>625.65517241379314</v>
      </c>
      <c r="AA91">
        <f t="shared" si="22"/>
        <v>9</v>
      </c>
      <c r="AB91" s="19">
        <v>1.74998092622262</v>
      </c>
      <c r="AD91" s="7"/>
      <c r="AE91" s="7"/>
      <c r="AF91" s="11"/>
      <c r="AI91">
        <v>6</v>
      </c>
      <c r="AJ91" s="19">
        <v>15048</v>
      </c>
      <c r="AK91" s="19">
        <v>210</v>
      </c>
      <c r="AL91" s="12">
        <f t="shared" si="18"/>
        <v>7882.2857142857147</v>
      </c>
      <c r="AM91">
        <f t="shared" si="15"/>
        <v>110</v>
      </c>
      <c r="AN91" s="19">
        <v>-5.4948922259102897</v>
      </c>
      <c r="AP91" s="7"/>
      <c r="AQ91" s="7"/>
      <c r="AR91" s="11"/>
      <c r="AS91" s="11"/>
      <c r="AT91" s="11"/>
      <c r="AU91">
        <v>6</v>
      </c>
      <c r="AV91" s="19">
        <v>14832</v>
      </c>
      <c r="AW91" s="19">
        <v>207</v>
      </c>
      <c r="AX91" s="12">
        <f t="shared" si="19"/>
        <v>4084.1739130434785</v>
      </c>
      <c r="AY91">
        <f t="shared" si="16"/>
        <v>57</v>
      </c>
      <c r="AZ91" s="19">
        <v>-5.4948922259102897</v>
      </c>
      <c r="BB91" s="7"/>
      <c r="BC91" s="7"/>
      <c r="BD91" s="11"/>
      <c r="BE91" s="11"/>
      <c r="BG91">
        <v>6</v>
      </c>
      <c r="BH91" s="19">
        <v>17280</v>
      </c>
      <c r="BI91" s="19">
        <v>241</v>
      </c>
      <c r="BJ91" s="12">
        <f t="shared" si="20"/>
        <v>2939.7510373443984</v>
      </c>
      <c r="BK91">
        <f t="shared" si="21"/>
        <v>41</v>
      </c>
      <c r="BL91" s="19">
        <v>-17.1691703688874</v>
      </c>
      <c r="BN91" s="7"/>
      <c r="BO91" s="7"/>
      <c r="BP91" s="11"/>
    </row>
    <row r="92" spans="1:68" x14ac:dyDescent="0.35">
      <c r="A92">
        <v>6</v>
      </c>
      <c r="B92" s="19">
        <v>4392</v>
      </c>
      <c r="C92" s="19">
        <v>62</v>
      </c>
      <c r="D92" s="12">
        <f>B92*E92/C92</f>
        <v>850.06451612903231</v>
      </c>
      <c r="E92">
        <f>C92-50</f>
        <v>12</v>
      </c>
      <c r="F92" s="19">
        <v>1.9374837872892301</v>
      </c>
      <c r="K92" s="19">
        <v>6</v>
      </c>
      <c r="L92" s="19">
        <v>4104</v>
      </c>
      <c r="M92" s="19">
        <v>58</v>
      </c>
      <c r="N92" s="19">
        <v>1.8705882352941099</v>
      </c>
      <c r="O92" s="19"/>
      <c r="P92" s="19"/>
      <c r="Q92" s="19">
        <v>6</v>
      </c>
      <c r="R92" s="19">
        <v>2016</v>
      </c>
      <c r="S92" s="19">
        <v>29</v>
      </c>
      <c r="T92" s="19">
        <v>1.9062333104447999</v>
      </c>
      <c r="W92">
        <v>6</v>
      </c>
      <c r="X92" s="19">
        <v>2088</v>
      </c>
      <c r="Y92" s="19">
        <v>30</v>
      </c>
      <c r="Z92" s="12">
        <f t="shared" si="17"/>
        <v>696</v>
      </c>
      <c r="AA92">
        <f t="shared" si="22"/>
        <v>10</v>
      </c>
      <c r="AB92" s="19">
        <v>1.53875028610666</v>
      </c>
      <c r="AD92" s="7"/>
      <c r="AE92" s="7"/>
      <c r="AF92" s="11"/>
      <c r="AI92">
        <v>6</v>
      </c>
      <c r="AJ92" s="19">
        <v>7272</v>
      </c>
      <c r="AK92" s="19">
        <v>102</v>
      </c>
      <c r="AL92" s="12">
        <f t="shared" si="18"/>
        <v>142.58823529411765</v>
      </c>
      <c r="AM92">
        <f t="shared" si="15"/>
        <v>2</v>
      </c>
      <c r="AN92" s="19">
        <v>-9.1736932291127005</v>
      </c>
      <c r="AP92" s="7"/>
      <c r="AQ92" s="7"/>
      <c r="AR92" s="11"/>
      <c r="AS92" s="11"/>
      <c r="AT92" s="11"/>
      <c r="AU92">
        <v>6</v>
      </c>
      <c r="AV92" s="19">
        <v>17280</v>
      </c>
      <c r="AW92" s="19">
        <v>241</v>
      </c>
      <c r="AX92" s="12">
        <f t="shared" si="19"/>
        <v>6524.8132780082988</v>
      </c>
      <c r="AY92">
        <f t="shared" si="16"/>
        <v>91</v>
      </c>
      <c r="AZ92" s="19">
        <v>-16.2729270022941</v>
      </c>
      <c r="BB92" s="7"/>
      <c r="BC92" s="7"/>
      <c r="BD92" s="11"/>
      <c r="BE92" s="11"/>
      <c r="BG92">
        <v>6</v>
      </c>
      <c r="BH92" s="19">
        <v>15408</v>
      </c>
      <c r="BI92" s="19">
        <v>215</v>
      </c>
      <c r="BJ92" s="12">
        <f t="shared" si="20"/>
        <v>1074.9767441860465</v>
      </c>
      <c r="BK92">
        <f t="shared" si="21"/>
        <v>15</v>
      </c>
      <c r="BL92" s="19">
        <v>-0.28145874946372301</v>
      </c>
      <c r="BN92" s="7"/>
      <c r="BO92" s="7"/>
      <c r="BP92" s="11"/>
    </row>
    <row r="93" spans="1:68" x14ac:dyDescent="0.35">
      <c r="A93">
        <v>6</v>
      </c>
      <c r="B93" s="19">
        <v>4104</v>
      </c>
      <c r="C93" s="19">
        <v>58</v>
      </c>
      <c r="D93" s="12">
        <f>B93*E93/C93</f>
        <v>566.06896551724139</v>
      </c>
      <c r="E93">
        <f>C93-50</f>
        <v>8</v>
      </c>
      <c r="F93" s="19">
        <v>1.8705882352941099</v>
      </c>
      <c r="K93" s="19">
        <v>6</v>
      </c>
      <c r="L93" s="19">
        <v>4104</v>
      </c>
      <c r="M93" s="19">
        <v>58</v>
      </c>
      <c r="N93" s="19">
        <v>1.1249713893339399</v>
      </c>
      <c r="O93" s="19"/>
      <c r="P93" s="19"/>
      <c r="Q93" s="19">
        <v>6</v>
      </c>
      <c r="R93" s="19">
        <v>2160</v>
      </c>
      <c r="S93" s="19">
        <v>31</v>
      </c>
      <c r="T93" s="19">
        <v>1.8515449759670399</v>
      </c>
      <c r="W93">
        <v>6</v>
      </c>
      <c r="X93" s="19">
        <v>2160</v>
      </c>
      <c r="Y93" s="19">
        <v>31</v>
      </c>
      <c r="Z93" s="12">
        <f t="shared" si="17"/>
        <v>766.45161290322585</v>
      </c>
      <c r="AA93">
        <f t="shared" si="22"/>
        <v>11</v>
      </c>
      <c r="AB93" s="19">
        <v>1.93357747768368</v>
      </c>
      <c r="AD93" s="7"/>
      <c r="AE93" s="7"/>
      <c r="AF93" s="11"/>
      <c r="AI93">
        <v>6</v>
      </c>
      <c r="AJ93" s="19">
        <v>15048</v>
      </c>
      <c r="AK93" s="19">
        <v>210</v>
      </c>
      <c r="AL93" s="12">
        <f t="shared" si="18"/>
        <v>7882.2857142857147</v>
      </c>
      <c r="AM93">
        <f t="shared" si="15"/>
        <v>110</v>
      </c>
      <c r="AN93" s="19">
        <v>-2.6006362905433398</v>
      </c>
      <c r="AP93" s="7"/>
      <c r="AQ93" s="7"/>
      <c r="AR93" s="11"/>
      <c r="AS93" s="11"/>
      <c r="AT93" s="11"/>
      <c r="AU93">
        <v>6</v>
      </c>
      <c r="AV93" s="19">
        <v>13608</v>
      </c>
      <c r="AW93" s="19">
        <v>190</v>
      </c>
      <c r="AX93" s="12">
        <f t="shared" si="19"/>
        <v>2864.8421052631579</v>
      </c>
      <c r="AY93">
        <f t="shared" si="16"/>
        <v>40</v>
      </c>
      <c r="AZ93" s="19">
        <v>-1.8059488933468699</v>
      </c>
      <c r="BB93" s="7"/>
      <c r="BC93" s="7"/>
      <c r="BD93" s="11"/>
      <c r="BE93" s="11"/>
      <c r="BG93">
        <v>6</v>
      </c>
      <c r="BH93" s="19">
        <v>15912</v>
      </c>
      <c r="BI93" s="19">
        <v>222</v>
      </c>
      <c r="BJ93" s="12">
        <f t="shared" si="20"/>
        <v>1576.8648648648648</v>
      </c>
      <c r="BK93">
        <f t="shared" si="21"/>
        <v>22</v>
      </c>
      <c r="BL93" s="19">
        <v>-0.56225386414793799</v>
      </c>
      <c r="BN93" s="7"/>
      <c r="BO93" s="7"/>
      <c r="BP93" s="11"/>
    </row>
    <row r="94" spans="1:68" x14ac:dyDescent="0.35">
      <c r="A94">
        <v>6</v>
      </c>
      <c r="B94" s="19">
        <v>4104</v>
      </c>
      <c r="C94" s="19">
        <v>58</v>
      </c>
      <c r="D94" s="12">
        <f>B94*E94/C94</f>
        <v>566.06896551724139</v>
      </c>
      <c r="E94">
        <f>C94-50</f>
        <v>8</v>
      </c>
      <c r="F94" s="19">
        <v>1.1249713893339399</v>
      </c>
      <c r="K94" s="19">
        <v>6</v>
      </c>
      <c r="L94" s="19">
        <v>3816</v>
      </c>
      <c r="M94" s="19">
        <v>54</v>
      </c>
      <c r="N94" s="19">
        <v>1.8595712214847</v>
      </c>
      <c r="O94" s="19"/>
      <c r="P94" s="19"/>
      <c r="Q94" s="19">
        <v>6</v>
      </c>
      <c r="R94" s="19">
        <v>1728</v>
      </c>
      <c r="S94" s="19">
        <v>25</v>
      </c>
      <c r="T94" s="19">
        <v>1.94920271610589</v>
      </c>
      <c r="W94">
        <v>6</v>
      </c>
      <c r="X94" s="19">
        <v>1584</v>
      </c>
      <c r="Y94" s="19">
        <v>23</v>
      </c>
      <c r="Z94" s="12">
        <f t="shared" si="17"/>
        <v>206.60869565217391</v>
      </c>
      <c r="AA94">
        <f t="shared" si="22"/>
        <v>3</v>
      </c>
      <c r="AB94" s="19">
        <v>1.81412985427634</v>
      </c>
      <c r="AD94" s="7"/>
      <c r="AE94" s="7"/>
      <c r="AF94" s="11"/>
      <c r="AI94">
        <v>6</v>
      </c>
      <c r="AJ94" s="19">
        <v>13392</v>
      </c>
      <c r="AK94" s="19">
        <v>187</v>
      </c>
      <c r="AL94" s="12">
        <f t="shared" si="18"/>
        <v>6230.5026737967919</v>
      </c>
      <c r="AM94">
        <f t="shared" si="15"/>
        <v>87</v>
      </c>
      <c r="AN94" s="19">
        <v>-5.4948922259102897</v>
      </c>
      <c r="AP94" s="7"/>
      <c r="AQ94" s="7"/>
      <c r="AR94" s="11"/>
      <c r="AS94" s="11"/>
      <c r="AT94" s="11"/>
      <c r="AU94">
        <v>6</v>
      </c>
      <c r="AV94" s="19">
        <v>10872</v>
      </c>
      <c r="AW94" s="19">
        <v>152</v>
      </c>
      <c r="AX94" s="12">
        <f t="shared" si="19"/>
        <v>143.05263157894737</v>
      </c>
      <c r="AY94">
        <f t="shared" si="16"/>
        <v>2</v>
      </c>
      <c r="AZ94" s="19">
        <v>-1.1873100590690799</v>
      </c>
      <c r="BB94" s="7"/>
      <c r="BC94" s="7"/>
      <c r="BD94" s="11"/>
      <c r="BE94" s="11"/>
      <c r="BG94">
        <v>6</v>
      </c>
      <c r="BH94" s="19">
        <v>15984</v>
      </c>
      <c r="BI94" s="19">
        <v>223</v>
      </c>
      <c r="BJ94" s="12">
        <f t="shared" si="20"/>
        <v>1648.5739910313901</v>
      </c>
      <c r="BK94">
        <f t="shared" si="21"/>
        <v>23</v>
      </c>
      <c r="BL94" s="19">
        <v>-17.1691703688874</v>
      </c>
      <c r="BN94" s="7"/>
      <c r="BO94" s="7"/>
      <c r="BP94" s="11"/>
    </row>
    <row r="95" spans="1:68" x14ac:dyDescent="0.35">
      <c r="A95">
        <v>6</v>
      </c>
      <c r="B95" s="19">
        <v>3816</v>
      </c>
      <c r="C95" s="19">
        <v>54</v>
      </c>
      <c r="D95" s="12">
        <f>B95*E95/C95</f>
        <v>282.66666666666669</v>
      </c>
      <c r="E95">
        <f>C95-50</f>
        <v>4</v>
      </c>
      <c r="F95" s="19">
        <v>1.8595712214847</v>
      </c>
      <c r="K95" s="19">
        <v>6</v>
      </c>
      <c r="L95" s="19">
        <v>3888</v>
      </c>
      <c r="M95" s="19">
        <v>55</v>
      </c>
      <c r="N95" s="19">
        <v>1.6140840772106499</v>
      </c>
      <c r="O95" s="19"/>
      <c r="P95" s="19"/>
      <c r="Q95" s="19">
        <v>6</v>
      </c>
      <c r="R95" s="19">
        <v>2160</v>
      </c>
      <c r="S95" s="19">
        <v>31</v>
      </c>
      <c r="T95" s="19">
        <v>1.43747615777828</v>
      </c>
      <c r="W95">
        <v>6</v>
      </c>
      <c r="X95" s="19">
        <v>2304</v>
      </c>
      <c r="Y95" s="19">
        <v>33</v>
      </c>
      <c r="Z95" s="12">
        <f t="shared" si="17"/>
        <v>907.63636363636363</v>
      </c>
      <c r="AA95">
        <f t="shared" si="22"/>
        <v>13</v>
      </c>
      <c r="AB95" s="19">
        <v>1.62497901884489</v>
      </c>
      <c r="AD95" s="7"/>
      <c r="AE95" s="7"/>
      <c r="AF95" s="11"/>
      <c r="AI95">
        <v>6</v>
      </c>
      <c r="AJ95" s="19">
        <v>12096</v>
      </c>
      <c r="AK95" s="19">
        <v>169</v>
      </c>
      <c r="AL95" s="12">
        <f t="shared" si="18"/>
        <v>4938.6035502958584</v>
      </c>
      <c r="AM95">
        <f t="shared" si="15"/>
        <v>69</v>
      </c>
      <c r="AN95" s="19">
        <v>-19.729696963455599</v>
      </c>
      <c r="AP95" s="7"/>
      <c r="AQ95" s="7"/>
      <c r="AR95" s="11"/>
      <c r="AS95" s="11"/>
      <c r="AT95" s="11"/>
      <c r="AU95">
        <v>6</v>
      </c>
      <c r="AV95" s="19">
        <v>10872</v>
      </c>
      <c r="AW95" s="19">
        <v>152</v>
      </c>
      <c r="AX95" s="12">
        <f t="shared" si="19"/>
        <v>143.05263157894737</v>
      </c>
      <c r="AY95">
        <f t="shared" si="16"/>
        <v>2</v>
      </c>
      <c r="AZ95" s="19">
        <v>-0.96499075749879104</v>
      </c>
      <c r="BB95" s="7"/>
      <c r="BC95" s="7"/>
      <c r="BD95" s="11"/>
      <c r="BE95" s="11"/>
      <c r="BG95">
        <v>6</v>
      </c>
      <c r="BH95" s="19">
        <v>18144</v>
      </c>
      <c r="BI95" s="19">
        <v>253</v>
      </c>
      <c r="BJ95" s="12">
        <f t="shared" si="20"/>
        <v>3800.916996047431</v>
      </c>
      <c r="BK95">
        <f t="shared" si="21"/>
        <v>53</v>
      </c>
      <c r="BL95" s="19">
        <v>-16.2729270022941</v>
      </c>
      <c r="BN95" s="7"/>
      <c r="BO95" s="7"/>
      <c r="BP95" s="11"/>
    </row>
    <row r="96" spans="1:68" x14ac:dyDescent="0.35">
      <c r="A96">
        <v>6</v>
      </c>
      <c r="B96" s="19">
        <v>3888</v>
      </c>
      <c r="C96" s="19">
        <v>55</v>
      </c>
      <c r="D96" s="12">
        <f>B96*E96/C96</f>
        <v>353.45454545454544</v>
      </c>
      <c r="E96">
        <f>C96-50</f>
        <v>5</v>
      </c>
      <c r="F96" s="19">
        <v>1.6140840772106499</v>
      </c>
      <c r="K96" s="19">
        <v>6</v>
      </c>
      <c r="L96" s="19">
        <v>4032</v>
      </c>
      <c r="M96" s="19">
        <v>57</v>
      </c>
      <c r="N96" s="19">
        <v>1.4687266346227199</v>
      </c>
      <c r="O96" s="19"/>
      <c r="P96" s="19"/>
      <c r="Q96" s="19">
        <v>6</v>
      </c>
      <c r="R96" s="19">
        <v>1944</v>
      </c>
      <c r="S96" s="19">
        <v>28</v>
      </c>
      <c r="T96" s="19">
        <v>1.7294728007934601</v>
      </c>
      <c r="W96">
        <v>6</v>
      </c>
      <c r="X96" s="19">
        <v>2088</v>
      </c>
      <c r="Y96" s="19">
        <v>30</v>
      </c>
      <c r="Z96" s="12">
        <f t="shared" si="17"/>
        <v>696</v>
      </c>
      <c r="AA96">
        <f t="shared" si="22"/>
        <v>10</v>
      </c>
      <c r="AB96" s="19">
        <v>1.7402151522087399</v>
      </c>
      <c r="AD96" s="7"/>
      <c r="AE96" s="7"/>
      <c r="AF96" s="11"/>
      <c r="AI96">
        <v>6</v>
      </c>
      <c r="AJ96" s="19">
        <v>10656</v>
      </c>
      <c r="AK96" s="19">
        <v>149</v>
      </c>
      <c r="AL96" s="12">
        <f t="shared" si="18"/>
        <v>3504.3221476510066</v>
      </c>
      <c r="AM96">
        <f t="shared" si="15"/>
        <v>49</v>
      </c>
      <c r="AN96" s="19">
        <v>-2.2686960561621801</v>
      </c>
      <c r="AP96" s="7"/>
      <c r="AQ96" s="7"/>
      <c r="AR96" s="11"/>
      <c r="AS96" s="11"/>
      <c r="AT96" s="11"/>
      <c r="AU96">
        <v>6</v>
      </c>
      <c r="AV96" s="19">
        <v>16848</v>
      </c>
      <c r="AW96" s="19">
        <v>235</v>
      </c>
      <c r="AX96" s="12">
        <f t="shared" si="19"/>
        <v>6093.9574468085102</v>
      </c>
      <c r="AY96">
        <f t="shared" si="16"/>
        <v>85</v>
      </c>
      <c r="AZ96" s="19">
        <v>-5.4948922259102897</v>
      </c>
      <c r="BB96" s="7"/>
      <c r="BC96" s="7"/>
      <c r="BD96" s="11"/>
      <c r="BE96" s="11"/>
      <c r="BG96">
        <v>6</v>
      </c>
      <c r="BH96" s="19">
        <v>20736</v>
      </c>
      <c r="BI96" s="19">
        <v>289</v>
      </c>
      <c r="BJ96" s="12">
        <f t="shared" si="20"/>
        <v>6385.8269896193769</v>
      </c>
      <c r="BK96">
        <f t="shared" si="21"/>
        <v>89</v>
      </c>
      <c r="BL96" s="19">
        <v>-1.8083109807742199</v>
      </c>
      <c r="BN96" s="7"/>
      <c r="BO96" s="7"/>
      <c r="BP96" s="11"/>
    </row>
    <row r="97" spans="1:68" x14ac:dyDescent="0.35">
      <c r="A97">
        <v>6</v>
      </c>
      <c r="B97" s="19">
        <v>4032</v>
      </c>
      <c r="C97" s="19">
        <v>57</v>
      </c>
      <c r="D97" s="12">
        <f>B97*E97/C97</f>
        <v>495.15789473684208</v>
      </c>
      <c r="E97">
        <f>C97-50</f>
        <v>7</v>
      </c>
      <c r="F97" s="19">
        <v>1.4687266346227199</v>
      </c>
      <c r="K97" s="19">
        <v>6</v>
      </c>
      <c r="L97" s="19">
        <v>4248</v>
      </c>
      <c r="M97" s="19">
        <v>60</v>
      </c>
      <c r="N97" s="19">
        <v>1.7029831387808001</v>
      </c>
      <c r="O97" s="19"/>
      <c r="P97" s="19"/>
      <c r="Q97" s="19">
        <v>6</v>
      </c>
      <c r="R97" s="19">
        <v>2232</v>
      </c>
      <c r="S97" s="19">
        <v>32</v>
      </c>
      <c r="T97" s="19">
        <v>1.74998092622262</v>
      </c>
      <c r="W97">
        <v>6</v>
      </c>
      <c r="X97" s="19">
        <v>1944</v>
      </c>
      <c r="Y97" s="19">
        <v>28</v>
      </c>
      <c r="Z97" s="12">
        <f t="shared" si="17"/>
        <v>555.42857142857144</v>
      </c>
      <c r="AA97">
        <f t="shared" si="22"/>
        <v>8</v>
      </c>
      <c r="AB97" s="19">
        <v>1.8984206912336901</v>
      </c>
      <c r="AD97" s="7"/>
      <c r="AE97" s="7"/>
      <c r="AF97" s="11"/>
      <c r="AI97">
        <v>6</v>
      </c>
      <c r="AJ97" s="19">
        <v>7272</v>
      </c>
      <c r="AK97" s="19">
        <v>102</v>
      </c>
      <c r="AL97" s="12">
        <f t="shared" si="18"/>
        <v>142.58823529411765</v>
      </c>
      <c r="AM97">
        <f t="shared" si="15"/>
        <v>2</v>
      </c>
      <c r="AN97" s="19">
        <v>-4.1060412729117202</v>
      </c>
      <c r="AP97" s="7"/>
      <c r="AQ97" s="7"/>
      <c r="AR97" s="11"/>
      <c r="AS97" s="11"/>
      <c r="AT97" s="11"/>
      <c r="AU97">
        <v>6</v>
      </c>
      <c r="AV97" s="19">
        <v>11016</v>
      </c>
      <c r="AW97" s="19">
        <v>154</v>
      </c>
      <c r="AX97" s="12">
        <f t="shared" si="19"/>
        <v>286.12987012987014</v>
      </c>
      <c r="AY97">
        <f t="shared" si="16"/>
        <v>4</v>
      </c>
      <c r="AZ97" s="19">
        <v>-2.1966575288496299</v>
      </c>
      <c r="BB97" s="7"/>
      <c r="BC97" s="7"/>
      <c r="BD97" s="11"/>
      <c r="BE97" s="11"/>
      <c r="BG97">
        <v>6</v>
      </c>
      <c r="BH97" s="19">
        <v>14472</v>
      </c>
      <c r="BI97" s="19">
        <v>202</v>
      </c>
      <c r="BJ97" s="12">
        <f t="shared" si="20"/>
        <v>143.28712871287129</v>
      </c>
      <c r="BK97">
        <f t="shared" si="21"/>
        <v>2</v>
      </c>
      <c r="BL97" s="19">
        <v>-12.6693556649728</v>
      </c>
      <c r="BN97" s="7"/>
      <c r="BO97" s="7"/>
      <c r="BP97" s="11"/>
    </row>
    <row r="98" spans="1:68" x14ac:dyDescent="0.35">
      <c r="A98">
        <v>6</v>
      </c>
      <c r="B98" s="19">
        <v>4248</v>
      </c>
      <c r="C98" s="19">
        <v>60</v>
      </c>
      <c r="D98" s="12">
        <f>B98*E98/C98</f>
        <v>708</v>
      </c>
      <c r="E98">
        <f>C98-50</f>
        <v>10</v>
      </c>
      <c r="F98" s="19">
        <v>1.7029831387808001</v>
      </c>
      <c r="K98" s="19">
        <v>6</v>
      </c>
      <c r="L98" s="19">
        <v>4320</v>
      </c>
      <c r="M98" s="19">
        <v>61</v>
      </c>
      <c r="N98" s="19">
        <v>1.1227893492027099</v>
      </c>
      <c r="O98" s="19"/>
      <c r="P98" s="19"/>
      <c r="Q98" s="19">
        <v>6</v>
      </c>
      <c r="R98" s="19">
        <v>1512</v>
      </c>
      <c r="S98" s="19">
        <v>22</v>
      </c>
      <c r="T98" s="19">
        <v>1.3545433737697401</v>
      </c>
      <c r="W98">
        <v>6</v>
      </c>
      <c r="X98" s="19">
        <v>2232</v>
      </c>
      <c r="Y98" s="19">
        <v>32</v>
      </c>
      <c r="Z98" s="12">
        <f t="shared" si="17"/>
        <v>837</v>
      </c>
      <c r="AA98">
        <f t="shared" si="22"/>
        <v>12</v>
      </c>
      <c r="AB98" s="19">
        <v>1.9023270008392399</v>
      </c>
      <c r="AD98" s="7"/>
      <c r="AE98" s="7"/>
      <c r="AF98" s="11"/>
      <c r="AI98">
        <v>6</v>
      </c>
      <c r="AJ98" s="19">
        <v>9864</v>
      </c>
      <c r="AK98" s="19">
        <v>138</v>
      </c>
      <c r="AL98" s="12">
        <f t="shared" si="18"/>
        <v>2716.1739130434785</v>
      </c>
      <c r="AM98">
        <f t="shared" si="15"/>
        <v>38</v>
      </c>
      <c r="AN98" s="19">
        <v>-5.4948922259102897</v>
      </c>
      <c r="AP98" s="7"/>
      <c r="AQ98" s="7"/>
      <c r="AR98" s="11"/>
      <c r="AS98" s="11"/>
      <c r="AT98" s="11"/>
      <c r="AU98">
        <v>6</v>
      </c>
      <c r="AV98" s="19">
        <v>13176</v>
      </c>
      <c r="AW98" s="19">
        <v>184</v>
      </c>
      <c r="AX98" s="12">
        <f t="shared" si="19"/>
        <v>2434.695652173913</v>
      </c>
      <c r="AY98">
        <f t="shared" si="16"/>
        <v>34</v>
      </c>
      <c r="AZ98" s="19">
        <v>-0.14248709928397801</v>
      </c>
      <c r="BB98" s="7"/>
      <c r="BC98" s="7"/>
      <c r="BD98" s="11"/>
      <c r="BE98" s="11"/>
      <c r="BG98">
        <v>6</v>
      </c>
      <c r="BH98" s="19">
        <v>15840</v>
      </c>
      <c r="BI98" s="19">
        <v>221</v>
      </c>
      <c r="BJ98" s="12">
        <f t="shared" si="20"/>
        <v>1505.158371040724</v>
      </c>
      <c r="BK98">
        <f t="shared" si="21"/>
        <v>21</v>
      </c>
      <c r="BL98" s="19">
        <v>-1.8083109807742199</v>
      </c>
      <c r="BN98" s="7"/>
      <c r="BO98" s="7"/>
      <c r="BP98" s="11"/>
    </row>
    <row r="99" spans="1:68" x14ac:dyDescent="0.35">
      <c r="A99">
        <v>6</v>
      </c>
      <c r="B99" s="19">
        <v>4320</v>
      </c>
      <c r="C99" s="19">
        <v>61</v>
      </c>
      <c r="D99" s="12">
        <f>B99*E99/C99</f>
        <v>779.01639344262298</v>
      </c>
      <c r="E99">
        <f>C99-50</f>
        <v>11</v>
      </c>
      <c r="F99" s="19">
        <v>1.1227893492027099</v>
      </c>
      <c r="K99" s="19">
        <v>6</v>
      </c>
      <c r="L99" s="19">
        <v>4248</v>
      </c>
      <c r="M99" s="19">
        <v>60</v>
      </c>
      <c r="N99" s="19">
        <v>1.78123140306706</v>
      </c>
      <c r="O99" s="19"/>
      <c r="P99" s="19"/>
      <c r="Q99" s="19">
        <v>6</v>
      </c>
      <c r="R99" s="19">
        <v>1872</v>
      </c>
      <c r="S99" s="19">
        <v>27</v>
      </c>
      <c r="T99" s="19">
        <v>1.4999771114671501</v>
      </c>
      <c r="W99">
        <v>6</v>
      </c>
      <c r="X99" s="19">
        <v>1944</v>
      </c>
      <c r="Y99" s="19">
        <v>28</v>
      </c>
      <c r="Z99" s="12">
        <f t="shared" si="17"/>
        <v>555.42857142857144</v>
      </c>
      <c r="AA99">
        <f t="shared" si="22"/>
        <v>8</v>
      </c>
      <c r="AB99" s="19">
        <v>1.87498283360036</v>
      </c>
      <c r="AD99" s="7"/>
      <c r="AE99" s="7"/>
      <c r="AF99" s="11"/>
      <c r="AI99">
        <v>6</v>
      </c>
      <c r="AJ99" s="19">
        <v>7272</v>
      </c>
      <c r="AK99" s="19">
        <v>102</v>
      </c>
      <c r="AL99" s="12">
        <f t="shared" si="18"/>
        <v>142.58823529411765</v>
      </c>
      <c r="AM99">
        <f t="shared" si="15"/>
        <v>2</v>
      </c>
      <c r="AN99" s="19">
        <v>-0.33525188602915701</v>
      </c>
      <c r="AP99" s="7"/>
      <c r="AQ99" s="7"/>
      <c r="AR99" s="11"/>
      <c r="AS99" s="11"/>
      <c r="AT99" s="11"/>
      <c r="AU99">
        <v>6</v>
      </c>
      <c r="AV99" s="19">
        <v>12456</v>
      </c>
      <c r="AW99" s="19">
        <v>174</v>
      </c>
      <c r="AX99" s="12">
        <f t="shared" si="19"/>
        <v>1718.0689655172414</v>
      </c>
      <c r="AY99">
        <f t="shared" si="16"/>
        <v>24</v>
      </c>
      <c r="AZ99" s="19">
        <v>-2.8147242327965099E-2</v>
      </c>
      <c r="BB99" s="7"/>
      <c r="BC99" s="7"/>
      <c r="BD99" s="11"/>
      <c r="BE99" s="11"/>
      <c r="BG99">
        <v>6</v>
      </c>
      <c r="BH99" s="19">
        <v>25776</v>
      </c>
      <c r="BI99" s="19">
        <v>359</v>
      </c>
      <c r="BJ99" s="12">
        <f t="shared" si="20"/>
        <v>11416.111420612813</v>
      </c>
      <c r="BK99">
        <f t="shared" si="21"/>
        <v>159</v>
      </c>
      <c r="BL99" s="19">
        <v>-5.4948922259102897</v>
      </c>
      <c r="BN99" s="7"/>
      <c r="BO99" s="7"/>
      <c r="BP99" s="11"/>
    </row>
    <row r="100" spans="1:68" x14ac:dyDescent="0.35">
      <c r="A100">
        <v>6</v>
      </c>
      <c r="B100" s="19">
        <v>4248</v>
      </c>
      <c r="C100" s="19">
        <v>60</v>
      </c>
      <c r="D100" s="12">
        <f>B100*E100/C100</f>
        <v>708</v>
      </c>
      <c r="E100">
        <f>C100-50</f>
        <v>10</v>
      </c>
      <c r="F100" s="19">
        <v>1.78123140306706</v>
      </c>
      <c r="K100" s="19">
        <v>6</v>
      </c>
      <c r="L100" s="19">
        <v>4104</v>
      </c>
      <c r="M100" s="19">
        <v>58</v>
      </c>
      <c r="N100" s="19">
        <v>1.18747234302281</v>
      </c>
      <c r="O100" s="19"/>
      <c r="P100" s="19"/>
      <c r="Q100" s="19">
        <v>6</v>
      </c>
      <c r="R100" s="19">
        <v>2520</v>
      </c>
      <c r="S100" s="19">
        <v>36</v>
      </c>
      <c r="T100" s="19">
        <v>1.9062333104447999</v>
      </c>
      <c r="W100">
        <v>6</v>
      </c>
      <c r="X100" s="19">
        <v>1944</v>
      </c>
      <c r="Y100" s="19">
        <v>28</v>
      </c>
      <c r="Z100" s="12">
        <f t="shared" si="17"/>
        <v>555.42857142857144</v>
      </c>
      <c r="AA100">
        <f t="shared" si="22"/>
        <v>8</v>
      </c>
      <c r="AB100" s="19">
        <v>1.6855268177309799</v>
      </c>
      <c r="AD100" s="7"/>
      <c r="AE100" s="7"/>
      <c r="AF100" s="11"/>
      <c r="AI100">
        <v>6</v>
      </c>
      <c r="AJ100" s="19">
        <v>7272</v>
      </c>
      <c r="AK100" s="19">
        <v>102</v>
      </c>
      <c r="AL100" s="12">
        <f t="shared" si="18"/>
        <v>142.58823529411765</v>
      </c>
      <c r="AM100">
        <f t="shared" si="15"/>
        <v>2</v>
      </c>
      <c r="AN100" s="19">
        <v>-0.21807883790586299</v>
      </c>
      <c r="AP100" s="7"/>
      <c r="AQ100" s="7"/>
      <c r="AR100" s="11"/>
      <c r="AS100" s="11"/>
      <c r="AT100" s="11"/>
      <c r="AU100">
        <v>6</v>
      </c>
      <c r="AV100" s="19">
        <v>21960</v>
      </c>
      <c r="AW100" s="19">
        <v>306</v>
      </c>
      <c r="AX100" s="12">
        <f t="shared" si="19"/>
        <v>11195.294117647059</v>
      </c>
      <c r="AY100">
        <f t="shared" si="16"/>
        <v>156</v>
      </c>
      <c r="AZ100" s="19">
        <v>-1.8083109807742199</v>
      </c>
      <c r="BB100" s="7"/>
      <c r="BC100" s="7"/>
      <c r="BD100" s="11"/>
      <c r="BE100" s="11"/>
      <c r="BG100">
        <v>6</v>
      </c>
      <c r="BH100" s="19">
        <v>15192</v>
      </c>
      <c r="BI100" s="19">
        <v>212</v>
      </c>
      <c r="BJ100" s="12">
        <f t="shared" si="20"/>
        <v>859.92452830188677</v>
      </c>
      <c r="BK100">
        <f t="shared" si="21"/>
        <v>12</v>
      </c>
      <c r="BL100" s="19">
        <v>-0.114437924434708</v>
      </c>
      <c r="BN100" s="7"/>
      <c r="BO100" s="7"/>
      <c r="BP100" s="11"/>
    </row>
    <row r="101" spans="1:68" x14ac:dyDescent="0.35">
      <c r="A101">
        <v>6</v>
      </c>
      <c r="B101" s="19">
        <v>4104</v>
      </c>
      <c r="C101" s="19">
        <v>58</v>
      </c>
      <c r="D101" s="12">
        <f>B101*E101/C101</f>
        <v>566.06896551724139</v>
      </c>
      <c r="E101">
        <f>C101-50</f>
        <v>8</v>
      </c>
      <c r="F101" s="19">
        <v>1.18747234302281</v>
      </c>
      <c r="K101" s="19">
        <v>6</v>
      </c>
      <c r="L101" s="19">
        <v>3960</v>
      </c>
      <c r="M101" s="19">
        <v>56</v>
      </c>
      <c r="N101" s="19">
        <v>1.98435950255588</v>
      </c>
      <c r="O101" s="19"/>
      <c r="P101" s="19"/>
      <c r="Q101" s="19">
        <v>6</v>
      </c>
      <c r="R101" s="19">
        <v>1728</v>
      </c>
      <c r="S101" s="19">
        <v>25</v>
      </c>
      <c r="T101" s="19">
        <v>1.79038681620508</v>
      </c>
      <c r="W101">
        <v>6</v>
      </c>
      <c r="X101" s="19">
        <v>1944</v>
      </c>
      <c r="Y101" s="19">
        <v>28</v>
      </c>
      <c r="Z101" s="12">
        <f t="shared" si="17"/>
        <v>555.42857142857144</v>
      </c>
      <c r="AA101">
        <f t="shared" si="22"/>
        <v>8</v>
      </c>
      <c r="AB101" s="19">
        <v>1.2323949034866799</v>
      </c>
      <c r="AD101" s="7"/>
      <c r="AE101" s="7"/>
      <c r="AF101" s="11"/>
      <c r="AI101">
        <v>6</v>
      </c>
      <c r="AJ101" s="19">
        <v>7272</v>
      </c>
      <c r="AK101" s="19">
        <v>102</v>
      </c>
      <c r="AL101" s="12">
        <f t="shared" si="18"/>
        <v>142.58823529411765</v>
      </c>
      <c r="AM101">
        <f t="shared" si="15"/>
        <v>2</v>
      </c>
      <c r="AN101" s="19">
        <v>-0.69307323955618505</v>
      </c>
      <c r="AP101" s="7"/>
      <c r="AQ101" s="7"/>
      <c r="AR101" s="11"/>
      <c r="AS101" s="11"/>
      <c r="AT101" s="11"/>
      <c r="AU101">
        <v>6</v>
      </c>
      <c r="AV101" s="19">
        <v>11016</v>
      </c>
      <c r="AW101" s="19">
        <v>154</v>
      </c>
      <c r="AX101" s="12">
        <f t="shared" si="19"/>
        <v>286.12987012987014</v>
      </c>
      <c r="AY101">
        <f t="shared" si="16"/>
        <v>4</v>
      </c>
      <c r="AZ101" s="19">
        <v>-2.7366252498440501E-2</v>
      </c>
      <c r="BB101" s="7"/>
      <c r="BC101" s="7"/>
      <c r="BD101" s="11"/>
      <c r="BE101" s="11"/>
      <c r="BG101">
        <v>6</v>
      </c>
      <c r="BH101" s="19">
        <v>15480</v>
      </c>
      <c r="BI101" s="19">
        <v>216</v>
      </c>
      <c r="BJ101" s="12">
        <f t="shared" si="20"/>
        <v>1146.6666666666667</v>
      </c>
      <c r="BK101">
        <f t="shared" si="21"/>
        <v>16</v>
      </c>
      <c r="BL101" s="19">
        <v>-0.47687123282378502</v>
      </c>
      <c r="BN101" s="7"/>
      <c r="BO101" s="7"/>
      <c r="BP101" s="11"/>
    </row>
    <row r="102" spans="1:68" x14ac:dyDescent="0.35">
      <c r="A102">
        <v>6</v>
      </c>
      <c r="B102" s="19">
        <v>3960</v>
      </c>
      <c r="C102" s="19">
        <v>56</v>
      </c>
      <c r="D102" s="12">
        <f>B102*E102/C102</f>
        <v>424.28571428571428</v>
      </c>
      <c r="E102">
        <f>C102-50</f>
        <v>6</v>
      </c>
      <c r="F102" s="19">
        <v>1.98435950255588</v>
      </c>
      <c r="K102" s="19">
        <v>6</v>
      </c>
      <c r="L102" s="19">
        <v>4032</v>
      </c>
      <c r="M102" s="19">
        <v>57</v>
      </c>
      <c r="N102" s="19">
        <v>1.4999771114671501</v>
      </c>
      <c r="O102" s="19"/>
      <c r="P102" s="19"/>
      <c r="Q102" s="19">
        <v>6</v>
      </c>
      <c r="R102" s="19">
        <v>2448</v>
      </c>
      <c r="S102" s="19">
        <v>35</v>
      </c>
      <c r="T102" s="19">
        <v>1.87498283360036</v>
      </c>
      <c r="W102">
        <v>6</v>
      </c>
      <c r="X102" s="19">
        <v>2016</v>
      </c>
      <c r="Y102" s="19">
        <v>29</v>
      </c>
      <c r="Z102" s="12">
        <f t="shared" si="17"/>
        <v>625.65517241379314</v>
      </c>
      <c r="AA102">
        <f t="shared" si="22"/>
        <v>9</v>
      </c>
      <c r="AB102" s="19">
        <v>1.58200961318379</v>
      </c>
      <c r="AD102" s="7"/>
      <c r="AE102" s="7"/>
      <c r="AF102" s="11"/>
      <c r="AI102">
        <v>6</v>
      </c>
      <c r="AJ102" s="19">
        <v>9648</v>
      </c>
      <c r="AK102" s="19">
        <v>135</v>
      </c>
      <c r="AL102" s="12">
        <f t="shared" si="18"/>
        <v>2501.3333333333335</v>
      </c>
      <c r="AM102">
        <f t="shared" si="15"/>
        <v>35</v>
      </c>
      <c r="AN102" s="19">
        <v>-1.80943296001374</v>
      </c>
      <c r="AP102" s="7"/>
      <c r="AQ102" s="7"/>
      <c r="AR102" s="11"/>
      <c r="AS102" s="11"/>
      <c r="AT102" s="11"/>
      <c r="AU102">
        <v>6</v>
      </c>
      <c r="AV102" s="19">
        <v>10872</v>
      </c>
      <c r="AW102" s="19">
        <v>152</v>
      </c>
      <c r="AX102" s="12">
        <f t="shared" si="19"/>
        <v>143.05263157894737</v>
      </c>
      <c r="AY102">
        <f t="shared" si="16"/>
        <v>2</v>
      </c>
      <c r="AZ102" s="19">
        <v>-4.5423572429553998</v>
      </c>
      <c r="BB102" s="7"/>
      <c r="BC102" s="7"/>
      <c r="BD102" s="11"/>
      <c r="BE102" s="11"/>
      <c r="BG102">
        <v>6</v>
      </c>
      <c r="BH102" s="19">
        <v>14544</v>
      </c>
      <c r="BI102" s="19">
        <v>203</v>
      </c>
      <c r="BJ102" s="12">
        <f t="shared" si="20"/>
        <v>214.93596059113301</v>
      </c>
      <c r="BK102">
        <f t="shared" si="21"/>
        <v>3</v>
      </c>
      <c r="BL102" s="19">
        <v>-7.0155238495987202</v>
      </c>
      <c r="BN102" s="7"/>
      <c r="BO102" s="7"/>
      <c r="BP102" s="11"/>
    </row>
    <row r="103" spans="1:68" x14ac:dyDescent="0.35">
      <c r="A103">
        <v>6</v>
      </c>
      <c r="B103" s="19">
        <v>4032</v>
      </c>
      <c r="C103" s="19">
        <v>57</v>
      </c>
      <c r="D103" s="12">
        <f>B103*E103/C103</f>
        <v>495.15789473684208</v>
      </c>
      <c r="E103">
        <f>C103-50</f>
        <v>7</v>
      </c>
      <c r="F103" s="19">
        <v>1.4999771114671501</v>
      </c>
      <c r="K103" s="19">
        <v>6</v>
      </c>
      <c r="L103" s="19">
        <v>4176</v>
      </c>
      <c r="M103" s="19">
        <v>59</v>
      </c>
      <c r="N103" s="19">
        <v>1.31247425040054</v>
      </c>
      <c r="O103" s="19"/>
      <c r="P103" s="19"/>
      <c r="Q103" s="19">
        <v>6</v>
      </c>
      <c r="R103" s="19">
        <v>1800</v>
      </c>
      <c r="S103" s="19">
        <v>26</v>
      </c>
      <c r="T103" s="19">
        <v>1.17479209582665</v>
      </c>
      <c r="W103">
        <v>6</v>
      </c>
      <c r="X103" s="19">
        <v>2088</v>
      </c>
      <c r="Y103" s="19">
        <v>30</v>
      </c>
      <c r="Z103" s="12">
        <f t="shared" si="17"/>
        <v>696</v>
      </c>
      <c r="AA103">
        <f t="shared" si="22"/>
        <v>10</v>
      </c>
      <c r="AB103" s="19">
        <v>1.8085755703059401</v>
      </c>
      <c r="AD103" s="7"/>
      <c r="AE103" s="7"/>
      <c r="AF103" s="11"/>
      <c r="AI103">
        <v>6</v>
      </c>
      <c r="AJ103" s="19">
        <v>7776</v>
      </c>
      <c r="AK103" s="19">
        <v>109</v>
      </c>
      <c r="AL103" s="12">
        <f t="shared" si="18"/>
        <v>642.05504587155963</v>
      </c>
      <c r="AM103">
        <f t="shared" si="15"/>
        <v>9</v>
      </c>
      <c r="AN103" s="19">
        <v>-4.5486708730924796</v>
      </c>
      <c r="AP103" s="7"/>
      <c r="AQ103" s="7"/>
      <c r="AR103" s="11"/>
      <c r="AS103" s="11"/>
      <c r="AT103" s="11"/>
      <c r="AU103">
        <v>6</v>
      </c>
      <c r="AV103" s="19">
        <v>14256</v>
      </c>
      <c r="AW103" s="19">
        <v>199</v>
      </c>
      <c r="AX103" s="12">
        <f t="shared" si="19"/>
        <v>3510.2713567839196</v>
      </c>
      <c r="AY103">
        <f t="shared" si="16"/>
        <v>49</v>
      </c>
      <c r="AZ103" s="19">
        <v>-1.9337381876147299</v>
      </c>
      <c r="BB103" s="7"/>
      <c r="BC103" s="7"/>
      <c r="BD103" s="11"/>
      <c r="BE103" s="11"/>
      <c r="BG103">
        <v>6</v>
      </c>
      <c r="BH103" s="19">
        <v>14544</v>
      </c>
      <c r="BI103" s="19">
        <v>203</v>
      </c>
      <c r="BJ103" s="12">
        <f t="shared" si="20"/>
        <v>214.93596059113301</v>
      </c>
      <c r="BK103">
        <f t="shared" si="21"/>
        <v>3</v>
      </c>
      <c r="BL103" s="19">
        <v>-0.149490440868393</v>
      </c>
      <c r="BN103" s="7"/>
      <c r="BO103" s="7"/>
      <c r="BP103" s="11"/>
    </row>
    <row r="104" spans="1:68" x14ac:dyDescent="0.35">
      <c r="A104">
        <v>6</v>
      </c>
      <c r="B104" s="19">
        <v>4176</v>
      </c>
      <c r="C104" s="19">
        <v>59</v>
      </c>
      <c r="D104" s="12">
        <f>B104*E104/C104</f>
        <v>637.01694915254234</v>
      </c>
      <c r="E104">
        <f>C104-50</f>
        <v>9</v>
      </c>
      <c r="F104" s="19">
        <v>1.31247425040054</v>
      </c>
      <c r="K104" s="19">
        <v>6</v>
      </c>
      <c r="L104" s="19">
        <v>4320</v>
      </c>
      <c r="M104" s="19">
        <v>61</v>
      </c>
      <c r="N104" s="19">
        <v>1.31247425040054</v>
      </c>
      <c r="O104" s="19"/>
      <c r="P104" s="19"/>
      <c r="Q104" s="19">
        <v>6</v>
      </c>
      <c r="R104" s="19">
        <v>2448</v>
      </c>
      <c r="S104" s="19">
        <v>35</v>
      </c>
      <c r="T104" s="19">
        <v>1.85935759517814</v>
      </c>
      <c r="W104">
        <v>6</v>
      </c>
      <c r="X104" s="19">
        <v>2376</v>
      </c>
      <c r="Y104" s="19">
        <v>34</v>
      </c>
      <c r="Z104" s="12">
        <f t="shared" si="17"/>
        <v>978.35294117647061</v>
      </c>
      <c r="AA104">
        <f t="shared" si="22"/>
        <v>14</v>
      </c>
      <c r="AB104" s="19">
        <v>1.74998092622262</v>
      </c>
      <c r="AD104" s="7"/>
      <c r="AE104" s="7"/>
      <c r="AF104" s="11"/>
      <c r="AI104">
        <v>6</v>
      </c>
      <c r="AJ104" s="19">
        <v>14184</v>
      </c>
      <c r="AK104" s="19">
        <v>198</v>
      </c>
      <c r="AL104" s="12">
        <f t="shared" si="18"/>
        <v>7020.363636363636</v>
      </c>
      <c r="AM104">
        <f t="shared" si="15"/>
        <v>98</v>
      </c>
      <c r="AN104" s="19">
        <v>-17.1691703688874</v>
      </c>
      <c r="AP104" s="7"/>
      <c r="AQ104" s="7"/>
      <c r="AR104" s="11"/>
      <c r="AS104" s="11"/>
      <c r="AT104" s="11"/>
      <c r="AU104">
        <v>6</v>
      </c>
      <c r="AV104" s="19">
        <v>11016</v>
      </c>
      <c r="AW104" s="19">
        <v>154</v>
      </c>
      <c r="AX104" s="12">
        <f t="shared" si="19"/>
        <v>286.12987012987014</v>
      </c>
      <c r="AY104">
        <f t="shared" si="16"/>
        <v>4</v>
      </c>
      <c r="AZ104" s="19">
        <v>-0.185874877755274</v>
      </c>
      <c r="BB104" s="7"/>
      <c r="BC104" s="7"/>
      <c r="BD104" s="11"/>
      <c r="BE104" s="11"/>
      <c r="BG104">
        <v>6</v>
      </c>
      <c r="BH104" s="19">
        <v>17496</v>
      </c>
      <c r="BI104" s="19">
        <v>244</v>
      </c>
      <c r="BJ104" s="12">
        <f t="shared" si="20"/>
        <v>3155.0163934426228</v>
      </c>
      <c r="BK104">
        <f t="shared" si="21"/>
        <v>44</v>
      </c>
      <c r="BL104" s="19">
        <v>-0.106131317370082</v>
      </c>
      <c r="BN104" s="7"/>
      <c r="BO104" s="7"/>
      <c r="BP104" s="11"/>
    </row>
    <row r="105" spans="1:68" x14ac:dyDescent="0.35">
      <c r="A105">
        <v>6</v>
      </c>
      <c r="B105" s="19">
        <v>4320</v>
      </c>
      <c r="C105" s="19">
        <v>61</v>
      </c>
      <c r="D105" s="12">
        <f>B105*E105/C105</f>
        <v>779.01639344262298</v>
      </c>
      <c r="E105">
        <f>C105-50</f>
        <v>11</v>
      </c>
      <c r="F105" s="19">
        <v>1.31247425040054</v>
      </c>
      <c r="K105" s="19">
        <v>6</v>
      </c>
      <c r="L105" s="19">
        <v>4752</v>
      </c>
      <c r="M105" s="19">
        <v>67</v>
      </c>
      <c r="N105" s="19">
        <v>1.47653925383382</v>
      </c>
      <c r="O105" s="19"/>
      <c r="P105" s="19"/>
      <c r="Q105" s="19">
        <v>6</v>
      </c>
      <c r="R105" s="19">
        <v>2016</v>
      </c>
      <c r="S105" s="19">
        <v>29</v>
      </c>
      <c r="T105" s="19">
        <v>1.49948882276646</v>
      </c>
      <c r="W105">
        <v>6</v>
      </c>
      <c r="X105" s="19">
        <v>2160</v>
      </c>
      <c r="Y105" s="19">
        <v>31</v>
      </c>
      <c r="Z105" s="12">
        <f t="shared" si="17"/>
        <v>766.45161290322585</v>
      </c>
      <c r="AA105">
        <f t="shared" si="22"/>
        <v>11</v>
      </c>
      <c r="AB105" s="19">
        <v>1.1249713893339399</v>
      </c>
      <c r="AD105" s="7"/>
      <c r="AE105" s="7"/>
      <c r="AF105" s="11"/>
      <c r="AI105">
        <v>6</v>
      </c>
      <c r="AJ105" s="19">
        <v>15696</v>
      </c>
      <c r="AK105" s="19">
        <v>219</v>
      </c>
      <c r="AL105" s="12">
        <f t="shared" si="18"/>
        <v>8528.8767123287671</v>
      </c>
      <c r="AM105">
        <f t="shared" si="15"/>
        <v>119</v>
      </c>
      <c r="AN105" s="19">
        <v>-16.2729270022941</v>
      </c>
      <c r="AP105" s="7"/>
      <c r="AQ105" s="7"/>
      <c r="AR105" s="11"/>
      <c r="AS105" s="11"/>
      <c r="AT105" s="11"/>
      <c r="AU105">
        <v>6</v>
      </c>
      <c r="AV105" s="19">
        <v>10872</v>
      </c>
      <c r="AW105" s="19">
        <v>152</v>
      </c>
      <c r="AX105" s="12">
        <f t="shared" si="19"/>
        <v>143.05263157894737</v>
      </c>
      <c r="AY105">
        <f t="shared" si="16"/>
        <v>2</v>
      </c>
      <c r="AZ105" s="19">
        <v>-0.290172803044567</v>
      </c>
      <c r="BB105" s="7"/>
      <c r="BC105" s="7"/>
      <c r="BD105" s="11"/>
      <c r="BE105" s="11"/>
      <c r="BG105">
        <v>6</v>
      </c>
      <c r="BH105" s="19">
        <v>15192</v>
      </c>
      <c r="BI105" s="19">
        <v>212</v>
      </c>
      <c r="BJ105" s="12">
        <f t="shared" si="20"/>
        <v>859.92452830188677</v>
      </c>
      <c r="BK105">
        <f t="shared" si="21"/>
        <v>12</v>
      </c>
      <c r="BL105" s="19">
        <v>-0.65715744203959603</v>
      </c>
      <c r="BN105" s="7"/>
      <c r="BO105" s="7"/>
      <c r="BP105" s="11"/>
    </row>
    <row r="106" spans="1:68" x14ac:dyDescent="0.35">
      <c r="A106">
        <v>6</v>
      </c>
      <c r="B106" s="19">
        <v>4752</v>
      </c>
      <c r="C106" s="19">
        <v>67</v>
      </c>
      <c r="D106" s="12">
        <f>B106*E106/C106</f>
        <v>1205.7313432835822</v>
      </c>
      <c r="E106">
        <f>C106-50</f>
        <v>17</v>
      </c>
      <c r="F106" s="19">
        <v>1.47653925383382</v>
      </c>
      <c r="K106" s="19">
        <v>6</v>
      </c>
      <c r="L106" s="19">
        <v>4320</v>
      </c>
      <c r="M106" s="19">
        <v>61</v>
      </c>
      <c r="N106" s="19">
        <v>1.74998092622262</v>
      </c>
      <c r="O106" s="19"/>
      <c r="P106" s="19"/>
      <c r="Q106" s="19">
        <v>6</v>
      </c>
      <c r="R106" s="19">
        <v>1872</v>
      </c>
      <c r="S106" s="19">
        <v>27</v>
      </c>
      <c r="T106" s="19">
        <v>1.2304417486839001</v>
      </c>
      <c r="W106">
        <v>6</v>
      </c>
      <c r="X106" s="19">
        <v>2016</v>
      </c>
      <c r="Y106" s="19">
        <v>29</v>
      </c>
      <c r="Z106" s="12">
        <f t="shared" si="17"/>
        <v>625.65517241379314</v>
      </c>
      <c r="AA106">
        <f t="shared" si="22"/>
        <v>9</v>
      </c>
      <c r="AB106" s="19">
        <v>1.74998092622262</v>
      </c>
      <c r="AD106" s="7"/>
      <c r="AE106" s="7"/>
      <c r="AF106" s="11"/>
      <c r="AI106">
        <v>6</v>
      </c>
      <c r="AJ106" s="19">
        <v>7920</v>
      </c>
      <c r="AK106" s="19">
        <v>111</v>
      </c>
      <c r="AL106" s="12">
        <f t="shared" si="18"/>
        <v>784.8648648648649</v>
      </c>
      <c r="AM106">
        <f t="shared" si="15"/>
        <v>11</v>
      </c>
      <c r="AN106" s="19">
        <v>-1.2931476179833099</v>
      </c>
      <c r="AP106" s="7"/>
      <c r="AQ106" s="7"/>
      <c r="AR106" s="11"/>
      <c r="AS106" s="11"/>
      <c r="AT106" s="11"/>
      <c r="AU106">
        <v>6</v>
      </c>
      <c r="AV106" s="19">
        <v>10872</v>
      </c>
      <c r="AW106" s="19">
        <v>152</v>
      </c>
      <c r="AX106" s="12">
        <f t="shared" si="19"/>
        <v>143.05263157894737</v>
      </c>
      <c r="AY106">
        <f t="shared" si="16"/>
        <v>2</v>
      </c>
      <c r="AZ106" s="19">
        <v>-0.73616919775105105</v>
      </c>
      <c r="BB106" s="7"/>
      <c r="BC106" s="7"/>
      <c r="BD106" s="11"/>
      <c r="BE106" s="11"/>
      <c r="BG106">
        <v>6</v>
      </c>
      <c r="BH106" s="19">
        <v>25560</v>
      </c>
      <c r="BI106" s="19">
        <v>356</v>
      </c>
      <c r="BJ106" s="12">
        <f t="shared" si="20"/>
        <v>11200.449438202248</v>
      </c>
      <c r="BK106">
        <f t="shared" si="21"/>
        <v>156</v>
      </c>
      <c r="BL106" s="19">
        <v>-16.2008438132411</v>
      </c>
      <c r="BN106" s="7"/>
      <c r="BO106" s="7"/>
      <c r="BP106" s="11"/>
    </row>
    <row r="107" spans="1:68" x14ac:dyDescent="0.35">
      <c r="A107">
        <v>6</v>
      </c>
      <c r="B107" s="19">
        <v>4320</v>
      </c>
      <c r="C107" s="19">
        <v>61</v>
      </c>
      <c r="D107" s="12">
        <f>B107*E107/C107</f>
        <v>779.01639344262298</v>
      </c>
      <c r="E107">
        <f>C107-50</f>
        <v>11</v>
      </c>
      <c r="F107" s="19">
        <v>1.74998092622262</v>
      </c>
      <c r="K107" s="19">
        <v>6</v>
      </c>
      <c r="L107" s="19">
        <v>3960</v>
      </c>
      <c r="M107" s="19">
        <v>56</v>
      </c>
      <c r="N107" s="19">
        <v>1.67038986800946</v>
      </c>
      <c r="O107" s="19"/>
      <c r="P107" s="19"/>
      <c r="Q107" s="19">
        <v>6</v>
      </c>
      <c r="R107" s="19">
        <v>1656</v>
      </c>
      <c r="S107" s="19">
        <v>24</v>
      </c>
      <c r="T107" s="19">
        <v>1.8331273365377201</v>
      </c>
      <c r="W107">
        <v>6</v>
      </c>
      <c r="X107" s="19">
        <v>1872</v>
      </c>
      <c r="Y107" s="19">
        <v>27</v>
      </c>
      <c r="Z107" s="12">
        <f t="shared" si="17"/>
        <v>485.33333333333331</v>
      </c>
      <c r="AA107">
        <f t="shared" si="22"/>
        <v>7</v>
      </c>
      <c r="AB107" s="19">
        <v>1.62497901884489</v>
      </c>
      <c r="AD107" s="7"/>
      <c r="AE107" s="7"/>
      <c r="AF107" s="11"/>
      <c r="AI107">
        <v>6</v>
      </c>
      <c r="AJ107" s="19">
        <v>11232</v>
      </c>
      <c r="AK107" s="19">
        <v>157</v>
      </c>
      <c r="AL107" s="12">
        <f t="shared" si="18"/>
        <v>4077.8598726114651</v>
      </c>
      <c r="AM107">
        <f t="shared" si="15"/>
        <v>57</v>
      </c>
      <c r="AN107" s="19">
        <v>-0.34862999281030799</v>
      </c>
      <c r="AP107" s="7"/>
      <c r="AQ107" s="7"/>
      <c r="AR107" s="11"/>
      <c r="AS107" s="11"/>
      <c r="AT107" s="11"/>
      <c r="AU107">
        <v>6</v>
      </c>
      <c r="AV107" s="19">
        <v>21312</v>
      </c>
      <c r="AW107" s="19">
        <v>297</v>
      </c>
      <c r="AX107" s="12">
        <f t="shared" si="19"/>
        <v>10548.363636363636</v>
      </c>
      <c r="AY107">
        <f t="shared" si="16"/>
        <v>147</v>
      </c>
      <c r="AZ107" s="19">
        <v>-3.60083209706726</v>
      </c>
      <c r="BB107" s="7"/>
      <c r="BC107" s="7"/>
      <c r="BD107" s="11"/>
      <c r="BE107" s="11"/>
      <c r="BG107">
        <v>6</v>
      </c>
      <c r="BH107" s="19">
        <v>17424</v>
      </c>
      <c r="BI107" s="19">
        <v>243</v>
      </c>
      <c r="BJ107" s="12">
        <f t="shared" si="20"/>
        <v>3083.2592592592591</v>
      </c>
      <c r="BK107">
        <f t="shared" si="21"/>
        <v>43</v>
      </c>
      <c r="BL107" s="19">
        <v>-5.18901254215326</v>
      </c>
      <c r="BN107" s="7"/>
      <c r="BO107" s="7"/>
      <c r="BP107" s="11"/>
    </row>
    <row r="108" spans="1:68" x14ac:dyDescent="0.35">
      <c r="A108">
        <v>6</v>
      </c>
      <c r="B108" s="19">
        <v>3960</v>
      </c>
      <c r="C108" s="19">
        <v>56</v>
      </c>
      <c r="D108" s="12">
        <f>B108*E108/C108</f>
        <v>424.28571428571428</v>
      </c>
      <c r="E108">
        <f>C108-50</f>
        <v>6</v>
      </c>
      <c r="F108" s="19">
        <v>1.67038986800946</v>
      </c>
      <c r="K108" s="19">
        <v>6</v>
      </c>
      <c r="L108" s="19">
        <v>4464</v>
      </c>
      <c r="M108" s="19">
        <v>63</v>
      </c>
      <c r="N108" s="19">
        <v>1.3749752040894101</v>
      </c>
      <c r="O108" s="19"/>
      <c r="P108" s="19"/>
      <c r="Q108" s="19">
        <v>6</v>
      </c>
      <c r="R108" s="19">
        <v>2160</v>
      </c>
      <c r="S108" s="19">
        <v>31</v>
      </c>
      <c r="T108" s="19">
        <v>1.6240024414434999</v>
      </c>
      <c r="W108">
        <v>6</v>
      </c>
      <c r="X108" s="19">
        <v>1944</v>
      </c>
      <c r="Y108" s="19">
        <v>28</v>
      </c>
      <c r="Z108" s="12">
        <f t="shared" si="17"/>
        <v>555.42857142857144</v>
      </c>
      <c r="AA108">
        <f t="shared" si="22"/>
        <v>8</v>
      </c>
      <c r="AB108" s="19">
        <v>1.4687266346227199</v>
      </c>
      <c r="AD108" s="7"/>
      <c r="AE108" s="7"/>
      <c r="AF108" s="11"/>
      <c r="AI108">
        <v>6</v>
      </c>
      <c r="AJ108" s="19">
        <v>12672</v>
      </c>
      <c r="AK108" s="19">
        <v>177</v>
      </c>
      <c r="AL108" s="12">
        <f t="shared" si="18"/>
        <v>5512.6779661016953</v>
      </c>
      <c r="AM108">
        <f t="shared" si="15"/>
        <v>77</v>
      </c>
      <c r="AN108" s="19">
        <v>-1.8083109807742199</v>
      </c>
      <c r="AP108" s="7"/>
      <c r="AQ108" s="7"/>
      <c r="AR108" s="11"/>
      <c r="AS108" s="11"/>
      <c r="AT108" s="11"/>
      <c r="AU108">
        <v>6</v>
      </c>
      <c r="AV108" s="19">
        <v>15624</v>
      </c>
      <c r="AW108" s="19">
        <v>218</v>
      </c>
      <c r="AX108" s="12">
        <f t="shared" si="19"/>
        <v>4873.54128440367</v>
      </c>
      <c r="AY108">
        <f t="shared" si="16"/>
        <v>68</v>
      </c>
      <c r="AZ108" s="19">
        <v>-3.6003539408812699</v>
      </c>
      <c r="BB108" s="7"/>
      <c r="BC108" s="7"/>
      <c r="BD108" s="11"/>
      <c r="BE108" s="11"/>
      <c r="BG108">
        <v>6</v>
      </c>
      <c r="BH108" s="19">
        <v>22176</v>
      </c>
      <c r="BI108" s="19">
        <v>309</v>
      </c>
      <c r="BJ108" s="12">
        <f t="shared" si="20"/>
        <v>7822.6019417475727</v>
      </c>
      <c r="BK108">
        <f t="shared" si="21"/>
        <v>109</v>
      </c>
      <c r="BL108" s="19">
        <v>-3.6003539408812699</v>
      </c>
      <c r="BN108" s="7"/>
      <c r="BO108" s="7"/>
      <c r="BP108" s="11"/>
    </row>
    <row r="109" spans="1:68" x14ac:dyDescent="0.35">
      <c r="A109">
        <v>6</v>
      </c>
      <c r="B109" s="19">
        <v>4464</v>
      </c>
      <c r="C109" s="19">
        <v>63</v>
      </c>
      <c r="D109" s="12">
        <f>B109*E109/C109</f>
        <v>921.14285714285711</v>
      </c>
      <c r="E109">
        <f>C109-50</f>
        <v>13</v>
      </c>
      <c r="F109" s="19">
        <v>1.3749752040894101</v>
      </c>
      <c r="K109" s="19">
        <v>6</v>
      </c>
      <c r="L109" s="19">
        <v>4176</v>
      </c>
      <c r="M109" s="19">
        <v>59</v>
      </c>
      <c r="N109" s="19">
        <v>1.62497901884489</v>
      </c>
      <c r="O109" s="19"/>
      <c r="P109" s="19"/>
      <c r="Q109" s="19">
        <v>6</v>
      </c>
      <c r="R109" s="19">
        <v>1656</v>
      </c>
      <c r="S109" s="19">
        <v>24</v>
      </c>
      <c r="T109" s="19">
        <v>1.6484168764782099</v>
      </c>
      <c r="W109">
        <v>6</v>
      </c>
      <c r="X109" s="19">
        <v>2232</v>
      </c>
      <c r="Y109" s="19">
        <v>32</v>
      </c>
      <c r="Z109" s="12">
        <f t="shared" si="17"/>
        <v>837</v>
      </c>
      <c r="AA109">
        <f t="shared" si="22"/>
        <v>12</v>
      </c>
      <c r="AB109" s="19">
        <v>1.9374837872892301</v>
      </c>
      <c r="AD109" s="7"/>
      <c r="AE109" s="7"/>
      <c r="AF109" s="11"/>
      <c r="AI109">
        <v>6</v>
      </c>
      <c r="AJ109" s="19">
        <v>11520</v>
      </c>
      <c r="AK109" s="19">
        <v>161</v>
      </c>
      <c r="AL109" s="12">
        <f t="shared" si="18"/>
        <v>4364.7204968944097</v>
      </c>
      <c r="AM109">
        <f t="shared" si="15"/>
        <v>61</v>
      </c>
      <c r="AN109" s="19">
        <v>-19.729696963455599</v>
      </c>
      <c r="AP109" s="7"/>
      <c r="AQ109" s="7"/>
      <c r="AR109" s="11"/>
      <c r="AS109" s="11"/>
      <c r="AT109" s="11"/>
      <c r="AU109">
        <v>6</v>
      </c>
      <c r="AV109" s="19">
        <v>15696</v>
      </c>
      <c r="AW109" s="19">
        <v>219</v>
      </c>
      <c r="AX109" s="12">
        <f t="shared" si="19"/>
        <v>4945.3150684931506</v>
      </c>
      <c r="AY109">
        <f t="shared" si="16"/>
        <v>69</v>
      </c>
      <c r="AZ109" s="19">
        <v>-2.1920871457289599</v>
      </c>
      <c r="BB109" s="7"/>
      <c r="BC109" s="7"/>
      <c r="BD109" s="11"/>
      <c r="BE109" s="11"/>
      <c r="BG109">
        <v>6</v>
      </c>
      <c r="BH109" s="19">
        <v>14472</v>
      </c>
      <c r="BI109" s="19">
        <v>202</v>
      </c>
      <c r="BJ109" s="12">
        <f t="shared" si="20"/>
        <v>143.28712871287129</v>
      </c>
      <c r="BK109">
        <f t="shared" si="21"/>
        <v>2</v>
      </c>
      <c r="BL109" s="19">
        <v>-9.5387285267112806E-2</v>
      </c>
      <c r="BN109" s="7"/>
      <c r="BO109" s="7"/>
      <c r="BP109" s="11"/>
    </row>
    <row r="110" spans="1:68" x14ac:dyDescent="0.35">
      <c r="A110">
        <v>6</v>
      </c>
      <c r="B110" s="19">
        <v>4176</v>
      </c>
      <c r="C110" s="19">
        <v>59</v>
      </c>
      <c r="D110" s="12">
        <f>B110*E110/C110</f>
        <v>637.01694915254234</v>
      </c>
      <c r="E110">
        <f>C110-50</f>
        <v>9</v>
      </c>
      <c r="F110" s="19">
        <v>1.62497901884489</v>
      </c>
      <c r="K110" s="19">
        <v>6</v>
      </c>
      <c r="L110" s="19">
        <v>3888</v>
      </c>
      <c r="M110" s="19">
        <v>55</v>
      </c>
      <c r="N110" s="19">
        <v>1.85398641947051</v>
      </c>
      <c r="O110" s="19"/>
      <c r="P110" s="19"/>
      <c r="Q110" s="19">
        <v>6</v>
      </c>
      <c r="R110" s="19">
        <v>1872</v>
      </c>
      <c r="S110" s="19">
        <v>27</v>
      </c>
      <c r="T110" s="19">
        <v>1.9609216449225599</v>
      </c>
      <c r="W110">
        <v>6</v>
      </c>
      <c r="X110" s="19">
        <v>1944</v>
      </c>
      <c r="Y110" s="19">
        <v>28</v>
      </c>
      <c r="Z110" s="12">
        <f t="shared" si="17"/>
        <v>555.42857142857144</v>
      </c>
      <c r="AA110">
        <f t="shared" si="22"/>
        <v>8</v>
      </c>
      <c r="AB110" s="19">
        <v>1.87498283360036</v>
      </c>
      <c r="AD110" s="7"/>
      <c r="AE110" s="7"/>
      <c r="AF110" s="11"/>
      <c r="AI110">
        <v>6</v>
      </c>
      <c r="AJ110" s="19">
        <v>7272</v>
      </c>
      <c r="AK110" s="19">
        <v>102</v>
      </c>
      <c r="AL110" s="12">
        <f t="shared" si="18"/>
        <v>142.58823529411765</v>
      </c>
      <c r="AM110">
        <f t="shared" si="15"/>
        <v>2</v>
      </c>
      <c r="AN110" s="19">
        <v>-15.1066704363176</v>
      </c>
      <c r="AP110" s="7"/>
      <c r="AQ110" s="7"/>
      <c r="AR110" s="11"/>
      <c r="AS110" s="11"/>
      <c r="AT110" s="11"/>
      <c r="AU110">
        <v>6</v>
      </c>
      <c r="AV110" s="19">
        <v>16632</v>
      </c>
      <c r="AW110" s="19">
        <v>232</v>
      </c>
      <c r="AX110" s="12">
        <f t="shared" si="19"/>
        <v>5878.5517241379312</v>
      </c>
      <c r="AY110">
        <f t="shared" si="16"/>
        <v>82</v>
      </c>
      <c r="AZ110" s="19">
        <v>-1.8083109807742199</v>
      </c>
      <c r="BB110" s="7"/>
      <c r="BC110" s="7"/>
      <c r="BD110" s="11"/>
      <c r="BE110" s="11"/>
      <c r="BG110">
        <v>6</v>
      </c>
      <c r="BH110" s="19">
        <v>14544</v>
      </c>
      <c r="BI110" s="19">
        <v>203</v>
      </c>
      <c r="BJ110" s="12">
        <f t="shared" si="20"/>
        <v>214.93596059113301</v>
      </c>
      <c r="BK110">
        <f t="shared" si="21"/>
        <v>3</v>
      </c>
      <c r="BL110" s="19">
        <v>-6.7056270964587998</v>
      </c>
      <c r="BN110" s="7"/>
      <c r="BO110" s="7"/>
      <c r="BP110" s="11"/>
    </row>
    <row r="111" spans="1:68" x14ac:dyDescent="0.35">
      <c r="A111">
        <v>6</v>
      </c>
      <c r="B111" s="19">
        <v>3888</v>
      </c>
      <c r="C111" s="19">
        <v>55</v>
      </c>
      <c r="D111" s="12">
        <f>B111*E111/C111</f>
        <v>353.45454545454544</v>
      </c>
      <c r="E111">
        <f>C111-50</f>
        <v>5</v>
      </c>
      <c r="F111" s="19">
        <v>1.85398641947051</v>
      </c>
      <c r="K111" s="19">
        <v>6</v>
      </c>
      <c r="L111" s="19">
        <v>4104</v>
      </c>
      <c r="M111" s="19">
        <v>58</v>
      </c>
      <c r="N111" s="19">
        <v>1.4999771114671501</v>
      </c>
      <c r="O111" s="19"/>
      <c r="P111" s="19"/>
      <c r="Q111" s="19">
        <v>6</v>
      </c>
      <c r="R111" s="19">
        <v>1944</v>
      </c>
      <c r="S111" s="19">
        <v>28</v>
      </c>
      <c r="T111" s="19">
        <v>1.4999771114671501</v>
      </c>
      <c r="W111">
        <v>6</v>
      </c>
      <c r="X111" s="19">
        <v>1728</v>
      </c>
      <c r="Y111" s="19">
        <v>25</v>
      </c>
      <c r="Z111" s="12">
        <f t="shared" si="17"/>
        <v>345.6</v>
      </c>
      <c r="AA111">
        <f t="shared" si="22"/>
        <v>5</v>
      </c>
      <c r="AB111" s="19">
        <v>1.53119707026779</v>
      </c>
      <c r="AD111" s="7"/>
      <c r="AE111" s="7"/>
      <c r="AF111" s="11"/>
      <c r="AI111">
        <v>6</v>
      </c>
      <c r="AJ111" s="19">
        <v>10944</v>
      </c>
      <c r="AK111" s="19">
        <v>153</v>
      </c>
      <c r="AL111" s="12">
        <f t="shared" si="18"/>
        <v>3791.0588235294117</v>
      </c>
      <c r="AM111">
        <f t="shared" si="15"/>
        <v>53</v>
      </c>
      <c r="AN111" s="19">
        <v>-16.2008438132411</v>
      </c>
      <c r="AP111" s="7"/>
      <c r="AQ111" s="7"/>
      <c r="AR111" s="11"/>
      <c r="AS111" s="11"/>
      <c r="AT111" s="11"/>
      <c r="AU111">
        <v>6</v>
      </c>
      <c r="AV111" s="19">
        <v>15480</v>
      </c>
      <c r="AW111" s="19">
        <v>216</v>
      </c>
      <c r="AX111" s="12">
        <f t="shared" si="19"/>
        <v>4730</v>
      </c>
      <c r="AY111">
        <f t="shared" si="16"/>
        <v>66</v>
      </c>
      <c r="AZ111" s="19">
        <v>-1.8083109807742199</v>
      </c>
      <c r="BB111" s="7"/>
      <c r="BC111" s="7"/>
      <c r="BD111" s="11"/>
      <c r="BE111" s="11"/>
      <c r="BG111">
        <v>6</v>
      </c>
      <c r="BH111" s="19">
        <v>19584</v>
      </c>
      <c r="BI111" s="19">
        <v>273</v>
      </c>
      <c r="BJ111" s="12">
        <f t="shared" si="20"/>
        <v>5236.7472527472528</v>
      </c>
      <c r="BK111">
        <f t="shared" si="21"/>
        <v>73</v>
      </c>
      <c r="BL111" s="19">
        <v>-16.200843796646701</v>
      </c>
      <c r="BN111" s="7"/>
      <c r="BO111" s="7"/>
      <c r="BP111" s="11"/>
    </row>
    <row r="112" spans="1:68" x14ac:dyDescent="0.35">
      <c r="A112">
        <v>6</v>
      </c>
      <c r="B112" s="19">
        <v>4104</v>
      </c>
      <c r="C112" s="19">
        <v>58</v>
      </c>
      <c r="D112" s="12">
        <f>B112*E112/C112</f>
        <v>566.06896551724139</v>
      </c>
      <c r="E112">
        <f>C112-50</f>
        <v>8</v>
      </c>
      <c r="F112" s="19">
        <v>1.4999771114671501</v>
      </c>
      <c r="K112" s="19">
        <v>6</v>
      </c>
      <c r="L112" s="19">
        <v>4176</v>
      </c>
      <c r="M112" s="19">
        <v>59</v>
      </c>
      <c r="N112" s="19">
        <v>1.87498283360036</v>
      </c>
      <c r="O112" s="19"/>
      <c r="P112" s="19"/>
      <c r="Q112" s="19">
        <v>6</v>
      </c>
      <c r="R112" s="19">
        <v>1512</v>
      </c>
      <c r="S112" s="19">
        <v>22</v>
      </c>
      <c r="T112" s="19">
        <v>1.44342717631799</v>
      </c>
      <c r="W112">
        <v>6</v>
      </c>
      <c r="X112" s="19">
        <v>1872</v>
      </c>
      <c r="Y112" s="19">
        <v>27</v>
      </c>
      <c r="Z112" s="12">
        <f t="shared" si="17"/>
        <v>485.33333333333331</v>
      </c>
      <c r="AA112">
        <f t="shared" si="22"/>
        <v>7</v>
      </c>
      <c r="AB112" s="19">
        <v>1.8202944991226</v>
      </c>
      <c r="AD112" s="7"/>
      <c r="AE112" s="7"/>
      <c r="AF112" s="11"/>
      <c r="AI112">
        <v>6</v>
      </c>
      <c r="AJ112" s="19">
        <v>10296</v>
      </c>
      <c r="AK112" s="19">
        <v>144</v>
      </c>
      <c r="AL112" s="12">
        <f t="shared" si="18"/>
        <v>3146</v>
      </c>
      <c r="AM112">
        <f t="shared" si="15"/>
        <v>44</v>
      </c>
      <c r="AN112" s="19">
        <v>-0.156787907830408</v>
      </c>
      <c r="AP112" s="7"/>
      <c r="AQ112" s="7"/>
      <c r="AR112" s="11"/>
      <c r="AS112" s="11"/>
      <c r="AT112" s="11"/>
      <c r="AU112">
        <v>6</v>
      </c>
      <c r="AV112" s="19">
        <v>16848</v>
      </c>
      <c r="AW112" s="19">
        <v>235</v>
      </c>
      <c r="AX112" s="12">
        <f t="shared" si="19"/>
        <v>6093.9574468085102</v>
      </c>
      <c r="AY112">
        <f t="shared" si="16"/>
        <v>85</v>
      </c>
      <c r="AZ112" s="19">
        <v>-5.3255655497205803</v>
      </c>
      <c r="BB112" s="7"/>
      <c r="BC112" s="7"/>
      <c r="BD112" s="11"/>
      <c r="BE112" s="11"/>
      <c r="BG112">
        <v>6</v>
      </c>
      <c r="BH112" s="19">
        <v>14904</v>
      </c>
      <c r="BI112" s="19">
        <v>208</v>
      </c>
      <c r="BJ112" s="12">
        <f t="shared" si="20"/>
        <v>573.23076923076928</v>
      </c>
      <c r="BK112">
        <f t="shared" si="21"/>
        <v>8</v>
      </c>
      <c r="BL112" s="19">
        <v>-6.3624815030053905E-2</v>
      </c>
      <c r="BN112" s="7"/>
      <c r="BO112" s="7"/>
      <c r="BP112" s="11"/>
    </row>
    <row r="113" spans="1:68" x14ac:dyDescent="0.35">
      <c r="A113">
        <v>6</v>
      </c>
      <c r="B113" s="19">
        <v>4176</v>
      </c>
      <c r="C113" s="19">
        <v>59</v>
      </c>
      <c r="D113" s="12">
        <f>B113*E113/C113</f>
        <v>637.01694915254234</v>
      </c>
      <c r="E113">
        <f>C113-50</f>
        <v>9</v>
      </c>
      <c r="F113" s="19">
        <v>1.87498283360036</v>
      </c>
      <c r="K113" s="19">
        <v>6</v>
      </c>
      <c r="L113" s="19">
        <v>3960</v>
      </c>
      <c r="M113" s="19">
        <v>56</v>
      </c>
      <c r="N113" s="19">
        <v>1.9432822156099701</v>
      </c>
      <c r="O113" s="19"/>
      <c r="P113" s="19"/>
      <c r="Q113" s="19">
        <v>6</v>
      </c>
      <c r="R113" s="19">
        <v>1584</v>
      </c>
      <c r="S113" s="19">
        <v>23</v>
      </c>
      <c r="T113" s="19">
        <v>1.34935530632486</v>
      </c>
      <c r="W113">
        <v>6</v>
      </c>
      <c r="X113" s="19">
        <v>2088</v>
      </c>
      <c r="Y113" s="19">
        <v>30</v>
      </c>
      <c r="Z113" s="12">
        <f t="shared" si="17"/>
        <v>696</v>
      </c>
      <c r="AA113">
        <f t="shared" si="22"/>
        <v>10</v>
      </c>
      <c r="AB113" s="19">
        <v>1.8437323567559301</v>
      </c>
      <c r="AD113" s="7"/>
      <c r="AE113" s="7"/>
      <c r="AF113" s="11"/>
      <c r="AI113">
        <v>6</v>
      </c>
      <c r="AJ113" s="19">
        <v>10512</v>
      </c>
      <c r="AK113" s="19">
        <v>147</v>
      </c>
      <c r="AL113" s="12">
        <f t="shared" si="18"/>
        <v>3360.9795918367345</v>
      </c>
      <c r="AM113">
        <f t="shared" si="15"/>
        <v>47</v>
      </c>
      <c r="AN113" s="19">
        <v>-16.401027412547499</v>
      </c>
      <c r="AP113" s="7"/>
      <c r="AQ113" s="7"/>
      <c r="AR113" s="11"/>
      <c r="AS113" s="11"/>
      <c r="AT113" s="11"/>
      <c r="AU113">
        <v>6</v>
      </c>
      <c r="AV113" s="19">
        <v>11664</v>
      </c>
      <c r="AW113" s="19">
        <v>163</v>
      </c>
      <c r="AX113" s="12">
        <f t="shared" si="19"/>
        <v>930.25766871165649</v>
      </c>
      <c r="AY113">
        <f t="shared" si="16"/>
        <v>13</v>
      </c>
      <c r="AZ113" s="19">
        <v>-0.984432832600316</v>
      </c>
      <c r="BB113" s="7"/>
      <c r="BC113" s="7"/>
      <c r="BD113" s="11"/>
      <c r="BE113" s="11"/>
      <c r="BG113">
        <v>6</v>
      </c>
      <c r="BH113" s="19">
        <v>17136</v>
      </c>
      <c r="BI113" s="19">
        <v>239</v>
      </c>
      <c r="BJ113" s="12">
        <f t="shared" si="20"/>
        <v>2796.2510460251046</v>
      </c>
      <c r="BK113">
        <f t="shared" si="21"/>
        <v>39</v>
      </c>
      <c r="BL113" s="19">
        <v>-1.8083109807742199</v>
      </c>
      <c r="BN113" s="7"/>
      <c r="BO113" s="7"/>
      <c r="BP113" s="11"/>
    </row>
    <row r="114" spans="1:68" x14ac:dyDescent="0.35">
      <c r="A114">
        <v>6</v>
      </c>
      <c r="B114" s="19">
        <v>3960</v>
      </c>
      <c r="C114" s="19">
        <v>56</v>
      </c>
      <c r="D114" s="12">
        <f>B114*E114/C114</f>
        <v>424.28571428571428</v>
      </c>
      <c r="E114">
        <f>C114-50</f>
        <v>6</v>
      </c>
      <c r="F114" s="19">
        <v>1.9432822156099701</v>
      </c>
      <c r="K114" s="19">
        <v>6</v>
      </c>
      <c r="L114" s="19">
        <v>4176</v>
      </c>
      <c r="M114" s="19">
        <v>59</v>
      </c>
      <c r="N114" s="19">
        <v>1.98376440070191</v>
      </c>
      <c r="O114" s="19"/>
      <c r="P114" s="19"/>
      <c r="Q114" s="19">
        <v>6</v>
      </c>
      <c r="R114" s="19">
        <v>2448</v>
      </c>
      <c r="S114" s="19">
        <v>35</v>
      </c>
      <c r="T114" s="19">
        <v>1.86619363698786</v>
      </c>
      <c r="W114">
        <v>6</v>
      </c>
      <c r="X114" s="19">
        <v>2016</v>
      </c>
      <c r="Y114" s="19">
        <v>29</v>
      </c>
      <c r="Z114" s="12">
        <f t="shared" si="17"/>
        <v>625.65517241379314</v>
      </c>
      <c r="AA114">
        <f t="shared" si="22"/>
        <v>9</v>
      </c>
      <c r="AB114" s="19">
        <v>1.4999771114671501</v>
      </c>
      <c r="AD114" s="7"/>
      <c r="AE114" s="7"/>
      <c r="AF114" s="11"/>
      <c r="AI114">
        <v>6</v>
      </c>
      <c r="AJ114" s="19">
        <v>7848</v>
      </c>
      <c r="AK114" s="19">
        <v>110</v>
      </c>
      <c r="AL114" s="12">
        <f t="shared" si="18"/>
        <v>713.4545454545455</v>
      </c>
      <c r="AM114">
        <f t="shared" si="15"/>
        <v>10</v>
      </c>
      <c r="AN114" s="19">
        <v>-0.77166929940756801</v>
      </c>
      <c r="AP114" s="7"/>
      <c r="AQ114" s="7"/>
      <c r="AR114" s="11"/>
      <c r="AS114" s="11"/>
      <c r="AT114" s="11"/>
      <c r="AU114">
        <v>6</v>
      </c>
      <c r="AV114" s="19">
        <v>10944</v>
      </c>
      <c r="AW114" s="19">
        <v>153</v>
      </c>
      <c r="AX114" s="12">
        <f t="shared" si="19"/>
        <v>214.58823529411765</v>
      </c>
      <c r="AY114">
        <f t="shared" si="16"/>
        <v>3</v>
      </c>
      <c r="AZ114" s="19">
        <v>-6.0528256313408502</v>
      </c>
      <c r="BB114" s="7"/>
      <c r="BC114" s="7"/>
      <c r="BD114" s="11"/>
      <c r="BE114" s="11"/>
      <c r="BG114">
        <v>6</v>
      </c>
      <c r="BH114" s="19">
        <v>22608</v>
      </c>
      <c r="BI114" s="19">
        <v>315</v>
      </c>
      <c r="BJ114" s="12">
        <f t="shared" si="20"/>
        <v>8253.7142857142862</v>
      </c>
      <c r="BK114">
        <f t="shared" si="21"/>
        <v>115</v>
      </c>
      <c r="BL114" s="19">
        <v>-16.200843796646701</v>
      </c>
      <c r="BN114" s="7"/>
      <c r="BO114" s="7"/>
      <c r="BP114" s="11"/>
    </row>
    <row r="115" spans="1:68" x14ac:dyDescent="0.35">
      <c r="A115">
        <v>6</v>
      </c>
      <c r="B115" s="19">
        <v>4176</v>
      </c>
      <c r="C115" s="19">
        <v>59</v>
      </c>
      <c r="D115" s="12">
        <f>B115*E115/C115</f>
        <v>637.01694915254234</v>
      </c>
      <c r="E115">
        <f>C115-50</f>
        <v>9</v>
      </c>
      <c r="F115" s="19">
        <v>1.98376440070191</v>
      </c>
      <c r="K115" s="19">
        <v>6</v>
      </c>
      <c r="L115" s="19">
        <v>4176</v>
      </c>
      <c r="M115" s="19">
        <v>59</v>
      </c>
      <c r="N115" s="19">
        <v>1.4999771114671501</v>
      </c>
      <c r="O115" s="19"/>
      <c r="P115" s="19"/>
      <c r="Q115" s="19">
        <v>6</v>
      </c>
      <c r="R115" s="19">
        <v>2160</v>
      </c>
      <c r="S115" s="19">
        <v>31</v>
      </c>
      <c r="T115" s="19">
        <v>1.8027924010070899</v>
      </c>
      <c r="W115">
        <v>6</v>
      </c>
      <c r="X115" s="19">
        <v>1800</v>
      </c>
      <c r="Y115" s="19">
        <v>26</v>
      </c>
      <c r="Z115" s="12">
        <f t="shared" si="17"/>
        <v>415.38461538461536</v>
      </c>
      <c r="AA115">
        <f t="shared" si="22"/>
        <v>6</v>
      </c>
      <c r="AB115" s="19">
        <v>1.6171663996337799</v>
      </c>
      <c r="AD115" s="7"/>
      <c r="AE115" s="7"/>
      <c r="AF115" s="11"/>
      <c r="AI115">
        <v>6</v>
      </c>
      <c r="AJ115" s="19">
        <v>9792</v>
      </c>
      <c r="AK115" s="19">
        <v>137</v>
      </c>
      <c r="AL115" s="12">
        <f t="shared" si="18"/>
        <v>2644.5547445255474</v>
      </c>
      <c r="AM115">
        <f t="shared" si="15"/>
        <v>37</v>
      </c>
      <c r="AN115" s="19">
        <v>-2.2352024202329099</v>
      </c>
      <c r="AP115" s="7"/>
      <c r="AQ115" s="7"/>
      <c r="AR115" s="11"/>
      <c r="AS115" s="11"/>
      <c r="AT115" s="11"/>
      <c r="AU115">
        <v>6</v>
      </c>
      <c r="AV115" s="19">
        <v>16848</v>
      </c>
      <c r="AW115" s="19">
        <v>235</v>
      </c>
      <c r="AX115" s="12">
        <f t="shared" si="19"/>
        <v>6093.9574468085102</v>
      </c>
      <c r="AY115">
        <f t="shared" si="16"/>
        <v>85</v>
      </c>
      <c r="AZ115" s="19">
        <v>-5.3267771023113202</v>
      </c>
      <c r="BB115" s="7"/>
      <c r="BC115" s="7"/>
      <c r="BD115" s="11"/>
      <c r="BE115" s="11"/>
      <c r="BG115">
        <v>6</v>
      </c>
      <c r="BH115" s="19">
        <v>24552</v>
      </c>
      <c r="BI115" s="19">
        <v>342</v>
      </c>
      <c r="BJ115" s="12">
        <f t="shared" si="20"/>
        <v>10194.105263157895</v>
      </c>
      <c r="BK115">
        <f t="shared" si="21"/>
        <v>142</v>
      </c>
      <c r="BL115" s="19">
        <v>-16.2729270022941</v>
      </c>
      <c r="BN115" s="7"/>
      <c r="BO115" s="7"/>
      <c r="BP115" s="11"/>
    </row>
    <row r="116" spans="1:68" x14ac:dyDescent="0.35">
      <c r="A116">
        <v>6</v>
      </c>
      <c r="B116" s="19">
        <v>4176</v>
      </c>
      <c r="C116" s="19">
        <v>59</v>
      </c>
      <c r="D116" s="12">
        <f>B116*E116/C116</f>
        <v>637.01694915254234</v>
      </c>
      <c r="E116">
        <f>C116-50</f>
        <v>9</v>
      </c>
      <c r="F116" s="19">
        <v>1.4999771114671501</v>
      </c>
      <c r="K116" s="19">
        <v>6</v>
      </c>
      <c r="L116" s="19">
        <v>4032</v>
      </c>
      <c r="M116" s="19">
        <v>57</v>
      </c>
      <c r="N116" s="19">
        <v>1.4999771114671501</v>
      </c>
      <c r="O116" s="19"/>
      <c r="P116" s="19"/>
      <c r="Q116" s="19">
        <v>6</v>
      </c>
      <c r="R116" s="19">
        <v>2016</v>
      </c>
      <c r="S116" s="19">
        <v>29</v>
      </c>
      <c r="T116" s="19">
        <v>1.87498283360036</v>
      </c>
      <c r="W116">
        <v>6</v>
      </c>
      <c r="X116" s="19">
        <v>2160</v>
      </c>
      <c r="Y116" s="19">
        <v>31</v>
      </c>
      <c r="Z116" s="12">
        <f t="shared" si="17"/>
        <v>766.45161290322585</v>
      </c>
      <c r="AA116">
        <f t="shared" si="22"/>
        <v>11</v>
      </c>
      <c r="AB116" s="19">
        <v>1.87498283360036</v>
      </c>
      <c r="AD116" s="7"/>
      <c r="AE116" s="7"/>
      <c r="AF116" s="11"/>
      <c r="AI116">
        <v>6</v>
      </c>
      <c r="AJ116" s="19">
        <v>13752</v>
      </c>
      <c r="AK116" s="19">
        <v>192</v>
      </c>
      <c r="AL116" s="12">
        <f t="shared" si="18"/>
        <v>6589.5</v>
      </c>
      <c r="AM116">
        <f t="shared" si="15"/>
        <v>92</v>
      </c>
      <c r="AN116" s="19">
        <v>-16.208879556517498</v>
      </c>
      <c r="AP116" s="7"/>
      <c r="AQ116" s="7"/>
      <c r="AR116" s="11"/>
      <c r="AS116" s="11"/>
      <c r="AT116" s="11"/>
      <c r="AU116">
        <v>6</v>
      </c>
      <c r="AV116" s="19">
        <v>10872</v>
      </c>
      <c r="AW116" s="19">
        <v>152</v>
      </c>
      <c r="AX116" s="12">
        <f t="shared" si="19"/>
        <v>143.05263157894737</v>
      </c>
      <c r="AY116">
        <f t="shared" si="16"/>
        <v>2</v>
      </c>
      <c r="AZ116" s="19">
        <v>-0.57373630093380101</v>
      </c>
      <c r="BB116" s="7"/>
      <c r="BC116" s="7"/>
      <c r="BD116" s="11"/>
      <c r="BE116" s="11"/>
      <c r="BG116">
        <v>6</v>
      </c>
      <c r="BH116" s="19">
        <v>20664</v>
      </c>
      <c r="BI116" s="19">
        <v>288</v>
      </c>
      <c r="BJ116" s="12">
        <f t="shared" si="20"/>
        <v>6314</v>
      </c>
      <c r="BK116">
        <f t="shared" si="21"/>
        <v>88</v>
      </c>
      <c r="BL116" s="19">
        <v>-5.3283791365603399</v>
      </c>
      <c r="BN116" s="7"/>
      <c r="BO116" s="7"/>
      <c r="BP116" s="11"/>
    </row>
    <row r="117" spans="1:68" x14ac:dyDescent="0.35">
      <c r="A117">
        <v>6</v>
      </c>
      <c r="B117" s="19">
        <v>4032</v>
      </c>
      <c r="C117" s="19">
        <v>57</v>
      </c>
      <c r="D117" s="12">
        <f>B117*E117/C117</f>
        <v>495.15789473684208</v>
      </c>
      <c r="E117">
        <f>C117-50</f>
        <v>7</v>
      </c>
      <c r="F117" s="19">
        <v>1.4999771114671501</v>
      </c>
      <c r="K117" s="19">
        <v>6</v>
      </c>
      <c r="L117" s="19">
        <v>4752</v>
      </c>
      <c r="M117" s="19">
        <v>67</v>
      </c>
      <c r="N117" s="19">
        <v>1.73044937819485</v>
      </c>
      <c r="O117" s="19"/>
      <c r="P117" s="19"/>
      <c r="Q117" s="19">
        <v>6</v>
      </c>
      <c r="R117" s="19">
        <v>1944</v>
      </c>
      <c r="S117" s="19">
        <v>28</v>
      </c>
      <c r="T117" s="19">
        <v>1.7187304493781901</v>
      </c>
      <c r="W117">
        <v>6</v>
      </c>
      <c r="X117" s="19">
        <v>1872</v>
      </c>
      <c r="Y117" s="19">
        <v>27</v>
      </c>
      <c r="Z117" s="12">
        <f t="shared" si="17"/>
        <v>485.33333333333331</v>
      </c>
      <c r="AA117">
        <f t="shared" si="22"/>
        <v>7</v>
      </c>
      <c r="AB117" s="19">
        <v>1.91209277485313</v>
      </c>
      <c r="AD117" s="7"/>
      <c r="AE117" s="7"/>
      <c r="AF117" s="11"/>
      <c r="AI117">
        <v>6</v>
      </c>
      <c r="AJ117" s="19">
        <v>15048</v>
      </c>
      <c r="AK117" s="19">
        <v>210</v>
      </c>
      <c r="AL117" s="12">
        <f t="shared" si="18"/>
        <v>7882.2857142857147</v>
      </c>
      <c r="AM117">
        <f t="shared" si="15"/>
        <v>110</v>
      </c>
      <c r="AN117" s="19">
        <v>-2.13810021987099</v>
      </c>
      <c r="AP117" s="7"/>
      <c r="AQ117" s="7"/>
      <c r="AR117" s="11"/>
      <c r="AS117" s="11"/>
      <c r="AT117" s="11"/>
      <c r="AU117">
        <v>6</v>
      </c>
      <c r="AV117" s="19">
        <v>12888</v>
      </c>
      <c r="AW117" s="19">
        <v>180</v>
      </c>
      <c r="AX117" s="12">
        <f t="shared" si="19"/>
        <v>2148</v>
      </c>
      <c r="AY117">
        <f t="shared" si="16"/>
        <v>30</v>
      </c>
      <c r="AZ117" s="19">
        <v>-17.1691703688874</v>
      </c>
      <c r="BB117" s="7"/>
      <c r="BC117" s="7"/>
      <c r="BD117" s="11"/>
      <c r="BE117" s="11"/>
      <c r="BG117">
        <v>6</v>
      </c>
      <c r="BH117" s="19">
        <v>14544</v>
      </c>
      <c r="BI117" s="19">
        <v>203</v>
      </c>
      <c r="BJ117" s="12">
        <f t="shared" si="20"/>
        <v>214.93596059113301</v>
      </c>
      <c r="BK117">
        <f t="shared" si="21"/>
        <v>3</v>
      </c>
      <c r="BL117" s="19">
        <v>-4.5439600323467904</v>
      </c>
      <c r="BN117" s="7"/>
      <c r="BO117" s="7"/>
      <c r="BP117" s="11"/>
    </row>
    <row r="118" spans="1:68" x14ac:dyDescent="0.35">
      <c r="A118">
        <v>6</v>
      </c>
      <c r="B118" s="19">
        <v>4752</v>
      </c>
      <c r="C118" s="19">
        <v>67</v>
      </c>
      <c r="D118" s="12">
        <f>B118*E118/C118</f>
        <v>1205.7313432835822</v>
      </c>
      <c r="E118">
        <f>C118-50</f>
        <v>17</v>
      </c>
      <c r="F118" s="19">
        <v>1.73044937819485</v>
      </c>
      <c r="K118" s="19">
        <v>6</v>
      </c>
      <c r="L118" s="19">
        <v>4464</v>
      </c>
      <c r="M118" s="19">
        <v>63</v>
      </c>
      <c r="N118" s="19">
        <v>1.9374837872892301</v>
      </c>
      <c r="O118" s="19"/>
      <c r="P118" s="19"/>
      <c r="Q118" s="19">
        <v>6</v>
      </c>
      <c r="R118" s="19">
        <v>2160</v>
      </c>
      <c r="S118" s="19">
        <v>31</v>
      </c>
      <c r="T118" s="19">
        <v>1.5624780651560199</v>
      </c>
      <c r="W118">
        <v>6</v>
      </c>
      <c r="X118" s="19">
        <v>2448</v>
      </c>
      <c r="Y118" s="19">
        <v>35</v>
      </c>
      <c r="Z118" s="12">
        <f t="shared" si="17"/>
        <v>1049.1428571428571</v>
      </c>
      <c r="AA118">
        <f t="shared" si="22"/>
        <v>15</v>
      </c>
      <c r="AB118" s="19">
        <v>1.3593499656671999</v>
      </c>
      <c r="AD118" s="7"/>
      <c r="AE118" s="7"/>
      <c r="AF118" s="11"/>
      <c r="AI118">
        <v>6</v>
      </c>
      <c r="AJ118" s="19">
        <v>14904</v>
      </c>
      <c r="AK118" s="19">
        <v>208</v>
      </c>
      <c r="AL118" s="12">
        <f t="shared" si="18"/>
        <v>7738.6153846153848</v>
      </c>
      <c r="AM118">
        <f t="shared" si="15"/>
        <v>108</v>
      </c>
      <c r="AN118" s="19">
        <v>-16.200843796646701</v>
      </c>
      <c r="AP118" s="7"/>
      <c r="AQ118" s="7"/>
      <c r="AR118" s="11"/>
      <c r="AS118" s="11"/>
      <c r="AT118" s="11"/>
      <c r="AU118">
        <v>6</v>
      </c>
      <c r="AV118" s="19">
        <v>17784</v>
      </c>
      <c r="AW118" s="19">
        <v>248</v>
      </c>
      <c r="AX118" s="12">
        <f t="shared" si="19"/>
        <v>7027.5483870967746</v>
      </c>
      <c r="AY118">
        <f t="shared" si="16"/>
        <v>98</v>
      </c>
      <c r="AZ118" s="19">
        <v>-1.8083109807742199</v>
      </c>
      <c r="BB118" s="7"/>
      <c r="BC118" s="7"/>
      <c r="BD118" s="11"/>
      <c r="BE118" s="11"/>
      <c r="BG118">
        <v>6</v>
      </c>
      <c r="BH118" s="19">
        <v>17136</v>
      </c>
      <c r="BI118" s="19">
        <v>239</v>
      </c>
      <c r="BJ118" s="12">
        <f t="shared" si="20"/>
        <v>2796.2510460251046</v>
      </c>
      <c r="BK118">
        <f t="shared" si="21"/>
        <v>39</v>
      </c>
      <c r="BL118" s="19">
        <v>-1.8205784842564101E-2</v>
      </c>
      <c r="BN118" s="7"/>
      <c r="BO118" s="7"/>
      <c r="BP118" s="11"/>
    </row>
    <row r="119" spans="1:68" x14ac:dyDescent="0.35">
      <c r="A119">
        <v>6</v>
      </c>
      <c r="B119" s="19">
        <v>4464</v>
      </c>
      <c r="C119" s="19">
        <v>63</v>
      </c>
      <c r="D119" s="12">
        <f>B119*E119/C119</f>
        <v>921.14285714285711</v>
      </c>
      <c r="E119">
        <f>C119-50</f>
        <v>13</v>
      </c>
      <c r="F119" s="19">
        <v>1.9374837872892301</v>
      </c>
      <c r="K119" s="19">
        <v>6</v>
      </c>
      <c r="L119" s="19">
        <v>3816</v>
      </c>
      <c r="M119" s="19">
        <v>54</v>
      </c>
      <c r="N119" s="19">
        <v>1.6746929121843199</v>
      </c>
      <c r="O119" s="19"/>
      <c r="P119" s="19"/>
      <c r="Q119" s="19">
        <v>6</v>
      </c>
      <c r="R119" s="19">
        <v>2808</v>
      </c>
      <c r="S119" s="19">
        <v>40</v>
      </c>
      <c r="T119" s="19">
        <v>1.2499732967116799</v>
      </c>
      <c r="W119">
        <v>6</v>
      </c>
      <c r="X119" s="19">
        <v>2016</v>
      </c>
      <c r="Y119" s="19">
        <v>29</v>
      </c>
      <c r="Z119" s="12">
        <f t="shared" si="17"/>
        <v>625.65517241379314</v>
      </c>
      <c r="AA119">
        <f t="shared" si="22"/>
        <v>9</v>
      </c>
      <c r="AB119" s="19">
        <v>1.2226291294728</v>
      </c>
      <c r="AD119" s="7"/>
      <c r="AE119" s="7"/>
      <c r="AF119" s="11"/>
      <c r="AI119">
        <v>6</v>
      </c>
      <c r="AJ119" s="19">
        <v>7272</v>
      </c>
      <c r="AK119" s="19">
        <v>102</v>
      </c>
      <c r="AL119" s="12">
        <f t="shared" si="18"/>
        <v>142.58823529411765</v>
      </c>
      <c r="AM119">
        <f t="shared" si="15"/>
        <v>2</v>
      </c>
      <c r="AN119" s="19">
        <v>-1.49663310237912</v>
      </c>
      <c r="AP119" s="7"/>
      <c r="AQ119" s="7"/>
      <c r="AR119" s="11"/>
      <c r="AS119" s="11"/>
      <c r="AT119" s="11"/>
      <c r="AU119">
        <v>6</v>
      </c>
      <c r="AV119" s="19">
        <v>13176</v>
      </c>
      <c r="AW119" s="19">
        <v>184</v>
      </c>
      <c r="AX119" s="12">
        <f t="shared" si="19"/>
        <v>2434.695652173913</v>
      </c>
      <c r="AY119">
        <f t="shared" si="16"/>
        <v>34</v>
      </c>
      <c r="AZ119" s="19">
        <v>-1.0355615625224901</v>
      </c>
      <c r="BB119" s="7"/>
      <c r="BC119" s="7"/>
      <c r="BD119" s="11"/>
      <c r="BE119" s="11"/>
      <c r="BG119">
        <v>6</v>
      </c>
      <c r="BH119" s="19">
        <v>19008</v>
      </c>
      <c r="BI119" s="19">
        <v>265</v>
      </c>
      <c r="BJ119" s="12">
        <f t="shared" si="20"/>
        <v>4662.3396226415098</v>
      </c>
      <c r="BK119">
        <f t="shared" si="21"/>
        <v>65</v>
      </c>
      <c r="BL119" s="19">
        <v>-1.8022648316393</v>
      </c>
      <c r="BN119" s="7"/>
      <c r="BO119" s="7"/>
      <c r="BP119" s="11"/>
    </row>
    <row r="120" spans="1:68" x14ac:dyDescent="0.35">
      <c r="A120">
        <v>6</v>
      </c>
      <c r="B120" s="19">
        <v>3816</v>
      </c>
      <c r="C120" s="19">
        <v>54</v>
      </c>
      <c r="D120" s="12">
        <f>B120*E120/C120</f>
        <v>282.66666666666669</v>
      </c>
      <c r="E120">
        <f>C120-50</f>
        <v>4</v>
      </c>
      <c r="F120" s="19">
        <v>1.6746929121843199</v>
      </c>
      <c r="K120" s="19">
        <v>6</v>
      </c>
      <c r="L120" s="19">
        <v>4320</v>
      </c>
      <c r="M120" s="19">
        <v>61</v>
      </c>
      <c r="N120" s="19">
        <v>1.6908979934386199</v>
      </c>
      <c r="O120" s="19"/>
      <c r="P120" s="19"/>
      <c r="Q120" s="19">
        <v>6</v>
      </c>
      <c r="R120" s="19">
        <v>1872</v>
      </c>
      <c r="S120" s="19">
        <v>27</v>
      </c>
      <c r="T120" s="19">
        <v>1.33385214007782</v>
      </c>
      <c r="W120">
        <v>6</v>
      </c>
      <c r="X120" s="19">
        <v>2016</v>
      </c>
      <c r="Y120" s="19">
        <v>29</v>
      </c>
      <c r="Z120" s="12">
        <f t="shared" si="17"/>
        <v>625.65517241379314</v>
      </c>
      <c r="AA120">
        <f t="shared" si="22"/>
        <v>9</v>
      </c>
      <c r="AB120" s="19">
        <v>1.49802395666437</v>
      </c>
      <c r="AD120" s="7"/>
      <c r="AE120" s="7"/>
      <c r="AF120" s="11"/>
      <c r="AI120">
        <v>6</v>
      </c>
      <c r="AJ120" s="19">
        <v>8640</v>
      </c>
      <c r="AK120" s="19">
        <v>121</v>
      </c>
      <c r="AL120" s="12">
        <f t="shared" si="18"/>
        <v>1499.504132231405</v>
      </c>
      <c r="AM120">
        <f t="shared" si="15"/>
        <v>21</v>
      </c>
      <c r="AN120" s="19">
        <v>-2.1046020290541798</v>
      </c>
      <c r="AP120" s="7"/>
      <c r="AQ120" s="7"/>
      <c r="AR120" s="11"/>
      <c r="AS120" s="11"/>
      <c r="AT120" s="11"/>
      <c r="AU120">
        <v>6</v>
      </c>
      <c r="AV120" s="19">
        <v>20160</v>
      </c>
      <c r="AW120" s="19">
        <v>281</v>
      </c>
      <c r="AX120" s="12">
        <f t="shared" si="19"/>
        <v>9398.4341637010675</v>
      </c>
      <c r="AY120">
        <f t="shared" si="16"/>
        <v>131</v>
      </c>
      <c r="AZ120" s="19">
        <v>-5.4948922259102897</v>
      </c>
      <c r="BB120" s="7"/>
      <c r="BC120" s="7"/>
      <c r="BD120" s="11"/>
      <c r="BE120" s="11"/>
      <c r="BG120">
        <v>6</v>
      </c>
      <c r="BH120" s="19">
        <v>18936</v>
      </c>
      <c r="BI120" s="19">
        <v>264</v>
      </c>
      <c r="BJ120" s="12">
        <f t="shared" si="20"/>
        <v>4590.545454545455</v>
      </c>
      <c r="BK120">
        <f t="shared" si="21"/>
        <v>64</v>
      </c>
      <c r="BL120" s="19">
        <v>-5.4948922259102897</v>
      </c>
      <c r="BN120" s="7"/>
      <c r="BO120" s="7"/>
      <c r="BP120" s="11"/>
    </row>
    <row r="121" spans="1:68" x14ac:dyDescent="0.35">
      <c r="A121">
        <v>6</v>
      </c>
      <c r="B121" s="19">
        <v>4320</v>
      </c>
      <c r="C121" s="19">
        <v>61</v>
      </c>
      <c r="D121" s="12">
        <f>B121*E121/C121</f>
        <v>779.01639344262298</v>
      </c>
      <c r="E121">
        <f>C121-50</f>
        <v>11</v>
      </c>
      <c r="F121" s="19">
        <v>1.6908979934386199</v>
      </c>
      <c r="K121" s="19">
        <v>6</v>
      </c>
      <c r="L121" s="19">
        <v>4392</v>
      </c>
      <c r="M121" s="19">
        <v>62</v>
      </c>
      <c r="N121" s="19">
        <v>1.74998092622262</v>
      </c>
      <c r="O121" s="19"/>
      <c r="P121" s="19"/>
      <c r="Q121" s="19">
        <v>6</v>
      </c>
      <c r="R121" s="19">
        <v>2016</v>
      </c>
      <c r="S121" s="19">
        <v>29</v>
      </c>
      <c r="T121" s="19">
        <v>1.4687266346227199</v>
      </c>
      <c r="W121">
        <v>6</v>
      </c>
      <c r="X121" s="19">
        <v>2088</v>
      </c>
      <c r="Y121" s="19">
        <v>30</v>
      </c>
      <c r="Z121" s="12">
        <f t="shared" si="17"/>
        <v>696</v>
      </c>
      <c r="AA121">
        <f t="shared" si="22"/>
        <v>10</v>
      </c>
      <c r="AB121" s="19">
        <v>1.17526512550545</v>
      </c>
      <c r="AD121" s="7"/>
      <c r="AE121" s="7"/>
      <c r="AF121" s="11"/>
      <c r="AI121">
        <v>6</v>
      </c>
      <c r="AJ121" s="19">
        <v>10440</v>
      </c>
      <c r="AK121" s="19">
        <v>146</v>
      </c>
      <c r="AL121" s="12">
        <f t="shared" si="18"/>
        <v>3289.3150684931506</v>
      </c>
      <c r="AM121">
        <f t="shared" si="15"/>
        <v>46</v>
      </c>
      <c r="AN121" s="19">
        <v>-1.8083109807742199</v>
      </c>
      <c r="AP121" s="7"/>
      <c r="AQ121" s="7"/>
      <c r="AR121" s="11"/>
      <c r="AS121" s="11"/>
      <c r="AT121" s="11"/>
      <c r="AU121">
        <v>6</v>
      </c>
      <c r="AV121" s="19">
        <v>12816</v>
      </c>
      <c r="AW121" s="19">
        <v>179</v>
      </c>
      <c r="AX121" s="12">
        <f t="shared" si="19"/>
        <v>2076.3351955307262</v>
      </c>
      <c r="AY121">
        <f t="shared" si="16"/>
        <v>29</v>
      </c>
      <c r="AZ121" s="19">
        <v>-0.13977558331579801</v>
      </c>
      <c r="BB121" s="7"/>
      <c r="BC121" s="7"/>
      <c r="BD121" s="11"/>
      <c r="BE121" s="11"/>
      <c r="BG121">
        <v>6</v>
      </c>
      <c r="BH121" s="19">
        <v>17280</v>
      </c>
      <c r="BI121" s="19">
        <v>241</v>
      </c>
      <c r="BJ121" s="12">
        <f t="shared" si="20"/>
        <v>2939.7510373443984</v>
      </c>
      <c r="BK121">
        <f t="shared" si="21"/>
        <v>41</v>
      </c>
      <c r="BL121" s="19">
        <v>-9.4895407110713705</v>
      </c>
      <c r="BN121" s="7"/>
      <c r="BO121" s="7"/>
      <c r="BP121" s="11"/>
    </row>
    <row r="122" spans="1:68" x14ac:dyDescent="0.35">
      <c r="A122">
        <v>6</v>
      </c>
      <c r="B122" s="19">
        <v>4392</v>
      </c>
      <c r="C122" s="19">
        <v>62</v>
      </c>
      <c r="D122" s="12">
        <f>B122*E122/C122</f>
        <v>850.06451612903231</v>
      </c>
      <c r="E122">
        <f>C122-50</f>
        <v>12</v>
      </c>
      <c r="F122" s="19">
        <v>1.74998092622262</v>
      </c>
      <c r="K122" s="19">
        <v>6</v>
      </c>
      <c r="L122" s="19">
        <v>4032</v>
      </c>
      <c r="M122" s="19">
        <v>57</v>
      </c>
      <c r="N122" s="19">
        <v>1.8124818799114899</v>
      </c>
      <c r="O122" s="19"/>
      <c r="P122" s="19"/>
      <c r="Q122" s="19">
        <v>10</v>
      </c>
      <c r="R122" s="19">
        <v>3360</v>
      </c>
      <c r="S122" s="19">
        <v>29</v>
      </c>
      <c r="T122" s="19">
        <v>1.87498283360036</v>
      </c>
      <c r="W122">
        <v>6</v>
      </c>
      <c r="X122" s="19">
        <v>2088</v>
      </c>
      <c r="Y122" s="19">
        <v>30</v>
      </c>
      <c r="Z122" s="12">
        <f t="shared" si="17"/>
        <v>696</v>
      </c>
      <c r="AA122">
        <f t="shared" si="22"/>
        <v>10</v>
      </c>
      <c r="AB122" s="19">
        <v>1.98435950255588</v>
      </c>
      <c r="AD122" s="7"/>
      <c r="AE122" s="7"/>
      <c r="AF122" s="11"/>
      <c r="AI122">
        <v>6</v>
      </c>
      <c r="AJ122" s="19">
        <v>12600</v>
      </c>
      <c r="AK122" s="19">
        <v>176</v>
      </c>
      <c r="AL122" s="12">
        <f t="shared" si="18"/>
        <v>5440.909090909091</v>
      </c>
      <c r="AM122">
        <f t="shared" si="15"/>
        <v>76</v>
      </c>
      <c r="AN122" s="19">
        <v>-17.1691703688874</v>
      </c>
      <c r="AP122" s="7"/>
      <c r="AQ122" s="7"/>
      <c r="AR122" s="11"/>
      <c r="AS122" s="11"/>
      <c r="AT122" s="11"/>
      <c r="AU122">
        <v>6</v>
      </c>
      <c r="AV122" s="19">
        <v>16272</v>
      </c>
      <c r="AW122" s="19">
        <v>227</v>
      </c>
      <c r="AX122" s="12">
        <f t="shared" si="19"/>
        <v>5519.5770925110128</v>
      </c>
      <c r="AY122">
        <f t="shared" si="16"/>
        <v>77</v>
      </c>
      <c r="AZ122" s="19">
        <v>-3.60083209706726</v>
      </c>
      <c r="BB122" s="7"/>
      <c r="BC122" s="7"/>
      <c r="BD122" s="11"/>
      <c r="BE122" s="11"/>
      <c r="BG122">
        <v>6</v>
      </c>
      <c r="BH122" s="19">
        <v>20232</v>
      </c>
      <c r="BI122" s="19">
        <v>282</v>
      </c>
      <c r="BJ122" s="12">
        <f t="shared" si="20"/>
        <v>5883.0638297872338</v>
      </c>
      <c r="BK122">
        <f t="shared" si="21"/>
        <v>82</v>
      </c>
      <c r="BL122" s="19">
        <v>-5.4948922259102897</v>
      </c>
      <c r="BN122" s="7"/>
      <c r="BO122" s="7"/>
      <c r="BP122" s="11"/>
    </row>
    <row r="123" spans="1:68" x14ac:dyDescent="0.35">
      <c r="A123">
        <v>6</v>
      </c>
      <c r="B123" s="19">
        <v>4032</v>
      </c>
      <c r="C123" s="19">
        <v>57</v>
      </c>
      <c r="D123" s="12">
        <f>B123*E123/C123</f>
        <v>495.15789473684208</v>
      </c>
      <c r="E123">
        <f>C123-50</f>
        <v>7</v>
      </c>
      <c r="F123" s="19">
        <v>1.8124818799114899</v>
      </c>
      <c r="K123" s="19">
        <v>6</v>
      </c>
      <c r="L123" s="19">
        <v>4032</v>
      </c>
      <c r="M123" s="19">
        <v>57</v>
      </c>
      <c r="N123" s="19">
        <v>1.9374837872892301</v>
      </c>
      <c r="O123" s="19"/>
      <c r="P123" s="19"/>
      <c r="Q123" s="19">
        <v>10</v>
      </c>
      <c r="R123" s="19">
        <v>2760</v>
      </c>
      <c r="S123" s="19">
        <v>24</v>
      </c>
      <c r="T123" s="19">
        <v>1.6130159456778801</v>
      </c>
      <c r="W123">
        <v>6</v>
      </c>
      <c r="X123" s="19">
        <v>2160</v>
      </c>
      <c r="Y123" s="19">
        <v>31</v>
      </c>
      <c r="Z123" s="12">
        <f t="shared" si="17"/>
        <v>766.45161290322585</v>
      </c>
      <c r="AA123">
        <f t="shared" si="22"/>
        <v>11</v>
      </c>
      <c r="AB123" s="19">
        <v>1.87498283360036</v>
      </c>
      <c r="AD123" s="7"/>
      <c r="AE123" s="7"/>
      <c r="AF123" s="11"/>
      <c r="AI123">
        <v>6</v>
      </c>
      <c r="AJ123" s="19">
        <v>7272</v>
      </c>
      <c r="AK123" s="19">
        <v>102</v>
      </c>
      <c r="AL123" s="12">
        <f t="shared" si="18"/>
        <v>142.58823529411765</v>
      </c>
      <c r="AM123">
        <f t="shared" si="15"/>
        <v>2</v>
      </c>
      <c r="AN123" s="19">
        <v>-5.8285511320873802</v>
      </c>
      <c r="AP123" s="7"/>
      <c r="AQ123" s="7"/>
      <c r="AR123" s="11"/>
      <c r="AS123" s="11"/>
      <c r="AT123" s="11"/>
      <c r="AU123">
        <v>6</v>
      </c>
      <c r="AV123" s="19">
        <v>10944</v>
      </c>
      <c r="AW123" s="19">
        <v>153</v>
      </c>
      <c r="AX123" s="12">
        <f t="shared" si="19"/>
        <v>214.58823529411765</v>
      </c>
      <c r="AY123">
        <f t="shared" si="16"/>
        <v>3</v>
      </c>
      <c r="AZ123" s="19">
        <v>-5.1153277230307399</v>
      </c>
      <c r="BB123" s="7"/>
      <c r="BC123" s="7"/>
      <c r="BD123" s="11"/>
      <c r="BE123" s="11"/>
      <c r="BG123">
        <v>6</v>
      </c>
      <c r="BH123" s="19">
        <v>14688</v>
      </c>
      <c r="BI123" s="19">
        <v>205</v>
      </c>
      <c r="BJ123" s="12">
        <f t="shared" si="20"/>
        <v>358.2439024390244</v>
      </c>
      <c r="BK123">
        <f t="shared" si="21"/>
        <v>5</v>
      </c>
      <c r="BL123" s="19">
        <v>-2.0011281258371998</v>
      </c>
      <c r="BN123" s="7"/>
      <c r="BO123" s="7"/>
      <c r="BP123" s="11"/>
    </row>
    <row r="124" spans="1:68" x14ac:dyDescent="0.35">
      <c r="A124">
        <v>6</v>
      </c>
      <c r="B124" s="19">
        <v>4032</v>
      </c>
      <c r="C124" s="19">
        <v>57</v>
      </c>
      <c r="D124" s="12">
        <f>B124*E124/C124</f>
        <v>495.15789473684208</v>
      </c>
      <c r="E124">
        <f>C124-50</f>
        <v>7</v>
      </c>
      <c r="F124" s="19">
        <v>1.9374837872892301</v>
      </c>
      <c r="O124" s="19"/>
      <c r="P124" s="19"/>
      <c r="Q124" s="19">
        <v>10</v>
      </c>
      <c r="R124" s="19">
        <v>2880</v>
      </c>
      <c r="S124" s="19">
        <v>25</v>
      </c>
      <c r="T124" s="19">
        <v>1.6816205081254201</v>
      </c>
      <c r="W124">
        <v>6</v>
      </c>
      <c r="X124" s="19">
        <v>2016</v>
      </c>
      <c r="Y124" s="19">
        <v>29</v>
      </c>
      <c r="Z124" s="12">
        <f t="shared" si="17"/>
        <v>625.65517241379314</v>
      </c>
      <c r="AA124">
        <f t="shared" si="22"/>
        <v>9</v>
      </c>
      <c r="AB124" s="19">
        <v>1.4999771114671501</v>
      </c>
      <c r="AD124" s="7"/>
      <c r="AE124" s="7"/>
      <c r="AF124" s="11"/>
      <c r="AI124">
        <v>6</v>
      </c>
      <c r="AJ124" s="19">
        <v>9432</v>
      </c>
      <c r="AK124" s="19">
        <v>132</v>
      </c>
      <c r="AL124" s="12">
        <f t="shared" si="18"/>
        <v>2286.5454545454545</v>
      </c>
      <c r="AM124">
        <f t="shared" si="15"/>
        <v>32</v>
      </c>
      <c r="AN124" s="19">
        <v>-1.8083109807742199</v>
      </c>
      <c r="AP124" s="7"/>
      <c r="AQ124" s="7"/>
      <c r="AR124" s="11"/>
      <c r="AS124" s="11"/>
      <c r="AT124" s="11"/>
      <c r="AU124">
        <v>6</v>
      </c>
      <c r="AV124" s="19">
        <v>15192</v>
      </c>
      <c r="AW124" s="19">
        <v>212</v>
      </c>
      <c r="AX124" s="12">
        <f t="shared" si="19"/>
        <v>4442.9433962264147</v>
      </c>
      <c r="AY124">
        <f t="shared" si="16"/>
        <v>62</v>
      </c>
      <c r="AZ124" s="19">
        <v>-5.4948922259102897</v>
      </c>
      <c r="BB124" s="7"/>
      <c r="BC124" s="7"/>
      <c r="BD124" s="11"/>
      <c r="BE124" s="11"/>
      <c r="BG124">
        <v>6</v>
      </c>
      <c r="BH124" s="19">
        <v>14976</v>
      </c>
      <c r="BI124" s="19">
        <v>209</v>
      </c>
      <c r="BJ124" s="12">
        <f t="shared" si="20"/>
        <v>644.8995215311005</v>
      </c>
      <c r="BK124">
        <f t="shared" si="21"/>
        <v>9</v>
      </c>
      <c r="BL124" s="19">
        <v>-1.8928754841039299</v>
      </c>
      <c r="BN124" s="7"/>
      <c r="BO124" s="7"/>
      <c r="BP124" s="11"/>
    </row>
    <row r="125" spans="1:68" x14ac:dyDescent="0.35">
      <c r="B125" s="11"/>
      <c r="C125" s="11"/>
      <c r="F125" s="11"/>
      <c r="K125" s="19">
        <v>10</v>
      </c>
      <c r="L125" s="19">
        <v>6720</v>
      </c>
      <c r="M125" s="19">
        <v>57</v>
      </c>
      <c r="N125" s="19">
        <v>1.92967116807812</v>
      </c>
      <c r="O125" s="19"/>
      <c r="P125" s="19"/>
      <c r="Q125" s="19">
        <v>10</v>
      </c>
      <c r="R125" s="19">
        <v>2760</v>
      </c>
      <c r="S125" s="19">
        <v>24</v>
      </c>
      <c r="T125" s="19">
        <v>1.97752346074616</v>
      </c>
      <c r="Z125" s="12"/>
      <c r="AD125" s="7"/>
      <c r="AE125" s="7"/>
      <c r="AF125" s="11"/>
      <c r="AL125" s="12"/>
      <c r="AP125" s="7"/>
      <c r="AQ125" s="7"/>
      <c r="AR125" s="11"/>
      <c r="AS125" s="11"/>
      <c r="AT125" s="11"/>
      <c r="AX125" s="12"/>
      <c r="BB125" s="7"/>
      <c r="BC125" s="7"/>
      <c r="BD125" s="11"/>
      <c r="BE125" s="11"/>
      <c r="BJ125" s="12"/>
      <c r="BN125" s="7"/>
      <c r="BO125" s="7"/>
      <c r="BP125" s="11"/>
    </row>
    <row r="126" spans="1:68" x14ac:dyDescent="0.35">
      <c r="A126">
        <v>10</v>
      </c>
      <c r="B126" s="19">
        <v>6720</v>
      </c>
      <c r="C126" s="19">
        <v>57</v>
      </c>
      <c r="D126" s="12">
        <f>B126*E126/C126</f>
        <v>825.26315789473688</v>
      </c>
      <c r="E126">
        <f>C126-50</f>
        <v>7</v>
      </c>
      <c r="F126" s="19">
        <v>1.92967116807812</v>
      </c>
      <c r="G126" s="4">
        <f>AVERAGE(F126:F165)</f>
        <v>1.7798401617456268</v>
      </c>
      <c r="H126" s="2">
        <f>AVERAGE(D126:D165)</f>
        <v>819.42952606959534</v>
      </c>
      <c r="I126" s="2">
        <f>AVERAGE(E126:E165)</f>
        <v>6.95</v>
      </c>
      <c r="J126" s="11" t="s">
        <v>0</v>
      </c>
      <c r="K126" s="19">
        <v>10</v>
      </c>
      <c r="L126" s="19">
        <v>6840</v>
      </c>
      <c r="M126" s="19">
        <v>58</v>
      </c>
      <c r="N126" s="19">
        <v>1.83591973754482</v>
      </c>
      <c r="O126" s="19"/>
      <c r="P126" s="19"/>
      <c r="Q126" s="19">
        <v>10</v>
      </c>
      <c r="R126" s="19">
        <v>3720</v>
      </c>
      <c r="S126" s="19">
        <v>32</v>
      </c>
      <c r="T126" s="19">
        <v>1.4999771114671501</v>
      </c>
      <c r="W126">
        <v>10</v>
      </c>
      <c r="X126" s="19">
        <v>3000</v>
      </c>
      <c r="Y126" s="19">
        <v>26</v>
      </c>
      <c r="Z126" s="12">
        <f t="shared" ref="Z126:Z165" si="23">X126*AA126/Y126</f>
        <v>692.30769230769226</v>
      </c>
      <c r="AA126">
        <f>Y126-20</f>
        <v>6</v>
      </c>
      <c r="AB126" s="19">
        <v>1.9609216449225599</v>
      </c>
      <c r="AC126" s="4">
        <f>AVERAGE(AB126:AB165)</f>
        <v>1.777582970931558</v>
      </c>
      <c r="AD126" s="2">
        <f>AVERAGE(Z126:Z165)</f>
        <v>774.40686482017088</v>
      </c>
      <c r="AE126" s="2">
        <f>AVERAGE(AA126:AA165)</f>
        <v>6.7</v>
      </c>
      <c r="AF126" s="11" t="s">
        <v>0</v>
      </c>
      <c r="AI126">
        <v>10</v>
      </c>
      <c r="AJ126" s="19">
        <v>17160</v>
      </c>
      <c r="AK126" s="19">
        <v>144</v>
      </c>
      <c r="AL126" s="12">
        <f t="shared" ref="AL126:AL165" si="24">AJ126*AM126/AK126</f>
        <v>5243.333333333333</v>
      </c>
      <c r="AM126">
        <f t="shared" si="15"/>
        <v>44</v>
      </c>
      <c r="AN126" s="19">
        <v>-17.1691703688874</v>
      </c>
      <c r="AO126" s="4">
        <f>AVERAGE(AN126:AN165)</f>
        <v>-2.3124226483455597</v>
      </c>
      <c r="AP126" s="2">
        <f>AVERAGE(AL126:AL165)</f>
        <v>2457.5144738196886</v>
      </c>
      <c r="AQ126" s="2">
        <f>AVERAGE(AM126:AM165)</f>
        <v>20.625</v>
      </c>
      <c r="AR126" s="11" t="s">
        <v>0</v>
      </c>
      <c r="AS126" s="11"/>
      <c r="AT126" s="11"/>
      <c r="AU126">
        <v>10</v>
      </c>
      <c r="AV126" s="19">
        <v>22680</v>
      </c>
      <c r="AW126" s="19">
        <v>190</v>
      </c>
      <c r="AX126" s="12">
        <f t="shared" ref="AX126:AX165" si="25">AV126*AY126/AW126</f>
        <v>4774.7368421052633</v>
      </c>
      <c r="AY126">
        <f t="shared" si="16"/>
        <v>40</v>
      </c>
      <c r="AZ126" s="19">
        <v>-1.8083109807742199</v>
      </c>
      <c r="BA126" s="4">
        <f>AVERAGE(AZ126:AZ165)</f>
        <v>-3.3991204259206462</v>
      </c>
      <c r="BB126" s="2">
        <f>AVERAGE(AX126:AX165)</f>
        <v>2246.6346851547664</v>
      </c>
      <c r="BC126" s="2">
        <f>AVERAGE(AY126:AY165)</f>
        <v>18.824999999999999</v>
      </c>
      <c r="BD126" s="11" t="s">
        <v>0</v>
      </c>
      <c r="BE126" s="11"/>
      <c r="BG126">
        <v>10</v>
      </c>
      <c r="BH126" s="19">
        <v>29040</v>
      </c>
      <c r="BI126" s="19">
        <v>243</v>
      </c>
      <c r="BJ126" s="12">
        <f t="shared" ref="BJ126:BJ165" si="26">BH126*BK126/BI126</f>
        <v>5138.7654320987658</v>
      </c>
      <c r="BK126">
        <f t="shared" ref="BK126:BK165" si="27">BI126-200</f>
        <v>43</v>
      </c>
      <c r="BL126" s="19">
        <v>-5.4948922259102897</v>
      </c>
      <c r="BM126" s="4">
        <f>AVERAGE(BL126:BL165)</f>
        <v>-3.4212331646465395</v>
      </c>
      <c r="BN126" s="2">
        <f>AVERAGE(BJ126:BJ165)</f>
        <v>3122.4832920087856</v>
      </c>
      <c r="BO126" s="2">
        <f>AVERAGE(BK126:BK165)</f>
        <v>26.125</v>
      </c>
      <c r="BP126" s="11" t="s">
        <v>0</v>
      </c>
    </row>
    <row r="127" spans="1:68" x14ac:dyDescent="0.35">
      <c r="A127">
        <v>10</v>
      </c>
      <c r="B127" s="19">
        <v>6840</v>
      </c>
      <c r="C127" s="19">
        <v>58</v>
      </c>
      <c r="D127" s="12">
        <f>B127*E127/C127</f>
        <v>943.44827586206895</v>
      </c>
      <c r="E127">
        <f>C127-50</f>
        <v>8</v>
      </c>
      <c r="F127" s="19">
        <v>1.83591973754482</v>
      </c>
      <c r="G127" s="4">
        <f>MEDIAN(F126:F165)</f>
        <v>1.7890440222781701</v>
      </c>
      <c r="H127" s="2">
        <f>MEDIAN(D126:D165)</f>
        <v>825.26315789473688</v>
      </c>
      <c r="I127" s="2">
        <f>MEDIAN(E126:E165)</f>
        <v>7</v>
      </c>
      <c r="J127" s="11" t="s">
        <v>6</v>
      </c>
      <c r="K127" s="19">
        <v>10</v>
      </c>
      <c r="L127" s="19">
        <v>6840</v>
      </c>
      <c r="M127" s="19">
        <v>58</v>
      </c>
      <c r="N127" s="19">
        <v>1.8437323567559301</v>
      </c>
      <c r="O127" s="19"/>
      <c r="P127" s="19"/>
      <c r="Q127" s="19">
        <v>10</v>
      </c>
      <c r="R127" s="19">
        <v>3240</v>
      </c>
      <c r="S127" s="19">
        <v>28</v>
      </c>
      <c r="T127" s="19">
        <v>1.9921721217669901</v>
      </c>
      <c r="W127">
        <v>10</v>
      </c>
      <c r="X127" s="19">
        <v>3840</v>
      </c>
      <c r="Y127" s="19">
        <v>33</v>
      </c>
      <c r="Z127" s="12">
        <f t="shared" si="23"/>
        <v>1512.7272727272727</v>
      </c>
      <c r="AA127">
        <f t="shared" ref="AA127:AA165" si="28">Y127-20</f>
        <v>13</v>
      </c>
      <c r="AB127" s="19">
        <v>1.74998092622262</v>
      </c>
      <c r="AC127" s="4">
        <f>MEDIAN(AB126:AB165)</f>
        <v>1.8217593652246851</v>
      </c>
      <c r="AD127" s="2">
        <f>MEDIAN(Z126:Z165)</f>
        <v>808.88888888888891</v>
      </c>
      <c r="AE127" s="2">
        <f>MEDIAN(AA126:AA165)</f>
        <v>7</v>
      </c>
      <c r="AF127" s="11" t="s">
        <v>6</v>
      </c>
      <c r="AI127">
        <v>10</v>
      </c>
      <c r="AJ127" s="19">
        <v>18480</v>
      </c>
      <c r="AK127" s="19">
        <v>155</v>
      </c>
      <c r="AL127" s="12">
        <f t="shared" si="24"/>
        <v>6557.4193548387093</v>
      </c>
      <c r="AM127">
        <f t="shared" si="15"/>
        <v>55</v>
      </c>
      <c r="AN127" s="19">
        <v>-1.8083109807742199</v>
      </c>
      <c r="AO127" s="4">
        <f>MEDIAN(AN126:AN165)</f>
        <v>-1.3129866587819401</v>
      </c>
      <c r="AP127" s="2">
        <f>MEDIAN(AL126:AL165)</f>
        <v>1427.2197846031113</v>
      </c>
      <c r="AQ127" s="2">
        <f>MEDIAN(AM126:AM165)</f>
        <v>12</v>
      </c>
      <c r="AR127" s="11" t="s">
        <v>6</v>
      </c>
      <c r="AS127" s="11"/>
      <c r="AT127" s="11"/>
      <c r="AU127">
        <v>10</v>
      </c>
      <c r="AV127" s="19">
        <v>19200</v>
      </c>
      <c r="AW127" s="19">
        <v>161</v>
      </c>
      <c r="AX127" s="12">
        <f t="shared" si="25"/>
        <v>1311.8012422360248</v>
      </c>
      <c r="AY127">
        <f t="shared" si="16"/>
        <v>11</v>
      </c>
      <c r="AZ127" s="19">
        <v>-0.26421356700520099</v>
      </c>
      <c r="BA127" s="4">
        <f>MEDIAN(AZ126:AZ165)</f>
        <v>-1.66513222464663</v>
      </c>
      <c r="BB127" s="2">
        <f>MEDIAN(AX126:AX165)</f>
        <v>1729.4235033259424</v>
      </c>
      <c r="BC127" s="2">
        <f>MEDIAN(AY126:AY165)</f>
        <v>14.5</v>
      </c>
      <c r="BD127" s="11" t="s">
        <v>6</v>
      </c>
      <c r="BE127" s="11"/>
      <c r="BG127">
        <v>10</v>
      </c>
      <c r="BH127" s="19">
        <v>24840</v>
      </c>
      <c r="BI127" s="19">
        <v>208</v>
      </c>
      <c r="BJ127" s="12">
        <f t="shared" si="26"/>
        <v>955.38461538461536</v>
      </c>
      <c r="BK127">
        <f t="shared" si="27"/>
        <v>8</v>
      </c>
      <c r="BL127" s="19">
        <v>-0.60016520958575004</v>
      </c>
      <c r="BM127" s="4">
        <f>MEDIAN(BL126:BL165)</f>
        <v>-1.8083109807742199</v>
      </c>
      <c r="BN127" s="2">
        <f>MEDIAN(BJ126:BJ165)</f>
        <v>2269.5890410958905</v>
      </c>
      <c r="BO127" s="2">
        <f>MEDIAN(BK126:BK165)</f>
        <v>19</v>
      </c>
      <c r="BP127" s="11" t="s">
        <v>6</v>
      </c>
    </row>
    <row r="128" spans="1:68" x14ac:dyDescent="0.35">
      <c r="A128">
        <v>10</v>
      </c>
      <c r="B128" s="19">
        <v>6840</v>
      </c>
      <c r="C128" s="19">
        <v>58</v>
      </c>
      <c r="D128" s="12">
        <f>B128*E128/C128</f>
        <v>943.44827586206895</v>
      </c>
      <c r="E128">
        <f>C128-50</f>
        <v>8</v>
      </c>
      <c r="F128" s="19">
        <v>1.8437323567559301</v>
      </c>
      <c r="G128" s="4">
        <f>MAX(F126:F165)</f>
        <v>1.9988860914015401</v>
      </c>
      <c r="H128" s="2">
        <f>MAX(D126:D165)</f>
        <v>1298.360655737705</v>
      </c>
      <c r="I128" s="2">
        <f>MAX(E126:E165)</f>
        <v>11</v>
      </c>
      <c r="J128" s="11" t="s">
        <v>19</v>
      </c>
      <c r="K128" s="19">
        <v>10</v>
      </c>
      <c r="L128" s="19">
        <v>6960</v>
      </c>
      <c r="M128" s="19">
        <v>59</v>
      </c>
      <c r="N128" s="19">
        <v>1.8437323567559301</v>
      </c>
      <c r="O128" s="19"/>
      <c r="P128" s="19"/>
      <c r="Q128" s="19">
        <v>10</v>
      </c>
      <c r="R128" s="19">
        <v>2880</v>
      </c>
      <c r="S128" s="19">
        <v>25</v>
      </c>
      <c r="T128" s="19">
        <v>1.8</v>
      </c>
      <c r="W128">
        <v>10</v>
      </c>
      <c r="X128" s="19">
        <v>2520</v>
      </c>
      <c r="Y128" s="19">
        <v>22</v>
      </c>
      <c r="Z128" s="12">
        <f t="shared" si="23"/>
        <v>229.09090909090909</v>
      </c>
      <c r="AA128">
        <f t="shared" si="28"/>
        <v>2</v>
      </c>
      <c r="AB128" s="19">
        <v>1.8282444495307799</v>
      </c>
      <c r="AC128" s="4">
        <f>MAX(AB126:AB165)</f>
        <v>1.9916838330663</v>
      </c>
      <c r="AD128" s="2">
        <f>MAX(Z126:Z165)</f>
        <v>1512.7272727272727</v>
      </c>
      <c r="AE128" s="2">
        <f>MAX(AA126:AA165)</f>
        <v>13</v>
      </c>
      <c r="AF128" s="11" t="s">
        <v>19</v>
      </c>
      <c r="AI128">
        <v>10</v>
      </c>
      <c r="AJ128" s="19">
        <v>12120</v>
      </c>
      <c r="AK128" s="19">
        <v>102</v>
      </c>
      <c r="AL128" s="12">
        <f t="shared" si="24"/>
        <v>237.64705882352942</v>
      </c>
      <c r="AM128">
        <f t="shared" si="15"/>
        <v>2</v>
      </c>
      <c r="AN128" s="19">
        <v>-7.5624454165205304</v>
      </c>
      <c r="AO128" s="4">
        <f>MAX(AN126:AN165)</f>
        <v>-8.4043111823203804E-3</v>
      </c>
      <c r="AP128" s="2">
        <f>MAX(AL126:AL165)</f>
        <v>15532.173913043478</v>
      </c>
      <c r="AQ128" s="2">
        <f>MAX(AM126:AM165)</f>
        <v>130</v>
      </c>
      <c r="AR128" s="11" t="s">
        <v>19</v>
      </c>
      <c r="AS128" s="11"/>
      <c r="AT128" s="11"/>
      <c r="AU128">
        <v>10</v>
      </c>
      <c r="AV128" s="19">
        <v>18240</v>
      </c>
      <c r="AW128" s="19">
        <v>153</v>
      </c>
      <c r="AX128" s="12">
        <f t="shared" si="25"/>
        <v>357.64705882352939</v>
      </c>
      <c r="AY128">
        <f t="shared" si="16"/>
        <v>3</v>
      </c>
      <c r="AZ128" s="19">
        <v>-4.8178597999608703</v>
      </c>
      <c r="BA128" s="4">
        <f>MAX(AZ126:AZ165)</f>
        <v>-1.36586091386993E-3</v>
      </c>
      <c r="BB128" s="2">
        <f>MAX(AX126:AX165)</f>
        <v>7524.5070422535209</v>
      </c>
      <c r="BC128" s="2">
        <f>MAX(AY126:AY165)</f>
        <v>63</v>
      </c>
      <c r="BD128" s="11" t="s">
        <v>19</v>
      </c>
      <c r="BE128" s="11"/>
      <c r="BG128">
        <v>10</v>
      </c>
      <c r="BH128" s="19">
        <v>26160</v>
      </c>
      <c r="BI128" s="19">
        <v>219</v>
      </c>
      <c r="BJ128" s="12">
        <f t="shared" si="26"/>
        <v>2269.5890410958905</v>
      </c>
      <c r="BK128">
        <f t="shared" si="27"/>
        <v>19</v>
      </c>
      <c r="BL128" s="19">
        <v>-2.7686744752632801</v>
      </c>
      <c r="BM128" s="4">
        <f>MAX(BL126:BL165)</f>
        <v>-6.3482492531132797E-3</v>
      </c>
      <c r="BN128" s="2">
        <f>MAX(BJ126:BJ165)</f>
        <v>13157.41935483871</v>
      </c>
      <c r="BO128" s="2">
        <f>MAX(BK126:BK165)</f>
        <v>110</v>
      </c>
      <c r="BP128" s="11" t="s">
        <v>19</v>
      </c>
    </row>
    <row r="129" spans="1:68" x14ac:dyDescent="0.35">
      <c r="A129">
        <v>10</v>
      </c>
      <c r="B129" s="19">
        <v>6960</v>
      </c>
      <c r="C129" s="19">
        <v>59</v>
      </c>
      <c r="D129" s="12">
        <f>B129*E129/C129</f>
        <v>1061.6949152542372</v>
      </c>
      <c r="E129">
        <f>C129-50</f>
        <v>9</v>
      </c>
      <c r="F129" s="19">
        <v>1.8437323567559301</v>
      </c>
      <c r="G129" s="4">
        <f>MIN(F126:F165)</f>
        <v>1.37106889448386</v>
      </c>
      <c r="H129" s="2">
        <f>MIN(D126:D165)</f>
        <v>471.11111111111109</v>
      </c>
      <c r="I129" s="2">
        <f>MIN(E126:E165)</f>
        <v>4</v>
      </c>
      <c r="J129" s="11" t="s">
        <v>20</v>
      </c>
      <c r="K129" s="19">
        <v>10</v>
      </c>
      <c r="L129" s="19">
        <v>6840</v>
      </c>
      <c r="M129" s="19">
        <v>58</v>
      </c>
      <c r="N129" s="19">
        <v>1.96873426413366</v>
      </c>
      <c r="O129" s="19"/>
      <c r="P129" s="19"/>
      <c r="Q129" s="19">
        <v>10</v>
      </c>
      <c r="R129" s="19">
        <v>3120</v>
      </c>
      <c r="S129" s="19">
        <v>27</v>
      </c>
      <c r="T129" s="19">
        <v>1.23678950179293</v>
      </c>
      <c r="W129">
        <v>10</v>
      </c>
      <c r="X129" s="19">
        <v>3120</v>
      </c>
      <c r="Y129" s="19">
        <v>27</v>
      </c>
      <c r="Z129" s="12">
        <f t="shared" si="23"/>
        <v>808.88888888888891</v>
      </c>
      <c r="AA129">
        <f t="shared" si="28"/>
        <v>7</v>
      </c>
      <c r="AB129" s="19">
        <v>1.9374837872892301</v>
      </c>
      <c r="AC129" s="4">
        <f>MIN(AB126:AB165)</f>
        <v>1.2499732967116799</v>
      </c>
      <c r="AD129" s="2">
        <f>MIN(Z126:Z165)</f>
        <v>229.09090909090909</v>
      </c>
      <c r="AE129" s="2">
        <f>MIN(AA126:AA165)</f>
        <v>2</v>
      </c>
      <c r="AF129" s="11" t="s">
        <v>20</v>
      </c>
      <c r="AI129">
        <v>10</v>
      </c>
      <c r="AJ129" s="19">
        <v>12120</v>
      </c>
      <c r="AK129" s="19">
        <v>102</v>
      </c>
      <c r="AL129" s="12">
        <f t="shared" si="24"/>
        <v>237.64705882352942</v>
      </c>
      <c r="AM129">
        <f t="shared" si="15"/>
        <v>2</v>
      </c>
      <c r="AN129" s="19">
        <v>-0.21337505590066999</v>
      </c>
      <c r="AO129" s="4">
        <f>MIN(AN126:AN165)</f>
        <v>-17.1691703688874</v>
      </c>
      <c r="AP129" s="2">
        <f>MIN(AL126:AL165)</f>
        <v>237.64705882352942</v>
      </c>
      <c r="AQ129" s="2">
        <f>MIN(AM126:AM165)</f>
        <v>2</v>
      </c>
      <c r="AR129" s="11" t="s">
        <v>20</v>
      </c>
      <c r="AS129" s="11"/>
      <c r="AT129" s="11"/>
      <c r="AU129">
        <v>10</v>
      </c>
      <c r="AV129" s="19">
        <v>19560</v>
      </c>
      <c r="AW129" s="19">
        <v>164</v>
      </c>
      <c r="AX129" s="12">
        <f t="shared" si="25"/>
        <v>1669.7560975609756</v>
      </c>
      <c r="AY129">
        <f t="shared" si="16"/>
        <v>14</v>
      </c>
      <c r="AZ129" s="19">
        <v>-1.5219534685190399</v>
      </c>
      <c r="BA129" s="4">
        <f>MIN(AZ126:AZ165)</f>
        <v>-19.729696963455599</v>
      </c>
      <c r="BB129" s="2">
        <f>MIN(AX126:AX165)</f>
        <v>238.42105263157896</v>
      </c>
      <c r="BC129" s="2">
        <f>MIN(AY126:AY165)</f>
        <v>2</v>
      </c>
      <c r="BD129" s="11" t="s">
        <v>20</v>
      </c>
      <c r="BE129" s="11"/>
      <c r="BG129">
        <v>10</v>
      </c>
      <c r="BH129" s="19">
        <v>24360</v>
      </c>
      <c r="BI129" s="19">
        <v>204</v>
      </c>
      <c r="BJ129" s="12">
        <f t="shared" si="26"/>
        <v>477.64705882352939</v>
      </c>
      <c r="BK129">
        <f t="shared" si="27"/>
        <v>4</v>
      </c>
      <c r="BL129" s="19">
        <v>-4.6908109392598797E-2</v>
      </c>
      <c r="BM129" s="4">
        <f>MIN(BL126:BL165)</f>
        <v>-19.729696963455599</v>
      </c>
      <c r="BN129" s="2">
        <f>MIN(BJ126:BJ165)</f>
        <v>238.8118811881188</v>
      </c>
      <c r="BO129" s="2">
        <f>MIN(BK126:BK165)</f>
        <v>2</v>
      </c>
      <c r="BP129" s="11" t="s">
        <v>20</v>
      </c>
    </row>
    <row r="130" spans="1:68" x14ac:dyDescent="0.35">
      <c r="A130">
        <v>10</v>
      </c>
      <c r="B130" s="19">
        <v>6840</v>
      </c>
      <c r="C130" s="19">
        <v>58</v>
      </c>
      <c r="D130" s="12">
        <f>B130*E130/C130</f>
        <v>943.44827586206895</v>
      </c>
      <c r="E130">
        <f>C130-50</f>
        <v>8</v>
      </c>
      <c r="F130" s="19">
        <v>1.96873426413366</v>
      </c>
      <c r="K130" s="19">
        <v>10</v>
      </c>
      <c r="L130" s="19">
        <v>6600</v>
      </c>
      <c r="M130" s="19">
        <v>56</v>
      </c>
      <c r="N130" s="19">
        <v>1.74998092622262</v>
      </c>
      <c r="O130" s="19"/>
      <c r="P130" s="19"/>
      <c r="Q130" s="19">
        <v>10</v>
      </c>
      <c r="R130" s="19">
        <v>3240</v>
      </c>
      <c r="S130" s="19">
        <v>28</v>
      </c>
      <c r="T130" s="19">
        <v>1.7968566414892799</v>
      </c>
      <c r="W130">
        <v>10</v>
      </c>
      <c r="X130" s="19">
        <v>3120</v>
      </c>
      <c r="Y130" s="19">
        <v>27</v>
      </c>
      <c r="Z130" s="12">
        <f t="shared" si="23"/>
        <v>808.88888888888891</v>
      </c>
      <c r="AA130">
        <f t="shared" si="28"/>
        <v>7</v>
      </c>
      <c r="AB130" s="19">
        <v>1.4999771114671501</v>
      </c>
      <c r="AD130" s="7"/>
      <c r="AE130" s="7"/>
      <c r="AF130" s="11"/>
      <c r="AI130">
        <v>10</v>
      </c>
      <c r="AJ130" s="19">
        <v>12120</v>
      </c>
      <c r="AK130" s="19">
        <v>102</v>
      </c>
      <c r="AL130" s="12">
        <f t="shared" si="24"/>
        <v>237.64705882352942</v>
      </c>
      <c r="AM130">
        <f t="shared" si="15"/>
        <v>2</v>
      </c>
      <c r="AN130" s="19">
        <v>-0.94939227045753205</v>
      </c>
      <c r="AP130" s="7"/>
      <c r="AQ130" s="7"/>
      <c r="AR130" s="11"/>
      <c r="AS130" s="11"/>
      <c r="AT130" s="11"/>
      <c r="AU130">
        <v>10</v>
      </c>
      <c r="AV130" s="19">
        <v>18240</v>
      </c>
      <c r="AW130" s="19">
        <v>153</v>
      </c>
      <c r="AX130" s="12">
        <f t="shared" si="25"/>
        <v>357.64705882352939</v>
      </c>
      <c r="AY130">
        <f t="shared" si="16"/>
        <v>3</v>
      </c>
      <c r="AZ130" s="19">
        <v>-0.60950284787057196</v>
      </c>
      <c r="BB130" s="7"/>
      <c r="BC130" s="7"/>
      <c r="BD130" s="11"/>
      <c r="BE130" s="11"/>
      <c r="BG130">
        <v>10</v>
      </c>
      <c r="BH130" s="19">
        <v>24240</v>
      </c>
      <c r="BI130" s="19">
        <v>203</v>
      </c>
      <c r="BJ130" s="12">
        <f t="shared" si="26"/>
        <v>358.22660098522169</v>
      </c>
      <c r="BK130">
        <f t="shared" si="27"/>
        <v>3</v>
      </c>
      <c r="BL130" s="19">
        <v>-1.9623573526597899</v>
      </c>
      <c r="BN130" s="7"/>
      <c r="BO130" s="7"/>
      <c r="BP130" s="11"/>
    </row>
    <row r="131" spans="1:68" x14ac:dyDescent="0.35">
      <c r="A131">
        <v>10</v>
      </c>
      <c r="B131" s="19">
        <v>6600</v>
      </c>
      <c r="C131" s="19">
        <v>56</v>
      </c>
      <c r="D131" s="12">
        <f>B131*E131/C131</f>
        <v>707.14285714285711</v>
      </c>
      <c r="E131">
        <f>C131-50</f>
        <v>6</v>
      </c>
      <c r="F131" s="19">
        <v>1.74998092622262</v>
      </c>
      <c r="K131" s="19">
        <v>10</v>
      </c>
      <c r="L131" s="19">
        <v>6720</v>
      </c>
      <c r="M131" s="19">
        <v>57</v>
      </c>
      <c r="N131" s="19">
        <v>1.7968566414892799</v>
      </c>
      <c r="O131" s="19"/>
      <c r="P131" s="19"/>
      <c r="Q131" s="19">
        <v>10</v>
      </c>
      <c r="R131" s="19">
        <v>2880</v>
      </c>
      <c r="S131" s="19">
        <v>25</v>
      </c>
      <c r="T131" s="19">
        <v>1.9374837872892301</v>
      </c>
      <c r="W131">
        <v>10</v>
      </c>
      <c r="X131" s="19">
        <v>2880</v>
      </c>
      <c r="Y131" s="19">
        <v>25</v>
      </c>
      <c r="Z131" s="12">
        <f t="shared" si="23"/>
        <v>576</v>
      </c>
      <c r="AA131">
        <f t="shared" si="28"/>
        <v>5</v>
      </c>
      <c r="AB131" s="19">
        <v>1.2499732967116799</v>
      </c>
      <c r="AD131" s="7"/>
      <c r="AE131" s="7"/>
      <c r="AF131" s="11"/>
      <c r="AI131">
        <v>10</v>
      </c>
      <c r="AJ131" s="19">
        <v>14160</v>
      </c>
      <c r="AK131" s="19">
        <v>119</v>
      </c>
      <c r="AL131" s="12">
        <f t="shared" si="24"/>
        <v>2260.840336134454</v>
      </c>
      <c r="AM131">
        <f t="shared" si="15"/>
        <v>19</v>
      </c>
      <c r="AN131" s="19">
        <v>-2.3528346569070799</v>
      </c>
      <c r="AP131" s="7"/>
      <c r="AQ131" s="7"/>
      <c r="AR131" s="11"/>
      <c r="AS131" s="11"/>
      <c r="AT131" s="11"/>
      <c r="AU131">
        <v>10</v>
      </c>
      <c r="AV131" s="19">
        <v>22440</v>
      </c>
      <c r="AW131" s="19">
        <v>188</v>
      </c>
      <c r="AX131" s="12">
        <f t="shared" si="25"/>
        <v>4535.744680851064</v>
      </c>
      <c r="AY131">
        <f t="shared" si="16"/>
        <v>38</v>
      </c>
      <c r="AZ131" s="19">
        <v>-1.87219515691218</v>
      </c>
      <c r="BB131" s="7"/>
      <c r="BC131" s="7"/>
      <c r="BD131" s="11"/>
      <c r="BE131" s="11"/>
      <c r="BG131">
        <v>10</v>
      </c>
      <c r="BH131" s="19">
        <v>27960</v>
      </c>
      <c r="BI131" s="19">
        <v>234</v>
      </c>
      <c r="BJ131" s="12">
        <f t="shared" si="26"/>
        <v>4062.5641025641025</v>
      </c>
      <c r="BK131">
        <f t="shared" si="27"/>
        <v>34</v>
      </c>
      <c r="BL131" s="19">
        <v>-0.51916693409113601</v>
      </c>
      <c r="BN131" s="7"/>
      <c r="BO131" s="7"/>
      <c r="BP131" s="11"/>
    </row>
    <row r="132" spans="1:68" x14ac:dyDescent="0.35">
      <c r="A132">
        <v>10</v>
      </c>
      <c r="B132" s="19">
        <v>6720</v>
      </c>
      <c r="C132" s="19">
        <v>57</v>
      </c>
      <c r="D132" s="12">
        <f>B132*E132/C132</f>
        <v>825.26315789473688</v>
      </c>
      <c r="E132">
        <f>C132-50</f>
        <v>7</v>
      </c>
      <c r="F132" s="19">
        <v>1.7968566414892799</v>
      </c>
      <c r="K132" s="19">
        <v>10</v>
      </c>
      <c r="L132" s="19">
        <v>6600</v>
      </c>
      <c r="M132" s="19">
        <v>56</v>
      </c>
      <c r="N132" s="19">
        <v>1.6874799725337599</v>
      </c>
      <c r="O132" s="19"/>
      <c r="P132" s="19"/>
      <c r="Q132" s="19">
        <v>10</v>
      </c>
      <c r="R132" s="19">
        <v>2880</v>
      </c>
      <c r="S132" s="19">
        <v>25</v>
      </c>
      <c r="T132" s="19">
        <v>1.4999771114671501</v>
      </c>
      <c r="W132">
        <v>10</v>
      </c>
      <c r="X132" s="19">
        <v>3240</v>
      </c>
      <c r="Y132" s="19">
        <v>28</v>
      </c>
      <c r="Z132" s="12">
        <f t="shared" si="23"/>
        <v>925.71428571428567</v>
      </c>
      <c r="AA132">
        <f t="shared" si="28"/>
        <v>8</v>
      </c>
      <c r="AB132" s="19">
        <v>1.9374837872892301</v>
      </c>
      <c r="AD132" s="7"/>
      <c r="AE132" s="7"/>
      <c r="AF132" s="11"/>
      <c r="AI132">
        <v>10</v>
      </c>
      <c r="AJ132" s="19">
        <v>12840</v>
      </c>
      <c r="AK132" s="19">
        <v>108</v>
      </c>
      <c r="AL132" s="12">
        <f t="shared" si="24"/>
        <v>951.11111111111109</v>
      </c>
      <c r="AM132">
        <f t="shared" ref="AM132:AM195" si="29">AK132-100</f>
        <v>8</v>
      </c>
      <c r="AN132" s="19">
        <v>-0.59016997676999705</v>
      </c>
      <c r="AP132" s="7"/>
      <c r="AQ132" s="7"/>
      <c r="AR132" s="11"/>
      <c r="AS132" s="11"/>
      <c r="AT132" s="11"/>
      <c r="AU132">
        <v>10</v>
      </c>
      <c r="AV132" s="19">
        <v>18480</v>
      </c>
      <c r="AW132" s="19">
        <v>155</v>
      </c>
      <c r="AX132" s="12">
        <f t="shared" si="25"/>
        <v>596.12903225806451</v>
      </c>
      <c r="AY132">
        <f t="shared" ref="AY132:AY195" si="30">AW132-150</f>
        <v>5</v>
      </c>
      <c r="AZ132" s="19">
        <v>-3.3297432495229103E-2</v>
      </c>
      <c r="BB132" s="7"/>
      <c r="BC132" s="7"/>
      <c r="BD132" s="11"/>
      <c r="BE132" s="11"/>
      <c r="BG132">
        <v>10</v>
      </c>
      <c r="BH132" s="19">
        <v>24960</v>
      </c>
      <c r="BI132" s="19">
        <v>209</v>
      </c>
      <c r="BJ132" s="12">
        <f t="shared" si="26"/>
        <v>1074.8325358851675</v>
      </c>
      <c r="BK132">
        <f t="shared" si="27"/>
        <v>9</v>
      </c>
      <c r="BL132" s="19">
        <v>-8.3013581925163504E-2</v>
      </c>
      <c r="BN132" s="7"/>
      <c r="BO132" s="7"/>
      <c r="BP132" s="11"/>
    </row>
    <row r="133" spans="1:68" x14ac:dyDescent="0.35">
      <c r="A133">
        <v>10</v>
      </c>
      <c r="B133" s="19">
        <v>6600</v>
      </c>
      <c r="C133" s="19">
        <v>56</v>
      </c>
      <c r="D133" s="12">
        <f>B133*E133/C133</f>
        <v>707.14285714285711</v>
      </c>
      <c r="E133">
        <f>C133-50</f>
        <v>6</v>
      </c>
      <c r="F133" s="19">
        <v>1.6874799725337599</v>
      </c>
      <c r="K133" s="19">
        <v>10</v>
      </c>
      <c r="L133" s="19">
        <v>6480</v>
      </c>
      <c r="M133" s="19">
        <v>55</v>
      </c>
      <c r="N133" s="19">
        <v>1.4999771114671501</v>
      </c>
      <c r="O133" s="19"/>
      <c r="P133" s="19"/>
      <c r="Q133" s="19">
        <v>10</v>
      </c>
      <c r="R133" s="19">
        <v>3480</v>
      </c>
      <c r="S133" s="19">
        <v>30</v>
      </c>
      <c r="T133" s="19">
        <v>1.4999771114671501</v>
      </c>
      <c r="W133">
        <v>10</v>
      </c>
      <c r="X133" s="19">
        <v>2760</v>
      </c>
      <c r="Y133" s="19">
        <v>24</v>
      </c>
      <c r="Z133" s="12">
        <f t="shared" si="23"/>
        <v>460</v>
      </c>
      <c r="AA133">
        <f t="shared" si="28"/>
        <v>4</v>
      </c>
      <c r="AB133" s="19">
        <v>1.87498283360036</v>
      </c>
      <c r="AD133" s="7"/>
      <c r="AE133" s="7"/>
      <c r="AF133" s="11"/>
      <c r="AI133">
        <v>10</v>
      </c>
      <c r="AJ133" s="19">
        <v>15840</v>
      </c>
      <c r="AK133" s="19">
        <v>133</v>
      </c>
      <c r="AL133" s="12">
        <f t="shared" si="24"/>
        <v>3930.2255639097743</v>
      </c>
      <c r="AM133">
        <f t="shared" si="29"/>
        <v>33</v>
      </c>
      <c r="AN133" s="19">
        <v>-2.7686744752632801</v>
      </c>
      <c r="AP133" s="7"/>
      <c r="AQ133" s="7"/>
      <c r="AR133" s="11"/>
      <c r="AS133" s="11"/>
      <c r="AT133" s="11"/>
      <c r="AU133">
        <v>10</v>
      </c>
      <c r="AV133" s="19">
        <v>18840</v>
      </c>
      <c r="AW133" s="19">
        <v>158</v>
      </c>
      <c r="AX133" s="12">
        <f t="shared" si="25"/>
        <v>953.92405063291142</v>
      </c>
      <c r="AY133">
        <f t="shared" si="30"/>
        <v>8</v>
      </c>
      <c r="AZ133" s="19">
        <v>-0.85369088398578097</v>
      </c>
      <c r="BB133" s="7"/>
      <c r="BC133" s="7"/>
      <c r="BD133" s="11"/>
      <c r="BE133" s="11"/>
      <c r="BG133">
        <v>10</v>
      </c>
      <c r="BH133" s="19">
        <v>31320</v>
      </c>
      <c r="BI133" s="19">
        <v>262</v>
      </c>
      <c r="BJ133" s="12">
        <f t="shared" si="26"/>
        <v>7411.6030534351148</v>
      </c>
      <c r="BK133">
        <f t="shared" si="27"/>
        <v>62</v>
      </c>
      <c r="BL133" s="19">
        <v>-5.3254833282782901</v>
      </c>
      <c r="BN133" s="7"/>
      <c r="BO133" s="7"/>
      <c r="BP133" s="11"/>
    </row>
    <row r="134" spans="1:68" x14ac:dyDescent="0.35">
      <c r="A134">
        <v>10</v>
      </c>
      <c r="B134" s="19">
        <v>6480</v>
      </c>
      <c r="C134" s="19">
        <v>55</v>
      </c>
      <c r="D134" s="12">
        <f>B134*E134/C134</f>
        <v>589.09090909090912</v>
      </c>
      <c r="E134">
        <f>C134-50</f>
        <v>5</v>
      </c>
      <c r="F134" s="19">
        <v>1.4999771114671501</v>
      </c>
      <c r="K134" s="19">
        <v>10</v>
      </c>
      <c r="L134" s="19">
        <v>6720</v>
      </c>
      <c r="M134" s="19">
        <v>57</v>
      </c>
      <c r="N134" s="19">
        <v>1.9354238193331801</v>
      </c>
      <c r="O134" s="19"/>
      <c r="P134" s="19"/>
      <c r="Q134" s="19">
        <v>10</v>
      </c>
      <c r="R134" s="19">
        <v>2880</v>
      </c>
      <c r="S134" s="19">
        <v>25</v>
      </c>
      <c r="T134" s="19">
        <v>1.62302586404211</v>
      </c>
      <c r="W134">
        <v>10</v>
      </c>
      <c r="X134" s="19">
        <v>3000</v>
      </c>
      <c r="Y134" s="19">
        <v>26</v>
      </c>
      <c r="Z134" s="12">
        <f t="shared" si="23"/>
        <v>692.30769230769226</v>
      </c>
      <c r="AA134">
        <f t="shared" si="28"/>
        <v>6</v>
      </c>
      <c r="AB134" s="19">
        <v>1.96873426413366</v>
      </c>
      <c r="AD134" s="7"/>
      <c r="AE134" s="7"/>
      <c r="AF134" s="11"/>
      <c r="AI134">
        <v>10</v>
      </c>
      <c r="AJ134" s="19">
        <v>14880</v>
      </c>
      <c r="AK134" s="19">
        <v>125</v>
      </c>
      <c r="AL134" s="12">
        <f t="shared" si="24"/>
        <v>2976</v>
      </c>
      <c r="AM134">
        <f t="shared" si="29"/>
        <v>25</v>
      </c>
      <c r="AN134" s="19">
        <v>-0.26775358497214802</v>
      </c>
      <c r="AP134" s="7"/>
      <c r="AQ134" s="7"/>
      <c r="AR134" s="11"/>
      <c r="AS134" s="11"/>
      <c r="AT134" s="11"/>
      <c r="AU134">
        <v>10</v>
      </c>
      <c r="AV134" s="19">
        <v>22680</v>
      </c>
      <c r="AW134" s="19">
        <v>190</v>
      </c>
      <c r="AX134" s="12">
        <f t="shared" si="25"/>
        <v>4774.7368421052633</v>
      </c>
      <c r="AY134">
        <f t="shared" si="30"/>
        <v>40</v>
      </c>
      <c r="AZ134" s="19">
        <v>-17.1691703688874</v>
      </c>
      <c r="BB134" s="7"/>
      <c r="BC134" s="7"/>
      <c r="BD134" s="11"/>
      <c r="BE134" s="11"/>
      <c r="BG134">
        <v>10</v>
      </c>
      <c r="BH134" s="19">
        <v>24600</v>
      </c>
      <c r="BI134" s="19">
        <v>206</v>
      </c>
      <c r="BJ134" s="12">
        <f t="shared" si="26"/>
        <v>716.504854368932</v>
      </c>
      <c r="BK134">
        <f t="shared" si="27"/>
        <v>6</v>
      </c>
      <c r="BL134" s="19">
        <v>-1.5187779642014101</v>
      </c>
      <c r="BN134" s="7"/>
      <c r="BO134" s="7"/>
      <c r="BP134" s="11"/>
    </row>
    <row r="135" spans="1:68" x14ac:dyDescent="0.35">
      <c r="A135">
        <v>10</v>
      </c>
      <c r="B135" s="19">
        <v>6720</v>
      </c>
      <c r="C135" s="19">
        <v>57</v>
      </c>
      <c r="D135" s="12">
        <f>B135*E135/C135</f>
        <v>825.26315789473688</v>
      </c>
      <c r="E135">
        <f>C135-50</f>
        <v>7</v>
      </c>
      <c r="F135" s="19">
        <v>1.9354238193331801</v>
      </c>
      <c r="K135" s="19">
        <v>10</v>
      </c>
      <c r="L135" s="19">
        <v>6960</v>
      </c>
      <c r="M135" s="19">
        <v>59</v>
      </c>
      <c r="N135" s="19">
        <v>1.74998092622262</v>
      </c>
      <c r="O135" s="19"/>
      <c r="P135" s="19"/>
      <c r="Q135" s="19">
        <v>10</v>
      </c>
      <c r="R135" s="19">
        <v>3120</v>
      </c>
      <c r="S135" s="19">
        <v>27</v>
      </c>
      <c r="T135" s="19">
        <v>1.87498283360036</v>
      </c>
      <c r="W135">
        <v>10</v>
      </c>
      <c r="X135" s="19">
        <v>3720</v>
      </c>
      <c r="Y135" s="19">
        <v>32</v>
      </c>
      <c r="Z135" s="12">
        <f t="shared" si="23"/>
        <v>1395</v>
      </c>
      <c r="AA135">
        <f t="shared" si="28"/>
        <v>12</v>
      </c>
      <c r="AB135" s="19">
        <v>1.98811322194247</v>
      </c>
      <c r="AD135" s="7"/>
      <c r="AE135" s="7"/>
      <c r="AF135" s="11"/>
      <c r="AI135">
        <v>10</v>
      </c>
      <c r="AJ135" s="19">
        <v>12240</v>
      </c>
      <c r="AK135" s="19">
        <v>103</v>
      </c>
      <c r="AL135" s="12">
        <f t="shared" si="24"/>
        <v>356.50485436893206</v>
      </c>
      <c r="AM135">
        <f t="shared" si="29"/>
        <v>3</v>
      </c>
      <c r="AN135" s="19">
        <v>-0.74798834277226001</v>
      </c>
      <c r="AP135" s="7"/>
      <c r="AQ135" s="7"/>
      <c r="AR135" s="11"/>
      <c r="AS135" s="11"/>
      <c r="AT135" s="11"/>
      <c r="AU135">
        <v>10</v>
      </c>
      <c r="AV135" s="19">
        <v>21600</v>
      </c>
      <c r="AW135" s="19">
        <v>181</v>
      </c>
      <c r="AX135" s="12">
        <f t="shared" si="25"/>
        <v>3699.4475138121547</v>
      </c>
      <c r="AY135">
        <f t="shared" si="30"/>
        <v>31</v>
      </c>
      <c r="AZ135" s="19">
        <v>-2.5675030255664701</v>
      </c>
      <c r="BB135" s="7"/>
      <c r="BC135" s="7"/>
      <c r="BD135" s="11"/>
      <c r="BE135" s="11"/>
      <c r="BG135">
        <v>10</v>
      </c>
      <c r="BH135" s="19">
        <v>25080</v>
      </c>
      <c r="BI135" s="19">
        <v>210</v>
      </c>
      <c r="BJ135" s="12">
        <f t="shared" si="26"/>
        <v>1194.2857142857142</v>
      </c>
      <c r="BK135">
        <f t="shared" si="27"/>
        <v>10</v>
      </c>
      <c r="BL135" s="19">
        <v>-0.241142713140825</v>
      </c>
      <c r="BN135" s="7"/>
      <c r="BO135" s="7"/>
      <c r="BP135" s="11"/>
    </row>
    <row r="136" spans="1:68" x14ac:dyDescent="0.35">
      <c r="A136">
        <v>10</v>
      </c>
      <c r="B136" s="19">
        <v>6960</v>
      </c>
      <c r="C136" s="19">
        <v>59</v>
      </c>
      <c r="D136" s="12">
        <f>B136*E136/C136</f>
        <v>1061.6949152542372</v>
      </c>
      <c r="E136">
        <f>C136-50</f>
        <v>9</v>
      </c>
      <c r="F136" s="19">
        <v>1.74998092622262</v>
      </c>
      <c r="K136" s="19">
        <v>10</v>
      </c>
      <c r="L136" s="19">
        <v>6720</v>
      </c>
      <c r="M136" s="19">
        <v>57</v>
      </c>
      <c r="N136" s="19">
        <v>1.86619363698786</v>
      </c>
      <c r="O136" s="19"/>
      <c r="P136" s="19"/>
      <c r="Q136" s="19">
        <v>10</v>
      </c>
      <c r="R136" s="19">
        <v>2880</v>
      </c>
      <c r="S136" s="19">
        <v>25</v>
      </c>
      <c r="T136" s="19">
        <v>1.4670328831921799</v>
      </c>
      <c r="W136">
        <v>10</v>
      </c>
      <c r="X136" s="19">
        <v>3240</v>
      </c>
      <c r="Y136" s="19">
        <v>28</v>
      </c>
      <c r="Z136" s="12">
        <f t="shared" si="23"/>
        <v>925.71428571428567</v>
      </c>
      <c r="AA136">
        <f t="shared" si="28"/>
        <v>8</v>
      </c>
      <c r="AB136" s="19">
        <v>1.8124818799114899</v>
      </c>
      <c r="AD136" s="7"/>
      <c r="AE136" s="7"/>
      <c r="AF136" s="11"/>
      <c r="AI136">
        <v>10</v>
      </c>
      <c r="AJ136" s="19">
        <v>12240</v>
      </c>
      <c r="AK136" s="19">
        <v>103</v>
      </c>
      <c r="AL136" s="12">
        <f t="shared" si="24"/>
        <v>356.50485436893206</v>
      </c>
      <c r="AM136">
        <f t="shared" si="29"/>
        <v>3</v>
      </c>
      <c r="AN136" s="19">
        <v>-1.9478516363309901E-2</v>
      </c>
      <c r="AP136" s="7"/>
      <c r="AQ136" s="7"/>
      <c r="AR136" s="11"/>
      <c r="AS136" s="11"/>
      <c r="AT136" s="11"/>
      <c r="AU136">
        <v>10</v>
      </c>
      <c r="AV136" s="19">
        <v>21360</v>
      </c>
      <c r="AW136" s="19">
        <v>179</v>
      </c>
      <c r="AX136" s="12">
        <f t="shared" si="25"/>
        <v>3460.558659217877</v>
      </c>
      <c r="AY136">
        <f t="shared" si="30"/>
        <v>29</v>
      </c>
      <c r="AZ136" s="19">
        <v>-0.12159534996787801</v>
      </c>
      <c r="BB136" s="7"/>
      <c r="BC136" s="7"/>
      <c r="BD136" s="11"/>
      <c r="BE136" s="11"/>
      <c r="BG136">
        <v>10</v>
      </c>
      <c r="BH136" s="19">
        <v>30600</v>
      </c>
      <c r="BI136" s="19">
        <v>256</v>
      </c>
      <c r="BJ136" s="12">
        <f t="shared" si="26"/>
        <v>6693.75</v>
      </c>
      <c r="BK136">
        <f t="shared" si="27"/>
        <v>56</v>
      </c>
      <c r="BL136" s="19">
        <v>-17.1691703688874</v>
      </c>
      <c r="BN136" s="7"/>
      <c r="BO136" s="7"/>
      <c r="BP136" s="11"/>
    </row>
    <row r="137" spans="1:68" x14ac:dyDescent="0.35">
      <c r="A137">
        <v>10</v>
      </c>
      <c r="B137" s="19">
        <v>6720</v>
      </c>
      <c r="C137" s="19">
        <v>57</v>
      </c>
      <c r="D137" s="12">
        <f>B137*E137/C137</f>
        <v>825.26315789473688</v>
      </c>
      <c r="E137">
        <f>C137-50</f>
        <v>7</v>
      </c>
      <c r="F137" s="19">
        <v>1.86619363698786</v>
      </c>
      <c r="K137" s="19">
        <v>10</v>
      </c>
      <c r="L137" s="19">
        <v>6840</v>
      </c>
      <c r="M137" s="19">
        <v>58</v>
      </c>
      <c r="N137" s="19">
        <v>1.98435950255588</v>
      </c>
      <c r="O137" s="19"/>
      <c r="P137" s="19"/>
      <c r="Q137" s="19">
        <v>10</v>
      </c>
      <c r="R137" s="19">
        <v>3120</v>
      </c>
      <c r="S137" s="19">
        <v>27</v>
      </c>
      <c r="T137" s="19">
        <v>1.9374837872892301</v>
      </c>
      <c r="W137">
        <v>10</v>
      </c>
      <c r="X137" s="19">
        <v>3240</v>
      </c>
      <c r="Y137" s="19">
        <v>28</v>
      </c>
      <c r="Z137" s="12">
        <f t="shared" si="23"/>
        <v>925.71428571428567</v>
      </c>
      <c r="AA137">
        <f t="shared" si="28"/>
        <v>8</v>
      </c>
      <c r="AB137" s="19">
        <v>1.4999771114671501</v>
      </c>
      <c r="AD137" s="7"/>
      <c r="AE137" s="7"/>
      <c r="AF137" s="11"/>
      <c r="AI137">
        <v>10</v>
      </c>
      <c r="AJ137" s="19">
        <v>12480</v>
      </c>
      <c r="AK137" s="19">
        <v>105</v>
      </c>
      <c r="AL137" s="12">
        <f t="shared" si="24"/>
        <v>594.28571428571433</v>
      </c>
      <c r="AM137">
        <f t="shared" si="29"/>
        <v>5</v>
      </c>
      <c r="AN137" s="19">
        <v>-0.72026378091006305</v>
      </c>
      <c r="AP137" s="7"/>
      <c r="AQ137" s="7"/>
      <c r="AR137" s="11"/>
      <c r="AS137" s="11"/>
      <c r="AT137" s="11"/>
      <c r="AU137">
        <v>10</v>
      </c>
      <c r="AV137" s="19">
        <v>19680</v>
      </c>
      <c r="AW137" s="19">
        <v>165</v>
      </c>
      <c r="AX137" s="12">
        <f t="shared" si="25"/>
        <v>1789.090909090909</v>
      </c>
      <c r="AY137">
        <f t="shared" si="30"/>
        <v>15</v>
      </c>
      <c r="AZ137" s="19">
        <v>-0.18577202961540101</v>
      </c>
      <c r="BB137" s="7"/>
      <c r="BC137" s="7"/>
      <c r="BD137" s="11"/>
      <c r="BE137" s="11"/>
      <c r="BG137">
        <v>10</v>
      </c>
      <c r="BH137" s="19">
        <v>29880</v>
      </c>
      <c r="BI137" s="19">
        <v>250</v>
      </c>
      <c r="BJ137" s="12">
        <f t="shared" si="26"/>
        <v>5976</v>
      </c>
      <c r="BK137">
        <f t="shared" si="27"/>
        <v>50</v>
      </c>
      <c r="BL137" s="19">
        <v>-2.4223103851388301</v>
      </c>
      <c r="BN137" s="7"/>
      <c r="BO137" s="7"/>
      <c r="BP137" s="11"/>
    </row>
    <row r="138" spans="1:68" x14ac:dyDescent="0.35">
      <c r="A138">
        <v>10</v>
      </c>
      <c r="B138" s="19">
        <v>6840</v>
      </c>
      <c r="C138" s="19">
        <v>58</v>
      </c>
      <c r="D138" s="12">
        <f>B138*E138/C138</f>
        <v>943.44827586206895</v>
      </c>
      <c r="E138">
        <f>C138-50</f>
        <v>8</v>
      </c>
      <c r="F138" s="19">
        <v>1.98435950255588</v>
      </c>
      <c r="K138" s="19">
        <v>10</v>
      </c>
      <c r="L138" s="19">
        <v>6360</v>
      </c>
      <c r="M138" s="19">
        <v>54</v>
      </c>
      <c r="N138" s="19">
        <v>1.7250171663996301</v>
      </c>
      <c r="O138" s="19"/>
      <c r="P138" s="19"/>
      <c r="Q138" s="19">
        <v>10</v>
      </c>
      <c r="R138" s="19">
        <v>3240</v>
      </c>
      <c r="S138" s="19">
        <v>28</v>
      </c>
      <c r="T138" s="19">
        <v>1.74998092622262</v>
      </c>
      <c r="W138">
        <v>10</v>
      </c>
      <c r="X138" s="19">
        <v>3360</v>
      </c>
      <c r="Y138" s="19">
        <v>29</v>
      </c>
      <c r="Z138" s="12">
        <f t="shared" si="23"/>
        <v>1042.7586206896551</v>
      </c>
      <c r="AA138">
        <f t="shared" si="28"/>
        <v>9</v>
      </c>
      <c r="AB138" s="19">
        <v>1.8632639047837001</v>
      </c>
      <c r="AD138" s="7"/>
      <c r="AE138" s="7"/>
      <c r="AF138" s="11"/>
      <c r="AI138">
        <v>10</v>
      </c>
      <c r="AJ138" s="19">
        <v>12120</v>
      </c>
      <c r="AK138" s="19">
        <v>102</v>
      </c>
      <c r="AL138" s="12">
        <f t="shared" si="24"/>
        <v>237.64705882352942</v>
      </c>
      <c r="AM138">
        <f t="shared" si="29"/>
        <v>2</v>
      </c>
      <c r="AN138" s="19">
        <v>-0.22680369065202199</v>
      </c>
      <c r="AP138" s="7"/>
      <c r="AQ138" s="7"/>
      <c r="AR138" s="11"/>
      <c r="AS138" s="11"/>
      <c r="AT138" s="11"/>
      <c r="AU138">
        <v>10</v>
      </c>
      <c r="AV138" s="19">
        <v>19440</v>
      </c>
      <c r="AW138" s="19">
        <v>163</v>
      </c>
      <c r="AX138" s="12">
        <f t="shared" si="25"/>
        <v>1550.4294478527606</v>
      </c>
      <c r="AY138">
        <f t="shared" si="30"/>
        <v>13</v>
      </c>
      <c r="AZ138" s="19">
        <v>-8.4694770315531798E-2</v>
      </c>
      <c r="BB138" s="7"/>
      <c r="BC138" s="7"/>
      <c r="BD138" s="11"/>
      <c r="BE138" s="11"/>
      <c r="BG138">
        <v>10</v>
      </c>
      <c r="BH138" s="19">
        <v>24480</v>
      </c>
      <c r="BI138" s="19">
        <v>205</v>
      </c>
      <c r="BJ138" s="12">
        <f t="shared" si="26"/>
        <v>597.07317073170736</v>
      </c>
      <c r="BK138">
        <f t="shared" si="27"/>
        <v>5</v>
      </c>
      <c r="BL138" s="19">
        <v>-0.79698199662754299</v>
      </c>
      <c r="BN138" s="7"/>
      <c r="BO138" s="7"/>
      <c r="BP138" s="11"/>
    </row>
    <row r="139" spans="1:68" x14ac:dyDescent="0.35">
      <c r="A139">
        <v>10</v>
      </c>
      <c r="B139" s="19">
        <v>6360</v>
      </c>
      <c r="C139" s="19">
        <v>54</v>
      </c>
      <c r="D139" s="12">
        <f>B139*E139/C139</f>
        <v>471.11111111111109</v>
      </c>
      <c r="E139">
        <f>C139-50</f>
        <v>4</v>
      </c>
      <c r="F139" s="19">
        <v>1.7250171663996301</v>
      </c>
      <c r="K139" s="19">
        <v>10</v>
      </c>
      <c r="L139" s="19">
        <v>6840</v>
      </c>
      <c r="M139" s="19">
        <v>58</v>
      </c>
      <c r="N139" s="19">
        <v>1.9726405737392201</v>
      </c>
      <c r="O139" s="19"/>
      <c r="P139" s="19"/>
      <c r="Q139" s="19">
        <v>10</v>
      </c>
      <c r="R139" s="19">
        <v>3240</v>
      </c>
      <c r="S139" s="19">
        <v>28</v>
      </c>
      <c r="T139" s="19">
        <v>1.98435950255588</v>
      </c>
      <c r="W139">
        <v>10</v>
      </c>
      <c r="X139" s="19">
        <v>3000</v>
      </c>
      <c r="Y139" s="19">
        <v>26</v>
      </c>
      <c r="Z139" s="12">
        <f t="shared" si="23"/>
        <v>692.30769230769226</v>
      </c>
      <c r="AA139">
        <f t="shared" si="28"/>
        <v>6</v>
      </c>
      <c r="AB139" s="19">
        <v>1.81541161211566</v>
      </c>
      <c r="AD139" s="7"/>
      <c r="AE139" s="7"/>
      <c r="AF139" s="11"/>
      <c r="AI139">
        <v>10</v>
      </c>
      <c r="AJ139" s="19">
        <v>15600</v>
      </c>
      <c r="AK139" s="19">
        <v>131</v>
      </c>
      <c r="AL139" s="12">
        <f t="shared" si="24"/>
        <v>3691.6030534351144</v>
      </c>
      <c r="AM139">
        <f t="shared" si="29"/>
        <v>31</v>
      </c>
      <c r="AN139" s="19">
        <v>-0.36351744493092902</v>
      </c>
      <c r="AP139" s="7"/>
      <c r="AQ139" s="7"/>
      <c r="AR139" s="11"/>
      <c r="AS139" s="11"/>
      <c r="AT139" s="11"/>
      <c r="AU139">
        <v>10</v>
      </c>
      <c r="AV139" s="19">
        <v>18600</v>
      </c>
      <c r="AW139" s="19">
        <v>156</v>
      </c>
      <c r="AX139" s="12">
        <f t="shared" si="25"/>
        <v>715.38461538461536</v>
      </c>
      <c r="AY139">
        <f t="shared" si="30"/>
        <v>6</v>
      </c>
      <c r="AZ139" s="19">
        <v>-1.08969520246607E-2</v>
      </c>
      <c r="BB139" s="7"/>
      <c r="BC139" s="7"/>
      <c r="BD139" s="11"/>
      <c r="BE139" s="11"/>
      <c r="BG139">
        <v>10</v>
      </c>
      <c r="BH139" s="19">
        <v>28320</v>
      </c>
      <c r="BI139" s="19">
        <v>237</v>
      </c>
      <c r="BJ139" s="12">
        <f t="shared" si="26"/>
        <v>4421.2658227848106</v>
      </c>
      <c r="BK139">
        <f t="shared" si="27"/>
        <v>37</v>
      </c>
      <c r="BL139" s="19">
        <v>-1.8083109807742199</v>
      </c>
      <c r="BN139" s="7"/>
      <c r="BO139" s="7"/>
      <c r="BP139" s="11"/>
    </row>
    <row r="140" spans="1:68" x14ac:dyDescent="0.35">
      <c r="A140">
        <v>10</v>
      </c>
      <c r="B140" s="19">
        <v>6840</v>
      </c>
      <c r="C140" s="19">
        <v>58</v>
      </c>
      <c r="D140" s="12">
        <f>B140*E140/C140</f>
        <v>943.44827586206895</v>
      </c>
      <c r="E140">
        <f>C140-50</f>
        <v>8</v>
      </c>
      <c r="F140" s="19">
        <v>1.9726405737392201</v>
      </c>
      <c r="K140" s="19">
        <v>10</v>
      </c>
      <c r="L140" s="19">
        <v>6720</v>
      </c>
      <c r="M140" s="19">
        <v>57</v>
      </c>
      <c r="N140" s="19">
        <v>1.62497901884489</v>
      </c>
      <c r="O140" s="19"/>
      <c r="P140" s="19"/>
      <c r="Q140" s="19">
        <v>10</v>
      </c>
      <c r="R140" s="19">
        <v>3000</v>
      </c>
      <c r="S140" s="19">
        <v>26</v>
      </c>
      <c r="T140" s="19">
        <v>1.9374837872892301</v>
      </c>
      <c r="W140">
        <v>10</v>
      </c>
      <c r="X140" s="19">
        <v>3120</v>
      </c>
      <c r="Y140" s="19">
        <v>27</v>
      </c>
      <c r="Z140" s="12">
        <f t="shared" si="23"/>
        <v>808.88888888888891</v>
      </c>
      <c r="AA140">
        <f t="shared" si="28"/>
        <v>7</v>
      </c>
      <c r="AB140" s="19">
        <v>1.8124818799114899</v>
      </c>
      <c r="AD140" s="7"/>
      <c r="AE140" s="7"/>
      <c r="AF140" s="11"/>
      <c r="AI140">
        <v>10</v>
      </c>
      <c r="AJ140" s="19">
        <v>15720</v>
      </c>
      <c r="AK140" s="19">
        <v>132</v>
      </c>
      <c r="AL140" s="12">
        <f t="shared" si="24"/>
        <v>3810.909090909091</v>
      </c>
      <c r="AM140">
        <f t="shared" si="29"/>
        <v>32</v>
      </c>
      <c r="AN140" s="19">
        <v>-1.5780277883247</v>
      </c>
      <c r="AP140" s="7"/>
      <c r="AQ140" s="7"/>
      <c r="AR140" s="11"/>
      <c r="AS140" s="11"/>
      <c r="AT140" s="11"/>
      <c r="AU140">
        <v>10</v>
      </c>
      <c r="AV140" s="19">
        <v>20280</v>
      </c>
      <c r="AW140" s="19">
        <v>170</v>
      </c>
      <c r="AX140" s="12">
        <f t="shared" si="25"/>
        <v>2385.8823529411766</v>
      </c>
      <c r="AY140">
        <f t="shared" si="30"/>
        <v>20</v>
      </c>
      <c r="AZ140" s="19">
        <v>-0.35335864587479099</v>
      </c>
      <c r="BB140" s="7"/>
      <c r="BC140" s="7"/>
      <c r="BD140" s="11"/>
      <c r="BE140" s="11"/>
      <c r="BG140">
        <v>10</v>
      </c>
      <c r="BH140" s="19">
        <v>33720</v>
      </c>
      <c r="BI140" s="19">
        <v>282</v>
      </c>
      <c r="BJ140" s="12">
        <f t="shared" si="26"/>
        <v>9805.1063829787236</v>
      </c>
      <c r="BK140">
        <f t="shared" si="27"/>
        <v>82</v>
      </c>
      <c r="BL140" s="19">
        <v>-5.4948922259102897</v>
      </c>
      <c r="BN140" s="7"/>
      <c r="BO140" s="7"/>
      <c r="BP140" s="11"/>
    </row>
    <row r="141" spans="1:68" x14ac:dyDescent="0.35">
      <c r="A141">
        <v>10</v>
      </c>
      <c r="B141" s="19">
        <v>6720</v>
      </c>
      <c r="C141" s="19">
        <v>57</v>
      </c>
      <c r="D141" s="12">
        <f>B141*E141/C141</f>
        <v>825.26315789473688</v>
      </c>
      <c r="E141">
        <f>C141-50</f>
        <v>7</v>
      </c>
      <c r="F141" s="19">
        <v>1.62497901884489</v>
      </c>
      <c r="K141" s="19">
        <v>10</v>
      </c>
      <c r="L141" s="19">
        <v>6720</v>
      </c>
      <c r="M141" s="19">
        <v>57</v>
      </c>
      <c r="N141" s="19">
        <v>1.9531090257114501</v>
      </c>
      <c r="O141" s="19"/>
      <c r="P141" s="19"/>
      <c r="Q141" s="19">
        <v>10</v>
      </c>
      <c r="R141" s="19">
        <v>3480</v>
      </c>
      <c r="S141" s="19">
        <v>30</v>
      </c>
      <c r="T141" s="19">
        <v>1.76560616464484</v>
      </c>
      <c r="W141">
        <v>10</v>
      </c>
      <c r="X141" s="19">
        <v>2880</v>
      </c>
      <c r="Y141" s="19">
        <v>25</v>
      </c>
      <c r="Z141" s="12">
        <f t="shared" si="23"/>
        <v>576</v>
      </c>
      <c r="AA141">
        <f t="shared" si="28"/>
        <v>5</v>
      </c>
      <c r="AB141" s="19">
        <v>1.74998092622262</v>
      </c>
      <c r="AD141" s="7"/>
      <c r="AE141" s="7"/>
      <c r="AF141" s="11"/>
      <c r="AI141">
        <v>10</v>
      </c>
      <c r="AJ141" s="19">
        <v>12120</v>
      </c>
      <c r="AK141" s="19">
        <v>102</v>
      </c>
      <c r="AL141" s="12">
        <f t="shared" si="24"/>
        <v>237.64705882352942</v>
      </c>
      <c r="AM141">
        <f t="shared" si="29"/>
        <v>2</v>
      </c>
      <c r="AN141" s="19">
        <v>-0.97274212129287896</v>
      </c>
      <c r="AP141" s="7"/>
      <c r="AQ141" s="7"/>
      <c r="AR141" s="11"/>
      <c r="AS141" s="11"/>
      <c r="AT141" s="11"/>
      <c r="AU141">
        <v>10</v>
      </c>
      <c r="AV141" s="19">
        <v>18120</v>
      </c>
      <c r="AW141" s="19">
        <v>152</v>
      </c>
      <c r="AX141" s="12">
        <f t="shared" si="25"/>
        <v>238.42105263157896</v>
      </c>
      <c r="AY141">
        <f t="shared" si="30"/>
        <v>2</v>
      </c>
      <c r="AZ141" s="19">
        <v>-1.3826543356586301</v>
      </c>
      <c r="BB141" s="7"/>
      <c r="BC141" s="7"/>
      <c r="BD141" s="11"/>
      <c r="BE141" s="11"/>
      <c r="BG141">
        <v>10</v>
      </c>
      <c r="BH141" s="19">
        <v>32880</v>
      </c>
      <c r="BI141" s="19">
        <v>275</v>
      </c>
      <c r="BJ141" s="12">
        <f t="shared" si="26"/>
        <v>8967.2727272727279</v>
      </c>
      <c r="BK141">
        <f t="shared" si="27"/>
        <v>75</v>
      </c>
      <c r="BL141" s="19">
        <v>-16.401027412547499</v>
      </c>
      <c r="BN141" s="7"/>
      <c r="BO141" s="7"/>
      <c r="BP141" s="11"/>
    </row>
    <row r="142" spans="1:68" x14ac:dyDescent="0.35">
      <c r="A142">
        <v>10</v>
      </c>
      <c r="B142" s="19">
        <v>6720</v>
      </c>
      <c r="C142" s="19">
        <v>57</v>
      </c>
      <c r="D142" s="12">
        <f>B142*E142/C142</f>
        <v>825.26315789473688</v>
      </c>
      <c r="E142">
        <f>C142-50</f>
        <v>7</v>
      </c>
      <c r="F142" s="19">
        <v>1.9531090257114501</v>
      </c>
      <c r="K142" s="19">
        <v>10</v>
      </c>
      <c r="L142" s="19">
        <v>6600</v>
      </c>
      <c r="M142" s="19">
        <v>56</v>
      </c>
      <c r="N142" s="19">
        <v>1.5624780651560199</v>
      </c>
      <c r="O142" s="19"/>
      <c r="P142" s="19"/>
      <c r="Q142" s="19">
        <v>10</v>
      </c>
      <c r="R142" s="19">
        <v>3120</v>
      </c>
      <c r="S142" s="19">
        <v>27</v>
      </c>
      <c r="T142" s="19">
        <v>1.7187304493781901</v>
      </c>
      <c r="W142">
        <v>10</v>
      </c>
      <c r="X142" s="19">
        <v>3360</v>
      </c>
      <c r="Y142" s="19">
        <v>29</v>
      </c>
      <c r="Z142" s="12">
        <f t="shared" si="23"/>
        <v>1042.7586206896551</v>
      </c>
      <c r="AA142">
        <f t="shared" si="28"/>
        <v>9</v>
      </c>
      <c r="AB142" s="19">
        <v>1.5937285420004501</v>
      </c>
      <c r="AD142" s="7"/>
      <c r="AE142" s="7"/>
      <c r="AF142" s="11"/>
      <c r="AI142">
        <v>10</v>
      </c>
      <c r="AJ142" s="19">
        <v>16800</v>
      </c>
      <c r="AK142" s="19">
        <v>141</v>
      </c>
      <c r="AL142" s="12">
        <f t="shared" si="24"/>
        <v>4885.1063829787236</v>
      </c>
      <c r="AM142">
        <f t="shared" si="29"/>
        <v>41</v>
      </c>
      <c r="AN142" s="19">
        <v>-5.4948922259102897</v>
      </c>
      <c r="AP142" s="7"/>
      <c r="AQ142" s="7"/>
      <c r="AR142" s="11"/>
      <c r="AS142" s="11"/>
      <c r="AT142" s="11"/>
      <c r="AU142">
        <v>10</v>
      </c>
      <c r="AV142" s="19">
        <v>25440</v>
      </c>
      <c r="AW142" s="19">
        <v>213</v>
      </c>
      <c r="AX142" s="12">
        <f t="shared" si="25"/>
        <v>7524.5070422535209</v>
      </c>
      <c r="AY142">
        <f t="shared" si="30"/>
        <v>63</v>
      </c>
      <c r="AZ142" s="19">
        <v>-17.1691703688874</v>
      </c>
      <c r="BB142" s="7"/>
      <c r="BC142" s="7"/>
      <c r="BD142" s="11"/>
      <c r="BE142" s="11"/>
      <c r="BG142">
        <v>10</v>
      </c>
      <c r="BH142" s="19">
        <v>24360</v>
      </c>
      <c r="BI142" s="19">
        <v>204</v>
      </c>
      <c r="BJ142" s="12">
        <f t="shared" si="26"/>
        <v>477.64705882352939</v>
      </c>
      <c r="BK142">
        <f t="shared" si="27"/>
        <v>4</v>
      </c>
      <c r="BL142" s="19">
        <v>-7.9196860875012298</v>
      </c>
      <c r="BN142" s="7"/>
      <c r="BO142" s="7"/>
      <c r="BP142" s="11"/>
    </row>
    <row r="143" spans="1:68" x14ac:dyDescent="0.35">
      <c r="A143">
        <v>10</v>
      </c>
      <c r="B143" s="19">
        <v>6600</v>
      </c>
      <c r="C143" s="19">
        <v>56</v>
      </c>
      <c r="D143" s="12">
        <f>B143*E143/C143</f>
        <v>707.14285714285711</v>
      </c>
      <c r="E143">
        <f>C143-50</f>
        <v>6</v>
      </c>
      <c r="F143" s="19">
        <v>1.5624780651560199</v>
      </c>
      <c r="K143" s="19">
        <v>10</v>
      </c>
      <c r="L143" s="19">
        <v>7080</v>
      </c>
      <c r="M143" s="19">
        <v>60</v>
      </c>
      <c r="N143" s="19">
        <v>1.87498283360036</v>
      </c>
      <c r="O143" s="19"/>
      <c r="P143" s="19"/>
      <c r="Q143" s="19">
        <v>10</v>
      </c>
      <c r="R143" s="19">
        <v>2520</v>
      </c>
      <c r="S143" s="19">
        <v>22</v>
      </c>
      <c r="T143" s="19">
        <v>1.68822766460669</v>
      </c>
      <c r="W143">
        <v>10</v>
      </c>
      <c r="X143" s="19">
        <v>3240</v>
      </c>
      <c r="Y143" s="19">
        <v>28</v>
      </c>
      <c r="Z143" s="12">
        <f t="shared" si="23"/>
        <v>925.71428571428567</v>
      </c>
      <c r="AA143">
        <f t="shared" si="28"/>
        <v>8</v>
      </c>
      <c r="AB143" s="19">
        <v>1.62107270923933</v>
      </c>
      <c r="AD143" s="7"/>
      <c r="AE143" s="7"/>
      <c r="AF143" s="11"/>
      <c r="AI143">
        <v>10</v>
      </c>
      <c r="AJ143" s="19">
        <v>17040</v>
      </c>
      <c r="AK143" s="19">
        <v>143</v>
      </c>
      <c r="AL143" s="12">
        <f t="shared" si="24"/>
        <v>5123.9160839160841</v>
      </c>
      <c r="AM143">
        <f t="shared" si="29"/>
        <v>43</v>
      </c>
      <c r="AN143" s="19">
        <v>-3.6003539408812699</v>
      </c>
      <c r="AP143" s="7"/>
      <c r="AQ143" s="7"/>
      <c r="AR143" s="11"/>
      <c r="AS143" s="11"/>
      <c r="AT143" s="11"/>
      <c r="AU143">
        <v>10</v>
      </c>
      <c r="AV143" s="19">
        <v>19920</v>
      </c>
      <c r="AW143" s="19">
        <v>167</v>
      </c>
      <c r="AX143" s="12">
        <f t="shared" si="25"/>
        <v>2027.7844311377246</v>
      </c>
      <c r="AY143">
        <f t="shared" si="30"/>
        <v>17</v>
      </c>
      <c r="AZ143" s="19">
        <v>-1.8083109807742199</v>
      </c>
      <c r="BB143" s="7"/>
      <c r="BC143" s="7"/>
      <c r="BD143" s="11"/>
      <c r="BE143" s="11"/>
      <c r="BG143">
        <v>10</v>
      </c>
      <c r="BH143" s="19">
        <v>26520</v>
      </c>
      <c r="BI143" s="19">
        <v>222</v>
      </c>
      <c r="BJ143" s="12">
        <f t="shared" si="26"/>
        <v>2628.1081081081079</v>
      </c>
      <c r="BK143">
        <f t="shared" si="27"/>
        <v>22</v>
      </c>
      <c r="BL143" s="19">
        <v>-0.17757424716850301</v>
      </c>
      <c r="BN143" s="7"/>
      <c r="BO143" s="7"/>
      <c r="BP143" s="11"/>
    </row>
    <row r="144" spans="1:68" x14ac:dyDescent="0.35">
      <c r="A144">
        <v>10</v>
      </c>
      <c r="B144" s="19">
        <v>7080</v>
      </c>
      <c r="C144" s="19">
        <v>60</v>
      </c>
      <c r="D144" s="12">
        <f>B144*E144/C144</f>
        <v>1180</v>
      </c>
      <c r="E144">
        <f>C144-50</f>
        <v>10</v>
      </c>
      <c r="F144" s="19">
        <v>1.87498283360036</v>
      </c>
      <c r="K144" s="19">
        <v>10</v>
      </c>
      <c r="L144" s="19">
        <v>6720</v>
      </c>
      <c r="M144" s="19">
        <v>57</v>
      </c>
      <c r="N144" s="19">
        <v>1.8661326009002801</v>
      </c>
      <c r="O144" s="19"/>
      <c r="P144" s="19"/>
      <c r="Q144" s="19">
        <v>10</v>
      </c>
      <c r="R144" s="19">
        <v>3000</v>
      </c>
      <c r="S144" s="19">
        <v>26</v>
      </c>
      <c r="T144" s="19">
        <v>1.7421683070115199</v>
      </c>
      <c r="W144">
        <v>10</v>
      </c>
      <c r="X144" s="19">
        <v>3000</v>
      </c>
      <c r="Y144" s="19">
        <v>26</v>
      </c>
      <c r="Z144" s="12">
        <f t="shared" si="23"/>
        <v>692.30769230769226</v>
      </c>
      <c r="AA144">
        <f t="shared" si="28"/>
        <v>6</v>
      </c>
      <c r="AB144" s="19">
        <v>1.62497901884489</v>
      </c>
      <c r="AD144" s="7"/>
      <c r="AE144" s="7"/>
      <c r="AF144" s="11"/>
      <c r="AI144">
        <v>10</v>
      </c>
      <c r="AJ144" s="19">
        <v>12120</v>
      </c>
      <c r="AK144" s="19">
        <v>102</v>
      </c>
      <c r="AL144" s="12">
        <f t="shared" si="24"/>
        <v>237.64705882352942</v>
      </c>
      <c r="AM144">
        <f t="shared" si="29"/>
        <v>2</v>
      </c>
      <c r="AN144" s="19">
        <v>-6.8022794970985299</v>
      </c>
      <c r="AP144" s="7"/>
      <c r="AQ144" s="7"/>
      <c r="AR144" s="11"/>
      <c r="AS144" s="11"/>
      <c r="AT144" s="11"/>
      <c r="AU144">
        <v>10</v>
      </c>
      <c r="AV144" s="19">
        <v>18240</v>
      </c>
      <c r="AW144" s="19">
        <v>153</v>
      </c>
      <c r="AX144" s="12">
        <f t="shared" si="25"/>
        <v>357.64705882352939</v>
      </c>
      <c r="AY144">
        <f t="shared" si="30"/>
        <v>3</v>
      </c>
      <c r="AZ144" s="19">
        <v>-2.2996383027369101</v>
      </c>
      <c r="BB144" s="7"/>
      <c r="BC144" s="7"/>
      <c r="BD144" s="11"/>
      <c r="BE144" s="11"/>
      <c r="BG144">
        <v>10</v>
      </c>
      <c r="BH144" s="19">
        <v>26160</v>
      </c>
      <c r="BI144" s="19">
        <v>219</v>
      </c>
      <c r="BJ144" s="12">
        <f t="shared" si="26"/>
        <v>2269.5890410958905</v>
      </c>
      <c r="BK144">
        <f t="shared" si="27"/>
        <v>19</v>
      </c>
      <c r="BL144" s="19">
        <v>-1.3546070201495499</v>
      </c>
      <c r="BN144" s="7"/>
      <c r="BO144" s="7"/>
      <c r="BP144" s="11"/>
    </row>
    <row r="145" spans="1:68" x14ac:dyDescent="0.35">
      <c r="A145">
        <v>10</v>
      </c>
      <c r="B145" s="19">
        <v>6720</v>
      </c>
      <c r="C145" s="19">
        <v>57</v>
      </c>
      <c r="D145" s="12">
        <f>B145*E145/C145</f>
        <v>825.26315789473688</v>
      </c>
      <c r="E145">
        <f>C145-50</f>
        <v>7</v>
      </c>
      <c r="F145" s="19">
        <v>1.8661326009002801</v>
      </c>
      <c r="K145" s="19">
        <v>10</v>
      </c>
      <c r="L145" s="19">
        <v>6720</v>
      </c>
      <c r="M145" s="19">
        <v>57</v>
      </c>
      <c r="N145" s="19">
        <v>1.9988860914015401</v>
      </c>
      <c r="O145" s="19"/>
      <c r="P145" s="19"/>
      <c r="Q145" s="19">
        <v>10</v>
      </c>
      <c r="R145" s="19">
        <v>3120</v>
      </c>
      <c r="S145" s="19">
        <v>27</v>
      </c>
      <c r="T145" s="19">
        <v>1.96873426413366</v>
      </c>
      <c r="W145">
        <v>10</v>
      </c>
      <c r="X145" s="19">
        <v>2640</v>
      </c>
      <c r="Y145" s="19">
        <v>23</v>
      </c>
      <c r="Z145" s="12">
        <f t="shared" si="23"/>
        <v>344.3478260869565</v>
      </c>
      <c r="AA145">
        <f t="shared" si="28"/>
        <v>3</v>
      </c>
      <c r="AB145" s="19">
        <v>1.98027008468757</v>
      </c>
      <c r="AD145" s="7"/>
      <c r="AE145" s="7"/>
      <c r="AF145" s="11"/>
      <c r="AI145">
        <v>10</v>
      </c>
      <c r="AJ145" s="19">
        <v>18000</v>
      </c>
      <c r="AK145" s="19">
        <v>151</v>
      </c>
      <c r="AL145" s="12">
        <f t="shared" si="24"/>
        <v>6079.4701986754962</v>
      </c>
      <c r="AM145">
        <f t="shared" si="29"/>
        <v>51</v>
      </c>
      <c r="AN145" s="19">
        <v>-8.0077184979225002E-2</v>
      </c>
      <c r="AP145" s="7"/>
      <c r="AQ145" s="7"/>
      <c r="AR145" s="11"/>
      <c r="AS145" s="11"/>
      <c r="AT145" s="11"/>
      <c r="AU145">
        <v>10</v>
      </c>
      <c r="AV145" s="19">
        <v>18120</v>
      </c>
      <c r="AW145" s="19">
        <v>152</v>
      </c>
      <c r="AX145" s="12">
        <f t="shared" si="25"/>
        <v>238.42105263157896</v>
      </c>
      <c r="AY145">
        <f t="shared" si="30"/>
        <v>2</v>
      </c>
      <c r="AZ145" s="19">
        <v>-0.51075867196961799</v>
      </c>
      <c r="BB145" s="7"/>
      <c r="BC145" s="7"/>
      <c r="BD145" s="11"/>
      <c r="BE145" s="11"/>
      <c r="BG145">
        <v>10</v>
      </c>
      <c r="BH145" s="19">
        <v>27840</v>
      </c>
      <c r="BI145" s="19">
        <v>233</v>
      </c>
      <c r="BJ145" s="12">
        <f t="shared" si="26"/>
        <v>3943.0042918454938</v>
      </c>
      <c r="BK145">
        <f t="shared" si="27"/>
        <v>33</v>
      </c>
      <c r="BL145" s="19">
        <v>-5.1789945453905597</v>
      </c>
      <c r="BN145" s="7"/>
      <c r="BO145" s="7"/>
      <c r="BP145" s="11"/>
    </row>
    <row r="146" spans="1:68" x14ac:dyDescent="0.35">
      <c r="A146">
        <v>10</v>
      </c>
      <c r="B146" s="19">
        <v>6720</v>
      </c>
      <c r="C146" s="19">
        <v>57</v>
      </c>
      <c r="D146" s="12">
        <f>B146*E146/C146</f>
        <v>825.26315789473688</v>
      </c>
      <c r="E146">
        <f>C146-50</f>
        <v>7</v>
      </c>
      <c r="F146" s="19">
        <v>1.9988860914015401</v>
      </c>
      <c r="K146" s="19">
        <v>10</v>
      </c>
      <c r="L146" s="19">
        <v>6840</v>
      </c>
      <c r="M146" s="19">
        <v>58</v>
      </c>
      <c r="N146" s="19">
        <v>1.37106889448386</v>
      </c>
      <c r="O146" s="19"/>
      <c r="P146" s="19"/>
      <c r="Q146" s="19">
        <v>10</v>
      </c>
      <c r="R146" s="19">
        <v>3240</v>
      </c>
      <c r="S146" s="19">
        <v>28</v>
      </c>
      <c r="T146" s="19">
        <v>1.9374837872892301</v>
      </c>
      <c r="W146">
        <v>10</v>
      </c>
      <c r="X146" s="19">
        <v>3240</v>
      </c>
      <c r="Y146" s="19">
        <v>28</v>
      </c>
      <c r="Z146" s="12">
        <f t="shared" si="23"/>
        <v>925.71428571428567</v>
      </c>
      <c r="AA146">
        <f t="shared" si="28"/>
        <v>8</v>
      </c>
      <c r="AB146" s="19">
        <v>1.9286945906767301</v>
      </c>
      <c r="AD146" s="7"/>
      <c r="AE146" s="7"/>
      <c r="AF146" s="11"/>
      <c r="AI146">
        <v>10</v>
      </c>
      <c r="AJ146" s="19">
        <v>12240</v>
      </c>
      <c r="AK146" s="19">
        <v>103</v>
      </c>
      <c r="AL146" s="12">
        <f t="shared" si="24"/>
        <v>356.50485436893206</v>
      </c>
      <c r="AM146">
        <f t="shared" si="29"/>
        <v>3</v>
      </c>
      <c r="AN146" s="19">
        <v>-5.7279927644831301E-2</v>
      </c>
      <c r="AP146" s="7"/>
      <c r="AQ146" s="7"/>
      <c r="AR146" s="11"/>
      <c r="AS146" s="11"/>
      <c r="AT146" s="11"/>
      <c r="AU146">
        <v>10</v>
      </c>
      <c r="AV146" s="19">
        <v>18240</v>
      </c>
      <c r="AW146" s="19">
        <v>153</v>
      </c>
      <c r="AX146" s="12">
        <f t="shared" si="25"/>
        <v>357.64705882352939</v>
      </c>
      <c r="AY146">
        <f t="shared" si="30"/>
        <v>3</v>
      </c>
      <c r="AZ146" s="19">
        <v>-3.5034541285681099E-2</v>
      </c>
      <c r="BB146" s="7"/>
      <c r="BC146" s="7"/>
      <c r="BD146" s="11"/>
      <c r="BE146" s="11"/>
      <c r="BG146">
        <v>10</v>
      </c>
      <c r="BH146" s="19">
        <v>26160</v>
      </c>
      <c r="BI146" s="19">
        <v>219</v>
      </c>
      <c r="BJ146" s="12">
        <f t="shared" si="26"/>
        <v>2269.5890410958905</v>
      </c>
      <c r="BK146">
        <f t="shared" si="27"/>
        <v>19</v>
      </c>
      <c r="BL146" s="19">
        <v>-0.698507782502088</v>
      </c>
      <c r="BN146" s="7"/>
      <c r="BO146" s="7"/>
      <c r="BP146" s="11"/>
    </row>
    <row r="147" spans="1:68" x14ac:dyDescent="0.35">
      <c r="A147">
        <v>10</v>
      </c>
      <c r="B147" s="19">
        <v>6840</v>
      </c>
      <c r="C147" s="19">
        <v>58</v>
      </c>
      <c r="D147" s="12">
        <f>B147*E147/C147</f>
        <v>943.44827586206895</v>
      </c>
      <c r="E147">
        <f>C147-50</f>
        <v>8</v>
      </c>
      <c r="F147" s="19">
        <v>1.37106889448386</v>
      </c>
      <c r="K147" s="19">
        <v>10</v>
      </c>
      <c r="L147" s="19">
        <v>6720</v>
      </c>
      <c r="M147" s="19">
        <v>57</v>
      </c>
      <c r="N147" s="19">
        <v>1.78123140306706</v>
      </c>
      <c r="O147" s="19"/>
      <c r="P147" s="19"/>
      <c r="Q147" s="19">
        <v>10</v>
      </c>
      <c r="R147" s="19">
        <v>3000</v>
      </c>
      <c r="S147" s="19">
        <v>26</v>
      </c>
      <c r="T147" s="19">
        <v>1.84324406805523</v>
      </c>
      <c r="W147">
        <v>10</v>
      </c>
      <c r="X147" s="19">
        <v>3120</v>
      </c>
      <c r="Y147" s="19">
        <v>27</v>
      </c>
      <c r="Z147" s="12">
        <f t="shared" si="23"/>
        <v>808.88888888888891</v>
      </c>
      <c r="AA147">
        <f t="shared" si="28"/>
        <v>7</v>
      </c>
      <c r="AB147" s="19">
        <v>1.71287098496986</v>
      </c>
      <c r="AD147" s="7"/>
      <c r="AE147" s="7"/>
      <c r="AF147" s="11"/>
      <c r="AI147">
        <v>10</v>
      </c>
      <c r="AJ147" s="19">
        <v>12120</v>
      </c>
      <c r="AK147" s="19">
        <v>102</v>
      </c>
      <c r="AL147" s="12">
        <f t="shared" si="24"/>
        <v>237.64705882352942</v>
      </c>
      <c r="AM147">
        <f t="shared" si="29"/>
        <v>2</v>
      </c>
      <c r="AN147" s="19">
        <v>-0.31040915287352899</v>
      </c>
      <c r="AP147" s="7"/>
      <c r="AQ147" s="7"/>
      <c r="AR147" s="11"/>
      <c r="AS147" s="11"/>
      <c r="AT147" s="11"/>
      <c r="AU147">
        <v>10</v>
      </c>
      <c r="AV147" s="19">
        <v>18480</v>
      </c>
      <c r="AW147" s="19">
        <v>155</v>
      </c>
      <c r="AX147" s="12">
        <f t="shared" si="25"/>
        <v>596.12903225806451</v>
      </c>
      <c r="AY147">
        <f t="shared" si="30"/>
        <v>5</v>
      </c>
      <c r="AZ147" s="19">
        <v>-0.13333855158567601</v>
      </c>
      <c r="BB147" s="7"/>
      <c r="BC147" s="7"/>
      <c r="BD147" s="11"/>
      <c r="BE147" s="11"/>
      <c r="BG147">
        <v>10</v>
      </c>
      <c r="BH147" s="19">
        <v>27000</v>
      </c>
      <c r="BI147" s="19">
        <v>226</v>
      </c>
      <c r="BJ147" s="12">
        <f t="shared" si="26"/>
        <v>3106.1946902654868</v>
      </c>
      <c r="BK147">
        <f t="shared" si="27"/>
        <v>26</v>
      </c>
      <c r="BL147" s="19">
        <v>-2.69256507348193</v>
      </c>
      <c r="BN147" s="7"/>
      <c r="BO147" s="7"/>
      <c r="BP147" s="11"/>
    </row>
    <row r="148" spans="1:68" x14ac:dyDescent="0.35">
      <c r="A148">
        <v>10</v>
      </c>
      <c r="B148" s="19">
        <v>6720</v>
      </c>
      <c r="C148" s="19">
        <v>57</v>
      </c>
      <c r="D148" s="12">
        <f>B148*E148/C148</f>
        <v>825.26315789473688</v>
      </c>
      <c r="E148">
        <f>C148-50</f>
        <v>7</v>
      </c>
      <c r="F148" s="19">
        <v>1.78123140306706</v>
      </c>
      <c r="K148" s="19">
        <v>10</v>
      </c>
      <c r="L148" s="19">
        <v>6480</v>
      </c>
      <c r="M148" s="19">
        <v>55</v>
      </c>
      <c r="N148" s="19">
        <v>1.6640421149004301</v>
      </c>
      <c r="O148" s="19"/>
      <c r="P148" s="19"/>
      <c r="Q148" s="19">
        <v>10</v>
      </c>
      <c r="R148" s="19">
        <v>2760</v>
      </c>
      <c r="S148" s="19">
        <v>24</v>
      </c>
      <c r="T148" s="19">
        <v>1.74998092622262</v>
      </c>
      <c r="W148">
        <v>10</v>
      </c>
      <c r="X148" s="19">
        <v>3120</v>
      </c>
      <c r="Y148" s="19">
        <v>27</v>
      </c>
      <c r="Z148" s="12">
        <f t="shared" si="23"/>
        <v>808.88888888888891</v>
      </c>
      <c r="AA148">
        <f t="shared" si="28"/>
        <v>7</v>
      </c>
      <c r="AB148" s="19">
        <v>1.87498283360036</v>
      </c>
      <c r="AD148" s="7"/>
      <c r="AE148" s="7"/>
      <c r="AF148" s="11"/>
      <c r="AI148">
        <v>10</v>
      </c>
      <c r="AJ148" s="19">
        <v>14280</v>
      </c>
      <c r="AK148" s="19">
        <v>120</v>
      </c>
      <c r="AL148" s="12">
        <f t="shared" si="24"/>
        <v>2380</v>
      </c>
      <c r="AM148">
        <f t="shared" si="29"/>
        <v>20</v>
      </c>
      <c r="AN148" s="19">
        <v>-1.8083109807742199</v>
      </c>
      <c r="AP148" s="7"/>
      <c r="AQ148" s="7"/>
      <c r="AR148" s="11"/>
      <c r="AS148" s="11"/>
      <c r="AT148" s="11"/>
      <c r="AU148">
        <v>10</v>
      </c>
      <c r="AV148" s="19">
        <v>18120</v>
      </c>
      <c r="AW148" s="19">
        <v>152</v>
      </c>
      <c r="AX148" s="12">
        <f t="shared" si="25"/>
        <v>238.42105263157896</v>
      </c>
      <c r="AY148">
        <f t="shared" si="30"/>
        <v>2</v>
      </c>
      <c r="AZ148" s="19">
        <v>-2.55572191671732</v>
      </c>
      <c r="BB148" s="7"/>
      <c r="BC148" s="7"/>
      <c r="BD148" s="11"/>
      <c r="BE148" s="11"/>
      <c r="BG148">
        <v>10</v>
      </c>
      <c r="BH148" s="19">
        <v>24120</v>
      </c>
      <c r="BI148" s="19">
        <v>202</v>
      </c>
      <c r="BJ148" s="12">
        <f t="shared" si="26"/>
        <v>238.8118811881188</v>
      </c>
      <c r="BK148">
        <f t="shared" si="27"/>
        <v>2</v>
      </c>
      <c r="BL148" s="19">
        <v>-6.3482492531132797E-3</v>
      </c>
      <c r="BN148" s="7"/>
      <c r="BO148" s="7"/>
      <c r="BP148" s="11"/>
    </row>
    <row r="149" spans="1:68" x14ac:dyDescent="0.35">
      <c r="A149">
        <v>10</v>
      </c>
      <c r="B149" s="19">
        <v>6480</v>
      </c>
      <c r="C149" s="19">
        <v>55</v>
      </c>
      <c r="D149" s="12">
        <f>B149*E149/C149</f>
        <v>589.09090909090912</v>
      </c>
      <c r="E149">
        <f>C149-50</f>
        <v>5</v>
      </c>
      <c r="F149" s="19">
        <v>1.6640421149004301</v>
      </c>
      <c r="K149" s="19">
        <v>10</v>
      </c>
      <c r="L149" s="19">
        <v>6600</v>
      </c>
      <c r="M149" s="19">
        <v>56</v>
      </c>
      <c r="N149" s="19">
        <v>1.8281071183337101</v>
      </c>
      <c r="O149" s="19"/>
      <c r="P149" s="19"/>
      <c r="Q149" s="19">
        <v>10</v>
      </c>
      <c r="R149" s="19">
        <v>3120</v>
      </c>
      <c r="S149" s="19">
        <v>27</v>
      </c>
      <c r="T149" s="19">
        <v>1.9179522392614601</v>
      </c>
      <c r="W149">
        <v>10</v>
      </c>
      <c r="X149" s="19">
        <v>3000</v>
      </c>
      <c r="Y149" s="19">
        <v>26</v>
      </c>
      <c r="Z149" s="12">
        <f t="shared" si="23"/>
        <v>692.30769230769226</v>
      </c>
      <c r="AA149">
        <f t="shared" si="28"/>
        <v>6</v>
      </c>
      <c r="AB149" s="19">
        <v>1.83514152742809</v>
      </c>
      <c r="AD149" s="7"/>
      <c r="AE149" s="7"/>
      <c r="AF149" s="11"/>
      <c r="AI149">
        <v>10</v>
      </c>
      <c r="AJ149" s="19">
        <v>12120</v>
      </c>
      <c r="AK149" s="19">
        <v>102</v>
      </c>
      <c r="AL149" s="12">
        <f t="shared" si="24"/>
        <v>237.64705882352942</v>
      </c>
      <c r="AM149">
        <f t="shared" si="29"/>
        <v>2</v>
      </c>
      <c r="AN149" s="19">
        <v>-1.0619399113505399</v>
      </c>
      <c r="AP149" s="7"/>
      <c r="AQ149" s="7"/>
      <c r="AR149" s="11"/>
      <c r="AS149" s="11"/>
      <c r="AT149" s="11"/>
      <c r="AU149">
        <v>10</v>
      </c>
      <c r="AV149" s="19">
        <v>25080</v>
      </c>
      <c r="AW149" s="19">
        <v>210</v>
      </c>
      <c r="AX149" s="12">
        <f t="shared" si="25"/>
        <v>7165.7142857142853</v>
      </c>
      <c r="AY149">
        <f t="shared" si="30"/>
        <v>60</v>
      </c>
      <c r="AZ149" s="19">
        <v>-5.3254833282782901</v>
      </c>
      <c r="BB149" s="7"/>
      <c r="BC149" s="7"/>
      <c r="BD149" s="11"/>
      <c r="BE149" s="11"/>
      <c r="BG149">
        <v>10</v>
      </c>
      <c r="BH149" s="19">
        <v>24240</v>
      </c>
      <c r="BI149" s="19">
        <v>203</v>
      </c>
      <c r="BJ149" s="12">
        <f t="shared" si="26"/>
        <v>358.22660098522169</v>
      </c>
      <c r="BK149">
        <f t="shared" si="27"/>
        <v>3</v>
      </c>
      <c r="BL149" s="19">
        <v>-0.40378172434139697</v>
      </c>
      <c r="BN149" s="7"/>
      <c r="BO149" s="7"/>
      <c r="BP149" s="11"/>
    </row>
    <row r="150" spans="1:68" x14ac:dyDescent="0.35">
      <c r="A150">
        <v>10</v>
      </c>
      <c r="B150" s="19">
        <v>6600</v>
      </c>
      <c r="C150" s="19">
        <v>56</v>
      </c>
      <c r="D150" s="12">
        <f>B150*E150/C150</f>
        <v>707.14285714285711</v>
      </c>
      <c r="E150">
        <f>C150-50</f>
        <v>6</v>
      </c>
      <c r="F150" s="19">
        <v>1.8281071183337101</v>
      </c>
      <c r="K150" s="19">
        <v>10</v>
      </c>
      <c r="L150" s="19">
        <v>6600</v>
      </c>
      <c r="M150" s="19">
        <v>56</v>
      </c>
      <c r="N150" s="19">
        <v>1.74656290531776</v>
      </c>
      <c r="O150" s="19"/>
      <c r="P150" s="19"/>
      <c r="Q150" s="19">
        <v>10</v>
      </c>
      <c r="R150" s="19">
        <v>2880</v>
      </c>
      <c r="S150" s="19">
        <v>25</v>
      </c>
      <c r="T150" s="19">
        <v>1.9487144274052</v>
      </c>
      <c r="W150">
        <v>10</v>
      </c>
      <c r="X150" s="19">
        <v>2760</v>
      </c>
      <c r="Y150" s="19">
        <v>24</v>
      </c>
      <c r="Z150" s="12">
        <f t="shared" si="23"/>
        <v>460</v>
      </c>
      <c r="AA150">
        <f t="shared" si="28"/>
        <v>4</v>
      </c>
      <c r="AB150" s="19">
        <v>1.4979171435111001</v>
      </c>
      <c r="AD150" s="7"/>
      <c r="AE150" s="7"/>
      <c r="AF150" s="11"/>
      <c r="AI150">
        <v>10</v>
      </c>
      <c r="AJ150" s="19">
        <v>12480</v>
      </c>
      <c r="AK150" s="19">
        <v>105</v>
      </c>
      <c r="AL150" s="12">
        <f t="shared" si="24"/>
        <v>594.28571428571433</v>
      </c>
      <c r="AM150">
        <f t="shared" si="29"/>
        <v>5</v>
      </c>
      <c r="AN150" s="19">
        <v>-0.64002304692044498</v>
      </c>
      <c r="AP150" s="7"/>
      <c r="AQ150" s="7"/>
      <c r="AR150" s="11"/>
      <c r="AS150" s="11"/>
      <c r="AT150" s="11"/>
      <c r="AU150">
        <v>10</v>
      </c>
      <c r="AV150" s="19">
        <v>20760</v>
      </c>
      <c r="AW150" s="19">
        <v>174</v>
      </c>
      <c r="AX150" s="12">
        <f t="shared" si="25"/>
        <v>2863.4482758620688</v>
      </c>
      <c r="AY150">
        <f t="shared" si="30"/>
        <v>24</v>
      </c>
      <c r="AZ150" s="19">
        <v>-5.3255655497205803</v>
      </c>
      <c r="BB150" s="7"/>
      <c r="BC150" s="7"/>
      <c r="BD150" s="11"/>
      <c r="BE150" s="11"/>
      <c r="BG150">
        <v>10</v>
      </c>
      <c r="BH150" s="19">
        <v>37080</v>
      </c>
      <c r="BI150" s="19">
        <v>310</v>
      </c>
      <c r="BJ150" s="12">
        <f t="shared" si="26"/>
        <v>13157.41935483871</v>
      </c>
      <c r="BK150">
        <f t="shared" si="27"/>
        <v>110</v>
      </c>
      <c r="BL150" s="19">
        <v>-5.4948922259102897</v>
      </c>
      <c r="BN150" s="7"/>
      <c r="BO150" s="7"/>
      <c r="BP150" s="11"/>
    </row>
    <row r="151" spans="1:68" x14ac:dyDescent="0.35">
      <c r="A151">
        <v>10</v>
      </c>
      <c r="B151" s="19">
        <v>6600</v>
      </c>
      <c r="C151" s="19">
        <v>56</v>
      </c>
      <c r="D151" s="12">
        <f>B151*E151/C151</f>
        <v>707.14285714285711</v>
      </c>
      <c r="E151">
        <f>C151-50</f>
        <v>6</v>
      </c>
      <c r="F151" s="19">
        <v>1.74656290531776</v>
      </c>
      <c r="K151" s="19">
        <v>10</v>
      </c>
      <c r="L151" s="19">
        <v>6360</v>
      </c>
      <c r="M151" s="19">
        <v>54</v>
      </c>
      <c r="N151" s="19">
        <v>1.78123140306706</v>
      </c>
      <c r="O151" s="19"/>
      <c r="P151" s="19"/>
      <c r="Q151" s="19">
        <v>10</v>
      </c>
      <c r="R151" s="19">
        <v>3000</v>
      </c>
      <c r="S151" s="19">
        <v>26</v>
      </c>
      <c r="T151" s="19">
        <v>1.8124818799114899</v>
      </c>
      <c r="W151">
        <v>10</v>
      </c>
      <c r="X151" s="19">
        <v>3120</v>
      </c>
      <c r="Y151" s="19">
        <v>27</v>
      </c>
      <c r="Z151" s="12">
        <f t="shared" si="23"/>
        <v>808.88888888888891</v>
      </c>
      <c r="AA151">
        <f t="shared" si="28"/>
        <v>7</v>
      </c>
      <c r="AB151" s="19">
        <v>1.8281071183337101</v>
      </c>
      <c r="AD151" s="7"/>
      <c r="AE151" s="7"/>
      <c r="AF151" s="11"/>
      <c r="AI151">
        <v>10</v>
      </c>
      <c r="AJ151" s="19">
        <v>12120</v>
      </c>
      <c r="AK151" s="19">
        <v>102</v>
      </c>
      <c r="AL151" s="12">
        <f t="shared" si="24"/>
        <v>237.64705882352942</v>
      </c>
      <c r="AM151">
        <f t="shared" si="29"/>
        <v>2</v>
      </c>
      <c r="AN151" s="19">
        <v>-1.5231491118108</v>
      </c>
      <c r="AP151" s="7"/>
      <c r="AQ151" s="7"/>
      <c r="AR151" s="11"/>
      <c r="AS151" s="11"/>
      <c r="AT151" s="11"/>
      <c r="AU151">
        <v>10</v>
      </c>
      <c r="AV151" s="19">
        <v>21480</v>
      </c>
      <c r="AW151" s="19">
        <v>180</v>
      </c>
      <c r="AX151" s="12">
        <f t="shared" si="25"/>
        <v>3580</v>
      </c>
      <c r="AY151">
        <f t="shared" si="30"/>
        <v>30</v>
      </c>
      <c r="AZ151" s="19">
        <v>-19.729696963455599</v>
      </c>
      <c r="BB151" s="7"/>
      <c r="BC151" s="7"/>
      <c r="BD151" s="11"/>
      <c r="BE151" s="11"/>
      <c r="BG151">
        <v>10</v>
      </c>
      <c r="BH151" s="19">
        <v>24960</v>
      </c>
      <c r="BI151" s="19">
        <v>209</v>
      </c>
      <c r="BJ151" s="12">
        <f t="shared" si="26"/>
        <v>1074.8325358851675</v>
      </c>
      <c r="BK151">
        <f t="shared" si="27"/>
        <v>9</v>
      </c>
      <c r="BL151" s="19">
        <v>-2.00193086182139</v>
      </c>
      <c r="BN151" s="7"/>
      <c r="BO151" s="7"/>
      <c r="BP151" s="11"/>
    </row>
    <row r="152" spans="1:68" x14ac:dyDescent="0.35">
      <c r="A152">
        <v>10</v>
      </c>
      <c r="B152" s="19">
        <v>6360</v>
      </c>
      <c r="C152" s="19">
        <v>54</v>
      </c>
      <c r="D152" s="12">
        <f>B152*E152/C152</f>
        <v>471.11111111111109</v>
      </c>
      <c r="E152">
        <f>C152-50</f>
        <v>4</v>
      </c>
      <c r="F152" s="19">
        <v>1.78123140306706</v>
      </c>
      <c r="K152" s="19">
        <v>10</v>
      </c>
      <c r="L152" s="19">
        <v>6720</v>
      </c>
      <c r="M152" s="19">
        <v>57</v>
      </c>
      <c r="N152" s="19">
        <v>1.47653925383382</v>
      </c>
      <c r="O152" s="19"/>
      <c r="P152" s="19"/>
      <c r="Q152" s="19">
        <v>10</v>
      </c>
      <c r="R152" s="19">
        <v>2520</v>
      </c>
      <c r="S152" s="19">
        <v>22</v>
      </c>
      <c r="T152" s="19">
        <v>1.7460440985732799</v>
      </c>
      <c r="W152">
        <v>10</v>
      </c>
      <c r="X152" s="19">
        <v>3120</v>
      </c>
      <c r="Y152" s="19">
        <v>27</v>
      </c>
      <c r="Z152" s="12">
        <f t="shared" si="23"/>
        <v>808.88888888888891</v>
      </c>
      <c r="AA152">
        <f t="shared" si="28"/>
        <v>7</v>
      </c>
      <c r="AB152" s="19">
        <v>1.4999771114671501</v>
      </c>
      <c r="AD152" s="7"/>
      <c r="AE152" s="7"/>
      <c r="AF152" s="11"/>
      <c r="AI152">
        <v>10</v>
      </c>
      <c r="AJ152" s="19">
        <v>14160</v>
      </c>
      <c r="AK152" s="19">
        <v>119</v>
      </c>
      <c r="AL152" s="12">
        <f t="shared" si="24"/>
        <v>2260.840336134454</v>
      </c>
      <c r="AM152">
        <f t="shared" si="29"/>
        <v>19</v>
      </c>
      <c r="AN152" s="19">
        <v>-4.4432889211913</v>
      </c>
      <c r="AP152" s="7"/>
      <c r="AQ152" s="7"/>
      <c r="AR152" s="11"/>
      <c r="AS152" s="11"/>
      <c r="AT152" s="11"/>
      <c r="AU152">
        <v>10</v>
      </c>
      <c r="AV152" s="19">
        <v>22320</v>
      </c>
      <c r="AW152" s="19">
        <v>187</v>
      </c>
      <c r="AX152" s="12">
        <f t="shared" si="25"/>
        <v>4416.2566844919784</v>
      </c>
      <c r="AY152">
        <f t="shared" si="30"/>
        <v>37</v>
      </c>
      <c r="AZ152" s="19">
        <v>-16.401027412547499</v>
      </c>
      <c r="BB152" s="7"/>
      <c r="BC152" s="7"/>
      <c r="BD152" s="11"/>
      <c r="BE152" s="11"/>
      <c r="BG152">
        <v>10</v>
      </c>
      <c r="BH152" s="19">
        <v>24120</v>
      </c>
      <c r="BI152" s="19">
        <v>202</v>
      </c>
      <c r="BJ152" s="12">
        <f t="shared" si="26"/>
        <v>238.8118811881188</v>
      </c>
      <c r="BK152">
        <f t="shared" si="27"/>
        <v>2</v>
      </c>
      <c r="BL152" s="19">
        <v>-0.70016749120253197</v>
      </c>
      <c r="BN152" s="7"/>
      <c r="BO152" s="7"/>
      <c r="BP152" s="11"/>
    </row>
    <row r="153" spans="1:68" x14ac:dyDescent="0.35">
      <c r="A153">
        <v>10</v>
      </c>
      <c r="B153" s="19">
        <v>6720</v>
      </c>
      <c r="C153" s="19">
        <v>57</v>
      </c>
      <c r="D153" s="12">
        <f>B153*E153/C153</f>
        <v>825.26315789473688</v>
      </c>
      <c r="E153">
        <f>C153-50</f>
        <v>7</v>
      </c>
      <c r="F153" s="19">
        <v>1.47653925383382</v>
      </c>
      <c r="K153" s="19">
        <v>10</v>
      </c>
      <c r="L153" s="19">
        <v>6480</v>
      </c>
      <c r="M153" s="19">
        <v>55</v>
      </c>
      <c r="N153" s="19">
        <v>1.75725947966735</v>
      </c>
      <c r="O153" s="19"/>
      <c r="P153" s="19"/>
      <c r="Q153" s="19">
        <v>10</v>
      </c>
      <c r="R153" s="19">
        <v>3000</v>
      </c>
      <c r="S153" s="19">
        <v>26</v>
      </c>
      <c r="T153" s="19">
        <v>1.86619363698786</v>
      </c>
      <c r="W153">
        <v>10</v>
      </c>
      <c r="X153" s="19">
        <v>3120</v>
      </c>
      <c r="Y153" s="19">
        <v>27</v>
      </c>
      <c r="Z153" s="12">
        <f t="shared" si="23"/>
        <v>808.88888888888891</v>
      </c>
      <c r="AA153">
        <f t="shared" si="28"/>
        <v>7</v>
      </c>
      <c r="AB153" s="19">
        <v>1.9218585488670099</v>
      </c>
      <c r="AD153" s="7"/>
      <c r="AE153" s="7"/>
      <c r="AF153" s="11"/>
      <c r="AI153">
        <v>10</v>
      </c>
      <c r="AJ153" s="19">
        <v>12120</v>
      </c>
      <c r="AK153" s="19">
        <v>102</v>
      </c>
      <c r="AL153" s="12">
        <f t="shared" si="24"/>
        <v>237.64705882352942</v>
      </c>
      <c r="AM153">
        <f t="shared" si="29"/>
        <v>2</v>
      </c>
      <c r="AN153" s="19">
        <v>-3.6277460228230203E-2</v>
      </c>
      <c r="AP153" s="7"/>
      <c r="AQ153" s="7"/>
      <c r="AR153" s="11"/>
      <c r="AS153" s="11"/>
      <c r="AT153" s="11"/>
      <c r="AU153">
        <v>10</v>
      </c>
      <c r="AV153" s="19">
        <v>18480</v>
      </c>
      <c r="AW153" s="19">
        <v>155</v>
      </c>
      <c r="AX153" s="12">
        <f t="shared" si="25"/>
        <v>596.12903225806451</v>
      </c>
      <c r="AY153">
        <f t="shared" si="30"/>
        <v>5</v>
      </c>
      <c r="AZ153" s="19">
        <v>-1.0639227151236901</v>
      </c>
      <c r="BB153" s="7"/>
      <c r="BC153" s="7"/>
      <c r="BD153" s="11"/>
      <c r="BE153" s="11"/>
      <c r="BG153">
        <v>10</v>
      </c>
      <c r="BH153" s="19">
        <v>33840</v>
      </c>
      <c r="BI153" s="19">
        <v>283</v>
      </c>
      <c r="BJ153" s="12">
        <f t="shared" si="26"/>
        <v>9924.8056537102475</v>
      </c>
      <c r="BK153">
        <f t="shared" si="27"/>
        <v>83</v>
      </c>
      <c r="BL153" s="19">
        <v>-0.27202503490553898</v>
      </c>
      <c r="BN153" s="7"/>
      <c r="BO153" s="7"/>
      <c r="BP153" s="11"/>
    </row>
    <row r="154" spans="1:68" x14ac:dyDescent="0.35">
      <c r="A154">
        <v>10</v>
      </c>
      <c r="B154" s="19">
        <v>6480</v>
      </c>
      <c r="C154" s="19">
        <v>55</v>
      </c>
      <c r="D154" s="12">
        <f>B154*E154/C154</f>
        <v>589.09090909090912</v>
      </c>
      <c r="E154">
        <f>C154-50</f>
        <v>5</v>
      </c>
      <c r="F154" s="19">
        <v>1.75725947966735</v>
      </c>
      <c r="K154" s="19">
        <v>10</v>
      </c>
      <c r="L154" s="19">
        <v>6480</v>
      </c>
      <c r="M154" s="19">
        <v>55</v>
      </c>
      <c r="N154" s="19">
        <v>1.4894789044022201</v>
      </c>
      <c r="O154" s="19"/>
      <c r="P154" s="19"/>
      <c r="Q154" s="19">
        <v>10</v>
      </c>
      <c r="R154" s="19">
        <v>2880</v>
      </c>
      <c r="S154" s="19">
        <v>25</v>
      </c>
      <c r="T154" s="19">
        <v>1.21872281986724</v>
      </c>
      <c r="W154">
        <v>10</v>
      </c>
      <c r="X154" s="19">
        <v>3000</v>
      </c>
      <c r="Y154" s="19">
        <v>26</v>
      </c>
      <c r="Z154" s="12">
        <f t="shared" si="23"/>
        <v>692.30769230769226</v>
      </c>
      <c r="AA154">
        <f t="shared" si="28"/>
        <v>6</v>
      </c>
      <c r="AB154" s="19">
        <v>1.9916838330663</v>
      </c>
      <c r="AD154" s="7"/>
      <c r="AE154" s="7"/>
      <c r="AF154" s="11"/>
      <c r="AI154">
        <v>10</v>
      </c>
      <c r="AJ154" s="19">
        <v>12960</v>
      </c>
      <c r="AK154" s="19">
        <v>109</v>
      </c>
      <c r="AL154" s="12">
        <f t="shared" si="24"/>
        <v>1070.0917431192661</v>
      </c>
      <c r="AM154">
        <f t="shared" si="29"/>
        <v>9</v>
      </c>
      <c r="AN154" s="19">
        <v>-0.199807003823993</v>
      </c>
      <c r="AP154" s="7"/>
      <c r="AQ154" s="7"/>
      <c r="AR154" s="11"/>
      <c r="AS154" s="11"/>
      <c r="AT154" s="11"/>
      <c r="AU154">
        <v>10</v>
      </c>
      <c r="AV154" s="19">
        <v>18120</v>
      </c>
      <c r="AW154" s="19">
        <v>152</v>
      </c>
      <c r="AX154" s="12">
        <f t="shared" si="25"/>
        <v>238.42105263157896</v>
      </c>
      <c r="AY154">
        <f t="shared" si="30"/>
        <v>2</v>
      </c>
      <c r="AZ154" s="19">
        <v>-0.45757160305594702</v>
      </c>
      <c r="BB154" s="7"/>
      <c r="BC154" s="7"/>
      <c r="BD154" s="11"/>
      <c r="BE154" s="11"/>
      <c r="BG154">
        <v>10</v>
      </c>
      <c r="BH154" s="19">
        <v>24120</v>
      </c>
      <c r="BI154" s="19">
        <v>202</v>
      </c>
      <c r="BJ154" s="12">
        <f t="shared" si="26"/>
        <v>238.8118811881188</v>
      </c>
      <c r="BK154">
        <f t="shared" si="27"/>
        <v>2</v>
      </c>
      <c r="BL154" s="19">
        <v>-2.93288167148958</v>
      </c>
      <c r="BN154" s="7"/>
      <c r="BO154" s="7"/>
      <c r="BP154" s="11"/>
    </row>
    <row r="155" spans="1:68" x14ac:dyDescent="0.35">
      <c r="A155">
        <v>10</v>
      </c>
      <c r="B155" s="19">
        <v>6480</v>
      </c>
      <c r="C155" s="19">
        <v>55</v>
      </c>
      <c r="D155" s="12">
        <f>B155*E155/C155</f>
        <v>589.09090909090912</v>
      </c>
      <c r="E155">
        <f>C155-50</f>
        <v>5</v>
      </c>
      <c r="F155" s="19">
        <v>1.4894789044022201</v>
      </c>
      <c r="K155" s="19">
        <v>10</v>
      </c>
      <c r="L155" s="19">
        <v>7200</v>
      </c>
      <c r="M155" s="19">
        <v>61</v>
      </c>
      <c r="N155" s="19">
        <v>1.8710917830167</v>
      </c>
      <c r="O155" s="19"/>
      <c r="P155" s="19"/>
      <c r="Q155" s="19">
        <v>10</v>
      </c>
      <c r="R155" s="19">
        <v>2520</v>
      </c>
      <c r="S155" s="19">
        <v>22</v>
      </c>
      <c r="T155" s="19">
        <v>1.6466773479819901</v>
      </c>
      <c r="W155">
        <v>10</v>
      </c>
      <c r="X155" s="19">
        <v>3360</v>
      </c>
      <c r="Y155" s="19">
        <v>29</v>
      </c>
      <c r="Z155" s="12">
        <f t="shared" si="23"/>
        <v>1042.7586206896551</v>
      </c>
      <c r="AA155">
        <f t="shared" si="28"/>
        <v>9</v>
      </c>
      <c r="AB155" s="19">
        <v>1.86665140764477</v>
      </c>
      <c r="AD155" s="7"/>
      <c r="AE155" s="7"/>
      <c r="AF155" s="11"/>
      <c r="AI155">
        <v>10</v>
      </c>
      <c r="AJ155" s="19">
        <v>16560</v>
      </c>
      <c r="AK155" s="19">
        <v>139</v>
      </c>
      <c r="AL155" s="12">
        <f t="shared" si="24"/>
        <v>4646.3309352517981</v>
      </c>
      <c r="AM155">
        <f t="shared" si="29"/>
        <v>39</v>
      </c>
      <c r="AN155" s="19">
        <v>-2.1925246661381101</v>
      </c>
      <c r="AP155" s="7"/>
      <c r="AQ155" s="7"/>
      <c r="AR155" s="11"/>
      <c r="AS155" s="11"/>
      <c r="AT155" s="11"/>
      <c r="AU155">
        <v>10</v>
      </c>
      <c r="AV155" s="19">
        <v>18120</v>
      </c>
      <c r="AW155" s="19">
        <v>152</v>
      </c>
      <c r="AX155" s="12">
        <f t="shared" si="25"/>
        <v>238.42105263157896</v>
      </c>
      <c r="AY155">
        <f t="shared" si="30"/>
        <v>2</v>
      </c>
      <c r="AZ155" s="19">
        <v>-1.36586091386993E-3</v>
      </c>
      <c r="BB155" s="7"/>
      <c r="BC155" s="7"/>
      <c r="BD155" s="11"/>
      <c r="BE155" s="11"/>
      <c r="BG155">
        <v>10</v>
      </c>
      <c r="BH155" s="19">
        <v>27840</v>
      </c>
      <c r="BI155" s="19">
        <v>233</v>
      </c>
      <c r="BJ155" s="12">
        <f t="shared" si="26"/>
        <v>3943.0042918454938</v>
      </c>
      <c r="BK155">
        <f t="shared" si="27"/>
        <v>33</v>
      </c>
      <c r="BL155" s="19">
        <v>-1.8083109807742199</v>
      </c>
      <c r="BN155" s="7"/>
      <c r="BO155" s="7"/>
      <c r="BP155" s="11"/>
    </row>
    <row r="156" spans="1:68" x14ac:dyDescent="0.35">
      <c r="A156">
        <v>10</v>
      </c>
      <c r="B156" s="19">
        <v>7200</v>
      </c>
      <c r="C156" s="19">
        <v>61</v>
      </c>
      <c r="D156" s="12">
        <f>B156*E156/C156</f>
        <v>1298.360655737705</v>
      </c>
      <c r="E156">
        <f>C156-50</f>
        <v>11</v>
      </c>
      <c r="F156" s="19">
        <v>1.8710917830167</v>
      </c>
      <c r="K156" s="19">
        <v>10</v>
      </c>
      <c r="L156" s="19">
        <v>7080</v>
      </c>
      <c r="M156" s="19">
        <v>60</v>
      </c>
      <c r="N156" s="19">
        <v>1.7792782482642799</v>
      </c>
      <c r="O156" s="19"/>
      <c r="P156" s="19"/>
      <c r="Q156" s="19">
        <v>10</v>
      </c>
      <c r="R156" s="19">
        <v>3120</v>
      </c>
      <c r="S156" s="19">
        <v>27</v>
      </c>
      <c r="T156" s="19">
        <v>1.87498283360036</v>
      </c>
      <c r="W156">
        <v>10</v>
      </c>
      <c r="X156" s="19">
        <v>3000</v>
      </c>
      <c r="Y156" s="19">
        <v>26</v>
      </c>
      <c r="Z156" s="12">
        <f t="shared" si="23"/>
        <v>692.30769230769226</v>
      </c>
      <c r="AA156">
        <f t="shared" si="28"/>
        <v>6</v>
      </c>
      <c r="AB156" s="19">
        <v>1.9062333104447999</v>
      </c>
      <c r="AD156" s="7"/>
      <c r="AE156" s="7"/>
      <c r="AF156" s="11"/>
      <c r="AI156">
        <v>10</v>
      </c>
      <c r="AJ156" s="19">
        <v>27480</v>
      </c>
      <c r="AK156" s="19">
        <v>230</v>
      </c>
      <c r="AL156" s="12">
        <f t="shared" si="24"/>
        <v>15532.173913043478</v>
      </c>
      <c r="AM156">
        <f t="shared" si="29"/>
        <v>130</v>
      </c>
      <c r="AN156" s="19">
        <v>-5.4948922259102897</v>
      </c>
      <c r="AP156" s="7"/>
      <c r="AQ156" s="7"/>
      <c r="AR156" s="11"/>
      <c r="AS156" s="11"/>
      <c r="AT156" s="11"/>
      <c r="AU156">
        <v>10</v>
      </c>
      <c r="AV156" s="19">
        <v>22080</v>
      </c>
      <c r="AW156" s="19">
        <v>185</v>
      </c>
      <c r="AX156" s="12">
        <f t="shared" si="25"/>
        <v>4177.2972972972975</v>
      </c>
      <c r="AY156">
        <f t="shared" si="30"/>
        <v>35</v>
      </c>
      <c r="AZ156" s="19">
        <v>-5.4948922259102897</v>
      </c>
      <c r="BB156" s="7"/>
      <c r="BC156" s="7"/>
      <c r="BD156" s="11"/>
      <c r="BE156" s="11"/>
      <c r="BG156">
        <v>10</v>
      </c>
      <c r="BH156" s="19">
        <v>26160</v>
      </c>
      <c r="BI156" s="19">
        <v>219</v>
      </c>
      <c r="BJ156" s="12">
        <f t="shared" si="26"/>
        <v>2269.5890410958905</v>
      </c>
      <c r="BK156">
        <f t="shared" si="27"/>
        <v>19</v>
      </c>
      <c r="BL156" s="19">
        <v>-19.729696963455599</v>
      </c>
      <c r="BN156" s="7"/>
      <c r="BO156" s="7"/>
      <c r="BP156" s="11"/>
    </row>
    <row r="157" spans="1:68" x14ac:dyDescent="0.35">
      <c r="A157">
        <v>10</v>
      </c>
      <c r="B157" s="19">
        <v>7080</v>
      </c>
      <c r="C157" s="19">
        <v>60</v>
      </c>
      <c r="D157" s="12">
        <f>B157*E157/C157</f>
        <v>1180</v>
      </c>
      <c r="E157">
        <f>C157-50</f>
        <v>10</v>
      </c>
      <c r="F157" s="19">
        <v>1.7792782482642799</v>
      </c>
      <c r="K157" s="19">
        <v>10</v>
      </c>
      <c r="L157" s="19">
        <v>6720</v>
      </c>
      <c r="M157" s="19">
        <v>57</v>
      </c>
      <c r="N157" s="19">
        <v>1.8984206912336901</v>
      </c>
      <c r="O157" s="19"/>
      <c r="P157" s="19"/>
      <c r="Q157" s="19">
        <v>10</v>
      </c>
      <c r="R157" s="19">
        <v>3120</v>
      </c>
      <c r="S157" s="19">
        <v>27</v>
      </c>
      <c r="T157" s="19">
        <v>1.9374837872892301</v>
      </c>
      <c r="W157">
        <v>10</v>
      </c>
      <c r="X157" s="19">
        <v>3120</v>
      </c>
      <c r="Y157" s="19">
        <v>27</v>
      </c>
      <c r="Z157" s="12">
        <f t="shared" si="23"/>
        <v>808.88888888888891</v>
      </c>
      <c r="AA157">
        <f t="shared" si="28"/>
        <v>7</v>
      </c>
      <c r="AB157" s="19">
        <v>1.66686503395132</v>
      </c>
      <c r="AD157" s="7"/>
      <c r="AE157" s="7"/>
      <c r="AF157" s="11"/>
      <c r="AI157">
        <v>10</v>
      </c>
      <c r="AJ157" s="19">
        <v>14520</v>
      </c>
      <c r="AK157" s="19">
        <v>122</v>
      </c>
      <c r="AL157" s="12">
        <f t="shared" si="24"/>
        <v>2618.3606557377047</v>
      </c>
      <c r="AM157">
        <f t="shared" si="29"/>
        <v>22</v>
      </c>
      <c r="AN157" s="19">
        <v>-5.4948922259102897</v>
      </c>
      <c r="AP157" s="7"/>
      <c r="AQ157" s="7"/>
      <c r="AR157" s="11"/>
      <c r="AS157" s="11"/>
      <c r="AT157" s="11"/>
      <c r="AU157">
        <v>10</v>
      </c>
      <c r="AV157" s="19">
        <v>18120</v>
      </c>
      <c r="AW157" s="19">
        <v>152</v>
      </c>
      <c r="AX157" s="12">
        <f t="shared" si="25"/>
        <v>238.42105263157896</v>
      </c>
      <c r="AY157">
        <f t="shared" si="30"/>
        <v>2</v>
      </c>
      <c r="AZ157" s="19">
        <v>-2.7459597743118098</v>
      </c>
      <c r="BB157" s="7"/>
      <c r="BC157" s="7"/>
      <c r="BD157" s="11"/>
      <c r="BE157" s="11"/>
      <c r="BG157">
        <v>10</v>
      </c>
      <c r="BH157" s="19">
        <v>24120</v>
      </c>
      <c r="BI157" s="19">
        <v>202</v>
      </c>
      <c r="BJ157" s="12">
        <f t="shared" si="26"/>
        <v>238.8118811881188</v>
      </c>
      <c r="BK157">
        <f t="shared" si="27"/>
        <v>2</v>
      </c>
      <c r="BL157" s="19">
        <v>-0.14543569199852299</v>
      </c>
      <c r="BN157" s="7"/>
      <c r="BO157" s="7"/>
      <c r="BP157" s="11"/>
    </row>
    <row r="158" spans="1:68" x14ac:dyDescent="0.35">
      <c r="A158">
        <v>10</v>
      </c>
      <c r="B158" s="19">
        <v>6720</v>
      </c>
      <c r="C158" s="19">
        <v>57</v>
      </c>
      <c r="D158" s="12">
        <f>B158*E158/C158</f>
        <v>825.26315789473688</v>
      </c>
      <c r="E158">
        <f>C158-50</f>
        <v>7</v>
      </c>
      <c r="F158" s="19">
        <v>1.8984206912336901</v>
      </c>
      <c r="K158" s="19">
        <v>10</v>
      </c>
      <c r="L158" s="19">
        <v>6600</v>
      </c>
      <c r="M158" s="19">
        <v>56</v>
      </c>
      <c r="N158" s="19">
        <v>1.96873426413366</v>
      </c>
      <c r="O158" s="19"/>
      <c r="P158" s="19"/>
      <c r="Q158" s="19">
        <v>10</v>
      </c>
      <c r="R158" s="19">
        <v>3000</v>
      </c>
      <c r="S158" s="19">
        <v>26</v>
      </c>
      <c r="T158" s="19">
        <v>1.31247425040054</v>
      </c>
      <c r="W158">
        <v>10</v>
      </c>
      <c r="X158" s="19">
        <v>3240</v>
      </c>
      <c r="Y158" s="19">
        <v>28</v>
      </c>
      <c r="Z158" s="12">
        <f t="shared" si="23"/>
        <v>925.71428571428567</v>
      </c>
      <c r="AA158">
        <f t="shared" si="28"/>
        <v>8</v>
      </c>
      <c r="AB158" s="19">
        <v>1.6874799725337599</v>
      </c>
      <c r="AD158" s="7"/>
      <c r="AE158" s="7"/>
      <c r="AF158" s="11"/>
      <c r="AI158">
        <v>10</v>
      </c>
      <c r="AJ158" s="19">
        <v>16680</v>
      </c>
      <c r="AK158" s="19">
        <v>140</v>
      </c>
      <c r="AL158" s="12">
        <f t="shared" si="24"/>
        <v>4765.7142857142853</v>
      </c>
      <c r="AM158">
        <f t="shared" si="29"/>
        <v>40</v>
      </c>
      <c r="AN158" s="19">
        <v>-2.0881134160861201</v>
      </c>
      <c r="AP158" s="7"/>
      <c r="AQ158" s="7"/>
      <c r="AR158" s="11"/>
      <c r="AS158" s="11"/>
      <c r="AT158" s="11"/>
      <c r="AU158">
        <v>10</v>
      </c>
      <c r="AV158" s="19">
        <v>18120</v>
      </c>
      <c r="AW158" s="19">
        <v>152</v>
      </c>
      <c r="AX158" s="12">
        <f t="shared" si="25"/>
        <v>238.42105263157896</v>
      </c>
      <c r="AY158">
        <f t="shared" si="30"/>
        <v>2</v>
      </c>
      <c r="AZ158" s="19">
        <v>-1.39386043668754</v>
      </c>
      <c r="BB158" s="7"/>
      <c r="BC158" s="7"/>
      <c r="BD158" s="11"/>
      <c r="BE158" s="11"/>
      <c r="BG158">
        <v>10</v>
      </c>
      <c r="BH158" s="19">
        <v>26520</v>
      </c>
      <c r="BI158" s="19">
        <v>222</v>
      </c>
      <c r="BJ158" s="12">
        <f t="shared" si="26"/>
        <v>2628.1081081081079</v>
      </c>
      <c r="BK158">
        <f t="shared" si="27"/>
        <v>22</v>
      </c>
      <c r="BL158" s="19">
        <v>-3.6003539408812699</v>
      </c>
      <c r="BN158" s="7"/>
      <c r="BO158" s="7"/>
      <c r="BP158" s="11"/>
    </row>
    <row r="159" spans="1:68" x14ac:dyDescent="0.35">
      <c r="A159">
        <v>10</v>
      </c>
      <c r="B159" s="19">
        <v>6600</v>
      </c>
      <c r="C159" s="19">
        <v>56</v>
      </c>
      <c r="D159" s="12">
        <f>B159*E159/C159</f>
        <v>707.14285714285711</v>
      </c>
      <c r="E159">
        <f>C159-50</f>
        <v>6</v>
      </c>
      <c r="F159" s="19">
        <v>1.96873426413366</v>
      </c>
      <c r="K159" s="19">
        <v>10</v>
      </c>
      <c r="L159" s="19">
        <v>6720</v>
      </c>
      <c r="M159" s="19">
        <v>57</v>
      </c>
      <c r="N159" s="19">
        <v>1.4960708018616</v>
      </c>
      <c r="O159" s="19"/>
      <c r="P159" s="19"/>
      <c r="Q159" s="19">
        <v>10</v>
      </c>
      <c r="R159" s="19">
        <v>3120</v>
      </c>
      <c r="S159" s="19">
        <v>27</v>
      </c>
      <c r="T159" s="19">
        <v>1.7031052109559699</v>
      </c>
      <c r="W159">
        <v>10</v>
      </c>
      <c r="X159" s="19">
        <v>2760</v>
      </c>
      <c r="Y159" s="19">
        <v>24</v>
      </c>
      <c r="Z159" s="12">
        <f t="shared" si="23"/>
        <v>460</v>
      </c>
      <c r="AA159">
        <f t="shared" si="28"/>
        <v>4</v>
      </c>
      <c r="AB159" s="19">
        <v>1.9485923552300199</v>
      </c>
      <c r="AD159" s="7"/>
      <c r="AE159" s="7"/>
      <c r="AF159" s="11"/>
      <c r="AI159">
        <v>10</v>
      </c>
      <c r="AJ159" s="19">
        <v>12720</v>
      </c>
      <c r="AK159" s="19">
        <v>107</v>
      </c>
      <c r="AL159" s="12">
        <f t="shared" si="24"/>
        <v>832.14953271028037</v>
      </c>
      <c r="AM159">
        <f t="shared" si="29"/>
        <v>7</v>
      </c>
      <c r="AN159" s="19">
        <v>-2.2668813134336401</v>
      </c>
      <c r="AP159" s="7"/>
      <c r="AQ159" s="7"/>
      <c r="AR159" s="11"/>
      <c r="AS159" s="11"/>
      <c r="AT159" s="11"/>
      <c r="AU159">
        <v>10</v>
      </c>
      <c r="AV159" s="19">
        <v>19800</v>
      </c>
      <c r="AW159" s="19">
        <v>166</v>
      </c>
      <c r="AX159" s="12">
        <f t="shared" si="25"/>
        <v>1908.433734939759</v>
      </c>
      <c r="AY159">
        <f t="shared" si="30"/>
        <v>16</v>
      </c>
      <c r="AZ159" s="19">
        <v>-4.4800677041427299</v>
      </c>
      <c r="BB159" s="7"/>
      <c r="BC159" s="7"/>
      <c r="BD159" s="11"/>
      <c r="BE159" s="11"/>
      <c r="BG159">
        <v>10</v>
      </c>
      <c r="BH159" s="19">
        <v>24120</v>
      </c>
      <c r="BI159" s="19">
        <v>202</v>
      </c>
      <c r="BJ159" s="12">
        <f t="shared" si="26"/>
        <v>238.8118811881188</v>
      </c>
      <c r="BK159">
        <f t="shared" si="27"/>
        <v>2</v>
      </c>
      <c r="BL159" s="19">
        <v>-4.5427985152338097</v>
      </c>
      <c r="BN159" s="7"/>
      <c r="BO159" s="7"/>
      <c r="BP159" s="11"/>
    </row>
    <row r="160" spans="1:68" x14ac:dyDescent="0.35">
      <c r="A160">
        <v>10</v>
      </c>
      <c r="B160" s="19">
        <v>6720</v>
      </c>
      <c r="C160" s="19">
        <v>57</v>
      </c>
      <c r="D160" s="12">
        <f>B160*E160/C160</f>
        <v>825.26315789473688</v>
      </c>
      <c r="E160">
        <f>C160-50</f>
        <v>7</v>
      </c>
      <c r="F160" s="19">
        <v>1.4960708018616</v>
      </c>
      <c r="K160" s="19">
        <v>10</v>
      </c>
      <c r="L160" s="19">
        <v>6840</v>
      </c>
      <c r="M160" s="19">
        <v>58</v>
      </c>
      <c r="N160" s="19">
        <v>1.7421683070115199</v>
      </c>
      <c r="O160" s="19"/>
      <c r="P160" s="19"/>
      <c r="Q160" s="19">
        <v>10</v>
      </c>
      <c r="R160" s="19">
        <v>3480</v>
      </c>
      <c r="S160" s="19">
        <v>30</v>
      </c>
      <c r="T160" s="19">
        <v>1.85935759517814</v>
      </c>
      <c r="W160">
        <v>10</v>
      </c>
      <c r="X160" s="19">
        <v>2880</v>
      </c>
      <c r="Y160" s="19">
        <v>25</v>
      </c>
      <c r="Z160" s="12">
        <f t="shared" si="23"/>
        <v>576</v>
      </c>
      <c r="AA160">
        <f t="shared" si="28"/>
        <v>5</v>
      </c>
      <c r="AB160" s="19">
        <v>1.62497901884489</v>
      </c>
      <c r="AD160" s="7"/>
      <c r="AE160" s="7"/>
      <c r="AF160" s="11"/>
      <c r="AI160">
        <v>10</v>
      </c>
      <c r="AJ160" s="19">
        <v>12120</v>
      </c>
      <c r="AK160" s="19">
        <v>102</v>
      </c>
      <c r="AL160" s="12">
        <f t="shared" si="24"/>
        <v>237.64705882352942</v>
      </c>
      <c r="AM160">
        <f t="shared" si="29"/>
        <v>2</v>
      </c>
      <c r="AN160" s="19">
        <v>-1.4942207349198801E-2</v>
      </c>
      <c r="AP160" s="7"/>
      <c r="AQ160" s="7"/>
      <c r="AR160" s="11"/>
      <c r="AS160" s="11"/>
      <c r="AT160" s="11"/>
      <c r="AU160">
        <v>10</v>
      </c>
      <c r="AV160" s="19">
        <v>18240</v>
      </c>
      <c r="AW160" s="19">
        <v>153</v>
      </c>
      <c r="AX160" s="12">
        <f t="shared" si="25"/>
        <v>357.64705882352939</v>
      </c>
      <c r="AY160">
        <f t="shared" si="30"/>
        <v>3</v>
      </c>
      <c r="AZ160" s="19">
        <v>-0.57680101352502899</v>
      </c>
      <c r="BB160" s="7"/>
      <c r="BC160" s="7"/>
      <c r="BD160" s="11"/>
      <c r="BE160" s="11"/>
      <c r="BG160">
        <v>10</v>
      </c>
      <c r="BH160" s="19">
        <v>24120</v>
      </c>
      <c r="BI160" s="19">
        <v>202</v>
      </c>
      <c r="BJ160" s="12">
        <f t="shared" si="26"/>
        <v>238.8118811881188</v>
      </c>
      <c r="BK160">
        <f t="shared" si="27"/>
        <v>2</v>
      </c>
      <c r="BL160" s="19">
        <v>-0.55029290934100605</v>
      </c>
      <c r="BN160" s="7"/>
      <c r="BO160" s="7"/>
      <c r="BP160" s="11"/>
    </row>
    <row r="161" spans="1:68" x14ac:dyDescent="0.35">
      <c r="A161">
        <v>10</v>
      </c>
      <c r="B161" s="19">
        <v>6840</v>
      </c>
      <c r="C161" s="19">
        <v>58</v>
      </c>
      <c r="D161" s="12">
        <f>B161*E161/C161</f>
        <v>943.44827586206895</v>
      </c>
      <c r="E161">
        <f>C161-50</f>
        <v>8</v>
      </c>
      <c r="F161" s="19">
        <v>1.7421683070115199</v>
      </c>
      <c r="K161" s="19">
        <v>10</v>
      </c>
      <c r="L161" s="19">
        <v>6600</v>
      </c>
      <c r="M161" s="19">
        <v>56</v>
      </c>
      <c r="N161" s="19">
        <v>1.65589379720759</v>
      </c>
      <c r="O161" s="19"/>
      <c r="P161" s="19"/>
      <c r="Q161" s="19">
        <v>10</v>
      </c>
      <c r="R161" s="19">
        <v>3240</v>
      </c>
      <c r="S161" s="19">
        <v>28</v>
      </c>
      <c r="T161" s="19">
        <v>1.9374837872892301</v>
      </c>
      <c r="W161">
        <v>10</v>
      </c>
      <c r="X161" s="19">
        <v>3000</v>
      </c>
      <c r="Y161" s="19">
        <v>26</v>
      </c>
      <c r="Z161" s="12">
        <f t="shared" si="23"/>
        <v>692.30769230769226</v>
      </c>
      <c r="AA161">
        <f t="shared" si="28"/>
        <v>6</v>
      </c>
      <c r="AB161" s="19">
        <v>1.4843518730449301</v>
      </c>
      <c r="AD161" s="7"/>
      <c r="AE161" s="7"/>
      <c r="AF161" s="11"/>
      <c r="AI161">
        <v>10</v>
      </c>
      <c r="AJ161" s="19">
        <v>16320</v>
      </c>
      <c r="AK161" s="19">
        <v>137</v>
      </c>
      <c r="AL161" s="12">
        <f t="shared" si="24"/>
        <v>4407.5912408759123</v>
      </c>
      <c r="AM161">
        <f t="shared" si="29"/>
        <v>37</v>
      </c>
      <c r="AN161" s="19">
        <v>-2.1052810544454199</v>
      </c>
      <c r="AP161" s="7"/>
      <c r="AQ161" s="7"/>
      <c r="AR161" s="11"/>
      <c r="AS161" s="11"/>
      <c r="AT161" s="11"/>
      <c r="AU161">
        <v>10</v>
      </c>
      <c r="AV161" s="19">
        <v>21840</v>
      </c>
      <c r="AW161" s="19">
        <v>183</v>
      </c>
      <c r="AX161" s="12">
        <f t="shared" si="25"/>
        <v>3938.3606557377047</v>
      </c>
      <c r="AY161">
        <f t="shared" si="30"/>
        <v>33</v>
      </c>
      <c r="AZ161" s="19">
        <v>-2.7686744752632801</v>
      </c>
      <c r="BB161" s="7"/>
      <c r="BC161" s="7"/>
      <c r="BD161" s="11"/>
      <c r="BE161" s="11"/>
      <c r="BG161">
        <v>10</v>
      </c>
      <c r="BH161" s="19">
        <v>26520</v>
      </c>
      <c r="BI161" s="19">
        <v>222</v>
      </c>
      <c r="BJ161" s="12">
        <f t="shared" si="26"/>
        <v>2628.1081081081079</v>
      </c>
      <c r="BK161">
        <f t="shared" si="27"/>
        <v>22</v>
      </c>
      <c r="BL161" s="19">
        <v>-1.8083109807742199</v>
      </c>
      <c r="BN161" s="7"/>
      <c r="BO161" s="7"/>
      <c r="BP161" s="11"/>
    </row>
    <row r="162" spans="1:68" x14ac:dyDescent="0.35">
      <c r="A162">
        <v>10</v>
      </c>
      <c r="B162" s="19">
        <v>6600</v>
      </c>
      <c r="C162" s="19">
        <v>56</v>
      </c>
      <c r="D162" s="12">
        <f>B162*E162/C162</f>
        <v>707.14285714285711</v>
      </c>
      <c r="E162">
        <f>C162-50</f>
        <v>6</v>
      </c>
      <c r="F162" s="19">
        <v>1.65589379720759</v>
      </c>
      <c r="K162" s="19">
        <v>10</v>
      </c>
      <c r="L162" s="19">
        <v>6600</v>
      </c>
      <c r="M162" s="19">
        <v>56</v>
      </c>
      <c r="N162" s="19">
        <v>1.7529106584267899</v>
      </c>
      <c r="O162" s="19"/>
      <c r="P162" s="19"/>
      <c r="Q162" s="19">
        <v>20</v>
      </c>
      <c r="R162" s="19">
        <v>6000</v>
      </c>
      <c r="S162" s="19">
        <v>26</v>
      </c>
      <c r="T162" s="19">
        <v>1.87498283360036</v>
      </c>
      <c r="W162">
        <v>10</v>
      </c>
      <c r="X162" s="19">
        <v>3120</v>
      </c>
      <c r="Y162" s="19">
        <v>27</v>
      </c>
      <c r="Z162" s="12">
        <f t="shared" si="23"/>
        <v>808.88888888888891</v>
      </c>
      <c r="AA162">
        <f t="shared" si="28"/>
        <v>7</v>
      </c>
      <c r="AB162" s="19">
        <v>1.74998092622262</v>
      </c>
      <c r="AD162" s="7"/>
      <c r="AE162" s="7"/>
      <c r="AF162" s="11"/>
      <c r="AI162">
        <v>10</v>
      </c>
      <c r="AJ162" s="19">
        <v>12480</v>
      </c>
      <c r="AK162" s="19">
        <v>105</v>
      </c>
      <c r="AL162" s="12">
        <f t="shared" si="24"/>
        <v>594.28571428571433</v>
      </c>
      <c r="AM162">
        <f t="shared" si="29"/>
        <v>5</v>
      </c>
      <c r="AN162" s="19">
        <v>-1.1028242057530799</v>
      </c>
      <c r="AP162" s="7"/>
      <c r="AQ162" s="7"/>
      <c r="AR162" s="11"/>
      <c r="AS162" s="11"/>
      <c r="AT162" s="11"/>
      <c r="AU162">
        <v>10</v>
      </c>
      <c r="AV162" s="19">
        <v>21960</v>
      </c>
      <c r="AW162" s="19">
        <v>184</v>
      </c>
      <c r="AX162" s="12">
        <f t="shared" si="25"/>
        <v>4057.8260869565215</v>
      </c>
      <c r="AY162">
        <f t="shared" si="30"/>
        <v>34</v>
      </c>
      <c r="AZ162" s="19">
        <v>-4.7197976248150804</v>
      </c>
      <c r="BB162" s="7"/>
      <c r="BC162" s="7"/>
      <c r="BD162" s="11"/>
      <c r="BE162" s="11"/>
      <c r="BG162">
        <v>10</v>
      </c>
      <c r="BH162" s="19">
        <v>30480</v>
      </c>
      <c r="BI162" s="19">
        <v>255</v>
      </c>
      <c r="BJ162" s="12">
        <f t="shared" si="26"/>
        <v>6574.1176470588234</v>
      </c>
      <c r="BK162">
        <f t="shared" si="27"/>
        <v>55</v>
      </c>
      <c r="BL162" s="19">
        <v>-5.4948922259102897</v>
      </c>
      <c r="BN162" s="7"/>
      <c r="BO162" s="7"/>
      <c r="BP162" s="11"/>
    </row>
    <row r="163" spans="1:68" x14ac:dyDescent="0.35">
      <c r="A163">
        <v>10</v>
      </c>
      <c r="B163" s="19">
        <v>6600</v>
      </c>
      <c r="C163" s="19">
        <v>56</v>
      </c>
      <c r="D163" s="12">
        <f>B163*E163/C163</f>
        <v>707.14285714285711</v>
      </c>
      <c r="E163">
        <f>C163-50</f>
        <v>6</v>
      </c>
      <c r="F163" s="19">
        <v>1.7529106584267899</v>
      </c>
      <c r="K163" s="19">
        <v>10</v>
      </c>
      <c r="L163" s="19">
        <v>6720</v>
      </c>
      <c r="M163" s="19">
        <v>57</v>
      </c>
      <c r="N163" s="19">
        <v>1.94920271610589</v>
      </c>
      <c r="O163" s="19"/>
      <c r="P163" s="19"/>
      <c r="Q163" s="19">
        <v>20</v>
      </c>
      <c r="R163" s="19">
        <v>5760</v>
      </c>
      <c r="S163" s="19">
        <v>25</v>
      </c>
      <c r="T163" s="19">
        <v>1.87498283360036</v>
      </c>
      <c r="W163">
        <v>10</v>
      </c>
      <c r="X163" s="19">
        <v>3000</v>
      </c>
      <c r="Y163" s="19">
        <v>26</v>
      </c>
      <c r="Z163" s="12">
        <f t="shared" si="23"/>
        <v>692.30769230769226</v>
      </c>
      <c r="AA163">
        <f t="shared" si="28"/>
        <v>6</v>
      </c>
      <c r="AB163" s="19">
        <v>1.96873426413366</v>
      </c>
      <c r="AD163" s="7"/>
      <c r="AE163" s="7"/>
      <c r="AF163" s="11"/>
      <c r="AI163">
        <v>10</v>
      </c>
      <c r="AJ163" s="19">
        <v>13680</v>
      </c>
      <c r="AK163" s="19">
        <v>115</v>
      </c>
      <c r="AL163" s="12">
        <f t="shared" si="24"/>
        <v>1784.3478260869565</v>
      </c>
      <c r="AM163">
        <f t="shared" si="29"/>
        <v>15</v>
      </c>
      <c r="AN163" s="19">
        <v>-8.4043111823203804E-3</v>
      </c>
      <c r="AP163" s="7"/>
      <c r="AQ163" s="7"/>
      <c r="AR163" s="11"/>
      <c r="AS163" s="11"/>
      <c r="AT163" s="11"/>
      <c r="AU163">
        <v>10</v>
      </c>
      <c r="AV163" s="19">
        <v>19680</v>
      </c>
      <c r="AW163" s="19">
        <v>165</v>
      </c>
      <c r="AX163" s="12">
        <f t="shared" si="25"/>
        <v>1789.090909090909</v>
      </c>
      <c r="AY163">
        <f t="shared" si="30"/>
        <v>15</v>
      </c>
      <c r="AZ163" s="19">
        <v>-8.2841929994199402E-3</v>
      </c>
      <c r="BB163" s="7"/>
      <c r="BC163" s="7"/>
      <c r="BD163" s="11"/>
      <c r="BE163" s="11"/>
      <c r="BG163">
        <v>10</v>
      </c>
      <c r="BH163" s="19">
        <v>24480</v>
      </c>
      <c r="BI163" s="19">
        <v>205</v>
      </c>
      <c r="BJ163" s="12">
        <f t="shared" si="26"/>
        <v>597.07317073170736</v>
      </c>
      <c r="BK163">
        <f t="shared" si="27"/>
        <v>5</v>
      </c>
      <c r="BL163" s="19">
        <v>-0.28349869685696699</v>
      </c>
      <c r="BN163" s="7"/>
      <c r="BO163" s="7"/>
      <c r="BP163" s="11"/>
    </row>
    <row r="164" spans="1:68" x14ac:dyDescent="0.35">
      <c r="A164">
        <v>10</v>
      </c>
      <c r="B164" s="19">
        <v>6720</v>
      </c>
      <c r="C164" s="19">
        <v>57</v>
      </c>
      <c r="D164" s="12">
        <f>B164*E164/C164</f>
        <v>825.26315789473688</v>
      </c>
      <c r="E164">
        <f>C164-50</f>
        <v>7</v>
      </c>
      <c r="F164" s="19">
        <v>1.94920271610589</v>
      </c>
      <c r="K164" s="19">
        <v>10</v>
      </c>
      <c r="L164" s="19">
        <v>6600</v>
      </c>
      <c r="M164" s="19">
        <v>56</v>
      </c>
      <c r="N164" s="19">
        <v>1.9140459296559</v>
      </c>
      <c r="O164" s="19"/>
      <c r="P164" s="19"/>
      <c r="Q164" s="19">
        <v>20</v>
      </c>
      <c r="R164" s="19">
        <v>5760</v>
      </c>
      <c r="S164" s="19">
        <v>25</v>
      </c>
      <c r="T164" s="19">
        <v>1.96917677576867</v>
      </c>
      <c r="W164">
        <v>10</v>
      </c>
      <c r="X164" s="19">
        <v>2880</v>
      </c>
      <c r="Y164" s="19">
        <v>25</v>
      </c>
      <c r="Z164" s="12">
        <f t="shared" si="23"/>
        <v>576</v>
      </c>
      <c r="AA164">
        <f t="shared" si="28"/>
        <v>5</v>
      </c>
      <c r="AB164" s="19">
        <v>1.74998092622262</v>
      </c>
      <c r="AD164" s="7"/>
      <c r="AE164" s="7"/>
      <c r="AF164" s="11"/>
      <c r="AI164">
        <v>10</v>
      </c>
      <c r="AJ164" s="19">
        <v>16680</v>
      </c>
      <c r="AK164" s="19">
        <v>140</v>
      </c>
      <c r="AL164" s="12">
        <f t="shared" si="24"/>
        <v>4765.7142857142853</v>
      </c>
      <c r="AM164">
        <f t="shared" si="29"/>
        <v>40</v>
      </c>
      <c r="AN164" s="19">
        <v>-2.2582020688832101</v>
      </c>
      <c r="AP164" s="7"/>
      <c r="AQ164" s="7"/>
      <c r="AR164" s="11"/>
      <c r="AS164" s="11"/>
      <c r="AT164" s="11"/>
      <c r="AU164">
        <v>10</v>
      </c>
      <c r="AV164" s="19">
        <v>23280</v>
      </c>
      <c r="AW164" s="19">
        <v>195</v>
      </c>
      <c r="AX164" s="12">
        <f t="shared" si="25"/>
        <v>5372.3076923076924</v>
      </c>
      <c r="AY164">
        <f t="shared" si="30"/>
        <v>45</v>
      </c>
      <c r="AZ164" s="19">
        <v>-1.8083109807742199</v>
      </c>
      <c r="BB164" s="7"/>
      <c r="BC164" s="7"/>
      <c r="BD164" s="11"/>
      <c r="BE164" s="11"/>
      <c r="BG164">
        <v>10</v>
      </c>
      <c r="BH164" s="19">
        <v>24120</v>
      </c>
      <c r="BI164" s="19">
        <v>202</v>
      </c>
      <c r="BJ164" s="12">
        <f t="shared" si="26"/>
        <v>238.8118811881188</v>
      </c>
      <c r="BK164">
        <f t="shared" si="27"/>
        <v>2</v>
      </c>
      <c r="BL164" s="19">
        <v>-1.0729328514630301</v>
      </c>
      <c r="BN164" s="7"/>
      <c r="BO164" s="7"/>
      <c r="BP164" s="11"/>
    </row>
    <row r="165" spans="1:68" x14ac:dyDescent="0.35">
      <c r="A165">
        <v>10</v>
      </c>
      <c r="B165" s="19">
        <v>6600</v>
      </c>
      <c r="C165" s="19">
        <v>56</v>
      </c>
      <c r="D165" s="12">
        <f>B165*E165/C165</f>
        <v>707.14285714285711</v>
      </c>
      <c r="E165">
        <f>C165-50</f>
        <v>6</v>
      </c>
      <c r="F165" s="19">
        <v>1.9140459296559</v>
      </c>
      <c r="O165" s="19"/>
      <c r="P165" s="19"/>
      <c r="Q165" s="19">
        <v>20</v>
      </c>
      <c r="R165" s="19">
        <v>6240</v>
      </c>
      <c r="S165" s="19">
        <v>27</v>
      </c>
      <c r="T165" s="19">
        <v>1.5781033035782399</v>
      </c>
      <c r="W165">
        <v>10</v>
      </c>
      <c r="X165" s="19">
        <v>3120</v>
      </c>
      <c r="Y165" s="19">
        <v>27</v>
      </c>
      <c r="Z165" s="12">
        <f t="shared" si="23"/>
        <v>808.88888888888891</v>
      </c>
      <c r="AA165">
        <f t="shared" si="28"/>
        <v>7</v>
      </c>
      <c r="AB165" s="19">
        <v>1.98869306477454</v>
      </c>
      <c r="AD165" s="7"/>
      <c r="AE165" s="7"/>
      <c r="AF165" s="11"/>
      <c r="AI165">
        <v>10</v>
      </c>
      <c r="AJ165" s="19">
        <v>14160</v>
      </c>
      <c r="AK165" s="19">
        <v>119</v>
      </c>
      <c r="AL165" s="12">
        <f t="shared" si="24"/>
        <v>2260.840336134454</v>
      </c>
      <c r="AM165">
        <f t="shared" si="29"/>
        <v>19</v>
      </c>
      <c r="AN165" s="19">
        <v>-5.1009114015444901</v>
      </c>
      <c r="AP165" s="7"/>
      <c r="AQ165" s="7"/>
      <c r="AR165" s="11"/>
      <c r="AS165" s="11"/>
      <c r="AT165" s="11"/>
      <c r="AU165">
        <v>10</v>
      </c>
      <c r="AV165" s="19">
        <v>22080</v>
      </c>
      <c r="AW165" s="19">
        <v>185</v>
      </c>
      <c r="AX165" s="12">
        <f t="shared" si="25"/>
        <v>4177.2972972972975</v>
      </c>
      <c r="AY165">
        <f t="shared" si="30"/>
        <v>35</v>
      </c>
      <c r="AZ165" s="19">
        <v>-5.4948922259102897</v>
      </c>
      <c r="BB165" s="7"/>
      <c r="BC165" s="7"/>
      <c r="BD165" s="11"/>
      <c r="BE165" s="11"/>
      <c r="BG165">
        <v>10</v>
      </c>
      <c r="BH165" s="19">
        <v>29160</v>
      </c>
      <c r="BI165" s="19">
        <v>244</v>
      </c>
      <c r="BJ165" s="12">
        <f t="shared" si="26"/>
        <v>5258.3606557377052</v>
      </c>
      <c r="BK165">
        <f t="shared" si="27"/>
        <v>44</v>
      </c>
      <c r="BL165" s="19">
        <v>-5.3255655497205803</v>
      </c>
      <c r="BN165" s="7"/>
      <c r="BO165" s="7"/>
      <c r="BP165" s="11"/>
    </row>
    <row r="166" spans="1:68" x14ac:dyDescent="0.35">
      <c r="B166" s="11"/>
      <c r="C166" s="11"/>
      <c r="F166" s="11"/>
      <c r="K166" s="19">
        <v>20</v>
      </c>
      <c r="L166" s="19">
        <v>13440</v>
      </c>
      <c r="M166" s="19">
        <v>57</v>
      </c>
      <c r="N166" s="19">
        <v>1.49411764705882</v>
      </c>
      <c r="O166" s="19"/>
      <c r="P166" s="19"/>
      <c r="Q166" s="19">
        <v>20</v>
      </c>
      <c r="R166" s="19">
        <v>5520</v>
      </c>
      <c r="S166" s="19">
        <v>24</v>
      </c>
      <c r="T166" s="19">
        <v>1.8661326009002801</v>
      </c>
      <c r="Z166" s="12"/>
      <c r="AB166" s="19"/>
      <c r="AD166" s="7"/>
      <c r="AE166" s="7"/>
      <c r="AF166" s="11"/>
      <c r="AL166" s="12"/>
      <c r="AP166" s="7"/>
      <c r="AQ166" s="7"/>
      <c r="AR166" s="11"/>
      <c r="AS166" s="11"/>
      <c r="AT166" s="11"/>
      <c r="AX166" s="12"/>
      <c r="BB166" s="7"/>
      <c r="BC166" s="7"/>
      <c r="BD166" s="11"/>
      <c r="BE166" s="11"/>
      <c r="BJ166" s="12"/>
      <c r="BN166" s="7"/>
      <c r="BO166" s="7"/>
      <c r="BP166" s="11"/>
    </row>
    <row r="167" spans="1:68" x14ac:dyDescent="0.35">
      <c r="A167">
        <v>20</v>
      </c>
      <c r="B167" s="19">
        <v>13440</v>
      </c>
      <c r="C167" s="19">
        <v>57</v>
      </c>
      <c r="D167" s="12">
        <f>B167*E167/C167</f>
        <v>1650.5263157894738</v>
      </c>
      <c r="E167">
        <f>C167-50</f>
        <v>7</v>
      </c>
      <c r="F167" s="19">
        <v>1.49411764705882</v>
      </c>
      <c r="G167" s="4">
        <f>AVERAGE(F167:F206)</f>
        <v>1.8574528877698888</v>
      </c>
      <c r="H167" s="2">
        <f>AVERAGE(D167:D206)</f>
        <v>1125.2592254262681</v>
      </c>
      <c r="I167" s="2">
        <f>AVERAGE(E167:E206)</f>
        <v>4.7750000000000004</v>
      </c>
      <c r="J167" s="11" t="s">
        <v>0</v>
      </c>
      <c r="K167" s="19">
        <v>20</v>
      </c>
      <c r="L167" s="19">
        <v>12960</v>
      </c>
      <c r="M167" s="19">
        <v>55</v>
      </c>
      <c r="N167" s="19">
        <v>1.93357747768368</v>
      </c>
      <c r="O167" s="19"/>
      <c r="P167" s="19"/>
      <c r="Q167" s="19">
        <v>20</v>
      </c>
      <c r="R167" s="19">
        <v>5040</v>
      </c>
      <c r="S167" s="19">
        <v>22</v>
      </c>
      <c r="T167" s="19">
        <v>1.6679179064621901</v>
      </c>
      <c r="W167">
        <v>20</v>
      </c>
      <c r="X167" s="19">
        <v>5520</v>
      </c>
      <c r="Y167" s="19">
        <v>24</v>
      </c>
      <c r="Z167" s="12">
        <f t="shared" ref="Z167:Z206" si="31">X167*AA167/Y167</f>
        <v>920</v>
      </c>
      <c r="AA167">
        <f>Y167-20</f>
        <v>4</v>
      </c>
      <c r="AB167" s="19">
        <v>1.8613107499809201</v>
      </c>
      <c r="AC167" s="4">
        <f>AVERAGE(AB167:AB206)</f>
        <v>1.8682131685358929</v>
      </c>
      <c r="AD167" s="2">
        <f>AVERAGE(Z167:Z206)</f>
        <v>1153.4601468579726</v>
      </c>
      <c r="AE167" s="2">
        <f>AVERAGE(AA167:AA206)</f>
        <v>5</v>
      </c>
      <c r="AF167" s="11" t="s">
        <v>0</v>
      </c>
      <c r="AI167">
        <v>20</v>
      </c>
      <c r="AJ167" s="19">
        <v>24240</v>
      </c>
      <c r="AK167" s="19">
        <v>102</v>
      </c>
      <c r="AL167" s="12">
        <f t="shared" ref="AL167:AL206" si="32">AJ167*AM167/AK167</f>
        <v>475.29411764705884</v>
      </c>
      <c r="AM167">
        <f t="shared" si="29"/>
        <v>2</v>
      </c>
      <c r="AN167" s="19">
        <v>-0.31077499941874798</v>
      </c>
      <c r="AO167" s="4">
        <f>AVERAGE(AN167:AN206)</f>
        <v>-1.6214097151531575</v>
      </c>
      <c r="AP167" s="2">
        <f>AVERAGE(AL167:AL206)</f>
        <v>2153.757960420141</v>
      </c>
      <c r="AQ167" s="2">
        <f>AVERAGE(AM167:AM206)</f>
        <v>9.0500000000000007</v>
      </c>
      <c r="AR167" s="11" t="s">
        <v>0</v>
      </c>
      <c r="AS167" s="11"/>
      <c r="AT167" s="11"/>
      <c r="AU167">
        <v>20</v>
      </c>
      <c r="AV167" s="19">
        <v>37200</v>
      </c>
      <c r="AW167" s="19">
        <v>156</v>
      </c>
      <c r="AX167" s="12">
        <f t="shared" ref="AX167:AX206" si="33">AV167*AY167/AW167</f>
        <v>1430.7692307692307</v>
      </c>
      <c r="AY167">
        <f t="shared" si="30"/>
        <v>6</v>
      </c>
      <c r="AZ167" s="19">
        <v>-0.55410486534768599</v>
      </c>
      <c r="BA167" s="4">
        <f>AVERAGE(AZ167:AZ206)</f>
        <v>-1.4875160576411088</v>
      </c>
      <c r="BB167" s="2">
        <f>AVERAGE(AX167:AX206)</f>
        <v>1807.1787115550974</v>
      </c>
      <c r="BC167" s="2">
        <f>AVERAGE(AY167:AY206)</f>
        <v>7.5750000000000002</v>
      </c>
      <c r="BD167" s="11" t="s">
        <v>0</v>
      </c>
      <c r="BE167" s="11"/>
      <c r="BG167">
        <v>20</v>
      </c>
      <c r="BH167" s="19">
        <v>48240</v>
      </c>
      <c r="BI167" s="19">
        <v>202</v>
      </c>
      <c r="BJ167" s="12">
        <f t="shared" ref="BJ167:BJ206" si="34">BH167*BK167/BI167</f>
        <v>477.62376237623761</v>
      </c>
      <c r="BK167">
        <f t="shared" ref="BK167:BK206" si="35">BI167-200</f>
        <v>2</v>
      </c>
      <c r="BL167" s="19">
        <v>-2.77592074189418</v>
      </c>
      <c r="BM167" s="4">
        <f>AVERAGE(BL167:BL206)</f>
        <v>-1.7361542747014294</v>
      </c>
      <c r="BN167" s="2">
        <f>AVERAGE(BJ167:BJ206)</f>
        <v>1767.7183860676002</v>
      </c>
      <c r="BO167" s="2">
        <f>AVERAGE(BK167:BK206)</f>
        <v>7.4</v>
      </c>
      <c r="BP167" s="11" t="s">
        <v>0</v>
      </c>
    </row>
    <row r="168" spans="1:68" x14ac:dyDescent="0.35">
      <c r="A168">
        <v>20</v>
      </c>
      <c r="B168" s="19">
        <v>12960</v>
      </c>
      <c r="C168" s="19">
        <v>55</v>
      </c>
      <c r="D168" s="12">
        <f>B168*E168/C168</f>
        <v>1178.1818181818182</v>
      </c>
      <c r="E168">
        <f>C168-50</f>
        <v>5</v>
      </c>
      <c r="F168" s="19">
        <v>1.93357747768368</v>
      </c>
      <c r="G168" s="4">
        <f>MEDIAN(F167:F206)</f>
        <v>1.9316243228809</v>
      </c>
      <c r="H168" s="2">
        <f>MEDIAN(D167:D206)</f>
        <v>1178.1818181818182</v>
      </c>
      <c r="I168" s="2">
        <f>MEDIAN(E167:E206)</f>
        <v>5</v>
      </c>
      <c r="J168" s="11" t="s">
        <v>6</v>
      </c>
      <c r="K168" s="19">
        <v>20</v>
      </c>
      <c r="L168" s="19">
        <v>13200</v>
      </c>
      <c r="M168" s="19">
        <v>56</v>
      </c>
      <c r="N168" s="19">
        <v>1.9374837872892301</v>
      </c>
      <c r="O168" s="19"/>
      <c r="P168" s="19"/>
      <c r="Q168" s="19">
        <v>20</v>
      </c>
      <c r="R168" s="19">
        <v>5760</v>
      </c>
      <c r="S168" s="19">
        <v>25</v>
      </c>
      <c r="T168" s="19">
        <v>1.9837949187457</v>
      </c>
      <c r="W168">
        <v>20</v>
      </c>
      <c r="X168" s="19">
        <v>5760</v>
      </c>
      <c r="Y168" s="19">
        <v>25</v>
      </c>
      <c r="Z168" s="12">
        <f t="shared" si="31"/>
        <v>1152</v>
      </c>
      <c r="AA168">
        <f t="shared" ref="AA168:AA206" si="36">Y168-20</f>
        <v>5</v>
      </c>
      <c r="AB168" s="19">
        <v>1.85935759517814</v>
      </c>
      <c r="AC168" s="4">
        <f>MEDIAN(AB167:AB206)</f>
        <v>1.8637521934843901</v>
      </c>
      <c r="AD168" s="2">
        <f>MEDIAN(Z167:Z206)</f>
        <v>1152</v>
      </c>
      <c r="AE168" s="2">
        <f>MEDIAN(AA167:AA206)</f>
        <v>5</v>
      </c>
      <c r="AF168" s="11" t="s">
        <v>6</v>
      </c>
      <c r="AI168">
        <v>20</v>
      </c>
      <c r="AJ168" s="19">
        <v>24240</v>
      </c>
      <c r="AK168" s="19">
        <v>102</v>
      </c>
      <c r="AL168" s="12">
        <f t="shared" si="32"/>
        <v>475.29411764705884</v>
      </c>
      <c r="AM168">
        <f t="shared" si="29"/>
        <v>2</v>
      </c>
      <c r="AN168" s="19">
        <v>-0.48296122904570299</v>
      </c>
      <c r="AO168" s="4">
        <f>MEDIAN(AN167:AN206)</f>
        <v>-0.66224532561792748</v>
      </c>
      <c r="AP168" s="2">
        <f>MEDIAN(AL167:AL206)</f>
        <v>713.00970873786412</v>
      </c>
      <c r="AQ168" s="2">
        <f>MEDIAN(AM167:AM206)</f>
        <v>3</v>
      </c>
      <c r="AR168" s="11" t="s">
        <v>6</v>
      </c>
      <c r="AS168" s="11"/>
      <c r="AT168" s="11"/>
      <c r="AU168">
        <v>20</v>
      </c>
      <c r="AV168" s="19">
        <v>36240</v>
      </c>
      <c r="AW168" s="19">
        <v>152</v>
      </c>
      <c r="AX168" s="12">
        <f t="shared" si="33"/>
        <v>476.84210526315792</v>
      </c>
      <c r="AY168">
        <f t="shared" si="30"/>
        <v>2</v>
      </c>
      <c r="AZ168" s="19">
        <v>-0.37552106709372801</v>
      </c>
      <c r="BA168" s="4">
        <f>MEDIAN(AZ167:AZ206)</f>
        <v>-0.53560590813131603</v>
      </c>
      <c r="BB168" s="2">
        <f>MEDIAN(AX167:AX206)</f>
        <v>715.29411764705878</v>
      </c>
      <c r="BC168" s="2">
        <f>MEDIAN(AY167:AY206)</f>
        <v>3</v>
      </c>
      <c r="BD168" s="11" t="s">
        <v>6</v>
      </c>
      <c r="BE168" s="11"/>
      <c r="BG168">
        <v>20</v>
      </c>
      <c r="BH168" s="19">
        <v>48480</v>
      </c>
      <c r="BI168" s="19">
        <v>203</v>
      </c>
      <c r="BJ168" s="12">
        <f t="shared" si="34"/>
        <v>716.45320197044339</v>
      </c>
      <c r="BK168">
        <f t="shared" si="35"/>
        <v>3</v>
      </c>
      <c r="BL168" s="19">
        <v>-1.7417536262104101</v>
      </c>
      <c r="BM168" s="4">
        <f>MEDIAN(BL167:BL206)</f>
        <v>-0.75398469237564458</v>
      </c>
      <c r="BN168" s="2">
        <f>MEDIAN(BJ167:BJ206)</f>
        <v>716.45320197044339</v>
      </c>
      <c r="BO168" s="2">
        <f>MEDIAN(BK167:BK206)</f>
        <v>3</v>
      </c>
      <c r="BP168" s="11" t="s">
        <v>6</v>
      </c>
    </row>
    <row r="169" spans="1:68" x14ac:dyDescent="0.35">
      <c r="A169">
        <v>20</v>
      </c>
      <c r="B169" s="19">
        <v>13200</v>
      </c>
      <c r="C169" s="19">
        <v>56</v>
      </c>
      <c r="D169" s="12">
        <f>B169*E169/C169</f>
        <v>1414.2857142857142</v>
      </c>
      <c r="E169">
        <f>C169-50</f>
        <v>6</v>
      </c>
      <c r="F169" s="19">
        <v>1.9374837872892301</v>
      </c>
      <c r="G169" s="4">
        <f>MAX(F167:F206)</f>
        <v>1.99876401922636</v>
      </c>
      <c r="H169" s="2">
        <f>MAX(D167:D206)</f>
        <v>2123.3898305084745</v>
      </c>
      <c r="I169" s="2">
        <f>MAX(E167:E206)</f>
        <v>9</v>
      </c>
      <c r="J169" s="11" t="s">
        <v>19</v>
      </c>
      <c r="K169" s="19">
        <v>20</v>
      </c>
      <c r="L169" s="19">
        <v>12960</v>
      </c>
      <c r="M169" s="19">
        <v>55</v>
      </c>
      <c r="N169" s="19">
        <v>1.8124818799114899</v>
      </c>
      <c r="O169" s="19"/>
      <c r="P169" s="19"/>
      <c r="Q169" s="19">
        <v>20</v>
      </c>
      <c r="R169" s="19">
        <v>5760</v>
      </c>
      <c r="S169" s="19">
        <v>25</v>
      </c>
      <c r="T169" s="19">
        <v>1.94529640650034</v>
      </c>
      <c r="W169">
        <v>20</v>
      </c>
      <c r="X169" s="19">
        <v>5040</v>
      </c>
      <c r="Y169" s="19">
        <v>22</v>
      </c>
      <c r="Z169" s="12">
        <f t="shared" si="31"/>
        <v>458.18181818181819</v>
      </c>
      <c r="AA169">
        <f t="shared" si="36"/>
        <v>2</v>
      </c>
      <c r="AB169" s="19">
        <v>1.7066300450141101</v>
      </c>
      <c r="AC169" s="4">
        <f>MAX(AB167:AB206)</f>
        <v>1.9994964522773999</v>
      </c>
      <c r="AD169" s="2">
        <f>MAX(Z167:Z206)</f>
        <v>2790</v>
      </c>
      <c r="AE169" s="2">
        <f>MAX(AA167:AA206)</f>
        <v>12</v>
      </c>
      <c r="AF169" s="11" t="s">
        <v>19</v>
      </c>
      <c r="AI169">
        <v>20</v>
      </c>
      <c r="AJ169" s="19">
        <v>24240</v>
      </c>
      <c r="AK169" s="19">
        <v>102</v>
      </c>
      <c r="AL169" s="12">
        <f t="shared" si="32"/>
        <v>475.29411764705884</v>
      </c>
      <c r="AM169">
        <f t="shared" si="29"/>
        <v>2</v>
      </c>
      <c r="AN169" s="19">
        <v>-5.1576195356677603</v>
      </c>
      <c r="AO169" s="4">
        <f>MAX(AN167:AN206)</f>
        <v>-2.06461213221215E-4</v>
      </c>
      <c r="AP169" s="2">
        <f>MAX(AL167:AL206)</f>
        <v>8576.4705882352937</v>
      </c>
      <c r="AQ169" s="2">
        <f>MAX(AM167:AM206)</f>
        <v>36</v>
      </c>
      <c r="AR169" s="11" t="s">
        <v>19</v>
      </c>
      <c r="AS169" s="11"/>
      <c r="AT169" s="11"/>
      <c r="AU169">
        <v>20</v>
      </c>
      <c r="AV169" s="19">
        <v>42720</v>
      </c>
      <c r="AW169" s="19">
        <v>179</v>
      </c>
      <c r="AX169" s="12">
        <f t="shared" si="33"/>
        <v>6921.117318435754</v>
      </c>
      <c r="AY169">
        <f t="shared" si="30"/>
        <v>29</v>
      </c>
      <c r="AZ169" s="19">
        <v>-1.8083109807742199</v>
      </c>
      <c r="BA169" s="4">
        <f>MAX(AZ167:AZ206)</f>
        <v>-1.4246821747993301E-2</v>
      </c>
      <c r="BB169" s="2">
        <f>MAX(AX167:AX206)</f>
        <v>11222.741116751269</v>
      </c>
      <c r="BC169" s="2">
        <f>MAX(AY167:AY206)</f>
        <v>47</v>
      </c>
      <c r="BD169" s="11" t="s">
        <v>19</v>
      </c>
      <c r="BE169" s="11"/>
      <c r="BG169">
        <v>20</v>
      </c>
      <c r="BH169" s="19">
        <v>51120</v>
      </c>
      <c r="BI169" s="19">
        <v>214</v>
      </c>
      <c r="BJ169" s="12">
        <f t="shared" si="34"/>
        <v>3344.299065420561</v>
      </c>
      <c r="BK169">
        <f t="shared" si="35"/>
        <v>14</v>
      </c>
      <c r="BL169" s="19">
        <v>-1.8083109807742199</v>
      </c>
      <c r="BM169" s="4">
        <f>MAX(BL167:BL206)</f>
        <v>-9.4467309565456799E-3</v>
      </c>
      <c r="BN169" s="2">
        <f>MAX(BJ167:BJ206)</f>
        <v>8603.3898305084749</v>
      </c>
      <c r="BO169" s="2">
        <f>MAX(BK167:BK206)</f>
        <v>36</v>
      </c>
      <c r="BP169" s="11" t="s">
        <v>19</v>
      </c>
    </row>
    <row r="170" spans="1:68" x14ac:dyDescent="0.35">
      <c r="A170">
        <v>20</v>
      </c>
      <c r="B170" s="19">
        <v>12960</v>
      </c>
      <c r="C170" s="19">
        <v>55</v>
      </c>
      <c r="D170" s="12">
        <f>B170*E170/C170</f>
        <v>1178.1818181818182</v>
      </c>
      <c r="E170">
        <f>C170-50</f>
        <v>5</v>
      </c>
      <c r="F170" s="19">
        <v>1.8124818799114899</v>
      </c>
      <c r="G170" s="4">
        <f>MIN(F167:F206)</f>
        <v>1.4531013962004999</v>
      </c>
      <c r="H170" s="2">
        <f>MIN(D167:D206)</f>
        <v>470.76923076923077</v>
      </c>
      <c r="I170" s="2">
        <f>MIN(E167:E206)</f>
        <v>2</v>
      </c>
      <c r="J170" s="11" t="s">
        <v>20</v>
      </c>
      <c r="K170" s="19">
        <v>20</v>
      </c>
      <c r="L170" s="19">
        <v>12960</v>
      </c>
      <c r="M170" s="19">
        <v>55</v>
      </c>
      <c r="N170" s="19">
        <v>1.85935759517814</v>
      </c>
      <c r="O170" s="19"/>
      <c r="P170" s="19"/>
      <c r="Q170" s="19">
        <v>20</v>
      </c>
      <c r="R170" s="19">
        <v>6240</v>
      </c>
      <c r="S170" s="19">
        <v>27</v>
      </c>
      <c r="T170" s="19">
        <v>1.87498283360036</v>
      </c>
      <c r="W170">
        <v>20</v>
      </c>
      <c r="X170" s="19">
        <v>6240</v>
      </c>
      <c r="Y170" s="19">
        <v>27</v>
      </c>
      <c r="Z170" s="12">
        <f t="shared" si="31"/>
        <v>1617.7777777777778</v>
      </c>
      <c r="AA170">
        <f t="shared" si="36"/>
        <v>7</v>
      </c>
      <c r="AB170" s="19">
        <v>1.9977874418249699</v>
      </c>
      <c r="AC170" s="4">
        <f>MIN(AB167:AB206)</f>
        <v>1.69813076981765</v>
      </c>
      <c r="AD170" s="2">
        <f>MIN(Z167:Z206)</f>
        <v>458.18181818181819</v>
      </c>
      <c r="AE170" s="2">
        <f>MIN(AA167:AA206)</f>
        <v>2</v>
      </c>
      <c r="AF170" s="11" t="s">
        <v>20</v>
      </c>
      <c r="AI170">
        <v>20</v>
      </c>
      <c r="AJ170" s="19">
        <v>24720</v>
      </c>
      <c r="AK170" s="19">
        <v>104</v>
      </c>
      <c r="AL170" s="12">
        <f t="shared" si="32"/>
        <v>950.76923076923072</v>
      </c>
      <c r="AM170">
        <f t="shared" si="29"/>
        <v>4</v>
      </c>
      <c r="AN170" s="19">
        <v>-3.2951965909508001</v>
      </c>
      <c r="AO170" s="4">
        <f>MIN(AN167:AN206)</f>
        <v>-16.2729270022941</v>
      </c>
      <c r="AP170" s="2">
        <f>MIN(AL167:AL206)</f>
        <v>475.29411764705884</v>
      </c>
      <c r="AQ170" s="2">
        <f>MIN(AM167:AM206)</f>
        <v>2</v>
      </c>
      <c r="AR170" s="11" t="s">
        <v>20</v>
      </c>
      <c r="AS170" s="11"/>
      <c r="AT170" s="11"/>
      <c r="AU170">
        <v>20</v>
      </c>
      <c r="AV170" s="19">
        <v>36480</v>
      </c>
      <c r="AW170" s="19">
        <v>153</v>
      </c>
      <c r="AX170" s="12">
        <f t="shared" si="33"/>
        <v>715.29411764705878</v>
      </c>
      <c r="AY170">
        <f t="shared" si="30"/>
        <v>3</v>
      </c>
      <c r="AZ170" s="19">
        <v>-0.451194603713575</v>
      </c>
      <c r="BA170" s="4">
        <f>MIN(AZ167:AZ206)</f>
        <v>-11.625718228160199</v>
      </c>
      <c r="BB170" s="2">
        <f>MIN(AX167:AX206)</f>
        <v>476.84210526315792</v>
      </c>
      <c r="BC170" s="2">
        <f>MIN(AY167:AY206)</f>
        <v>2</v>
      </c>
      <c r="BD170" s="11" t="s">
        <v>20</v>
      </c>
      <c r="BE170" s="11"/>
      <c r="BG170">
        <v>20</v>
      </c>
      <c r="BH170" s="19">
        <v>48240</v>
      </c>
      <c r="BI170" s="19">
        <v>202</v>
      </c>
      <c r="BJ170" s="12">
        <f t="shared" si="34"/>
        <v>477.62376237623761</v>
      </c>
      <c r="BK170">
        <f t="shared" si="35"/>
        <v>2</v>
      </c>
      <c r="BL170" s="19">
        <v>-0.53881347347832698</v>
      </c>
      <c r="BM170" s="4">
        <f>MIN(BL167:BL206)</f>
        <v>-16.401027412547499</v>
      </c>
      <c r="BN170" s="2">
        <f>MIN(BJ167:BJ206)</f>
        <v>477.62376237623761</v>
      </c>
      <c r="BO170" s="2">
        <f>MIN(BK167:BK206)</f>
        <v>2</v>
      </c>
      <c r="BP170" s="11" t="s">
        <v>20</v>
      </c>
    </row>
    <row r="171" spans="1:68" x14ac:dyDescent="0.35">
      <c r="A171">
        <v>20</v>
      </c>
      <c r="B171" s="19">
        <v>12960</v>
      </c>
      <c r="C171" s="19">
        <v>55</v>
      </c>
      <c r="D171" s="12">
        <f>B171*E171/C171</f>
        <v>1178.1818181818182</v>
      </c>
      <c r="E171">
        <f>C171-50</f>
        <v>5</v>
      </c>
      <c r="F171" s="19">
        <v>1.85935759517814</v>
      </c>
      <c r="K171" s="19">
        <v>20</v>
      </c>
      <c r="L171" s="19">
        <v>12960</v>
      </c>
      <c r="M171" s="19">
        <v>55</v>
      </c>
      <c r="N171" s="19">
        <v>1.9374837872892301</v>
      </c>
      <c r="O171" s="19"/>
      <c r="P171" s="19"/>
      <c r="Q171" s="19">
        <v>20</v>
      </c>
      <c r="R171" s="19">
        <v>5760</v>
      </c>
      <c r="S171" s="19">
        <v>25</v>
      </c>
      <c r="T171" s="19">
        <v>1.9833981841763899</v>
      </c>
      <c r="W171">
        <v>20</v>
      </c>
      <c r="X171" s="19">
        <v>6480</v>
      </c>
      <c r="Y171" s="19">
        <v>28</v>
      </c>
      <c r="Z171" s="12">
        <f t="shared" si="31"/>
        <v>1851.4285714285713</v>
      </c>
      <c r="AA171">
        <f t="shared" si="36"/>
        <v>8</v>
      </c>
      <c r="AB171" s="19">
        <v>1.74998092622262</v>
      </c>
      <c r="AD171" s="7"/>
      <c r="AE171" s="7"/>
      <c r="AF171" s="11"/>
      <c r="AI171">
        <v>20</v>
      </c>
      <c r="AJ171" s="19">
        <v>24480</v>
      </c>
      <c r="AK171" s="19">
        <v>103</v>
      </c>
      <c r="AL171" s="12">
        <f t="shared" si="32"/>
        <v>713.00970873786412</v>
      </c>
      <c r="AM171">
        <f t="shared" si="29"/>
        <v>3</v>
      </c>
      <c r="AN171" s="19">
        <v>-0.61140167977417903</v>
      </c>
      <c r="AP171" s="7"/>
      <c r="AQ171" s="7"/>
      <c r="AR171" s="11"/>
      <c r="AS171" s="11"/>
      <c r="AT171" s="11"/>
      <c r="AU171">
        <v>20</v>
      </c>
      <c r="AV171" s="19">
        <v>47040</v>
      </c>
      <c r="AW171" s="19">
        <v>197</v>
      </c>
      <c r="AX171" s="12">
        <f t="shared" si="33"/>
        <v>11222.741116751269</v>
      </c>
      <c r="AY171">
        <f t="shared" si="30"/>
        <v>47</v>
      </c>
      <c r="AZ171" s="19">
        <v>-2.4223103851388301</v>
      </c>
      <c r="BB171" s="7"/>
      <c r="BC171" s="7"/>
      <c r="BD171" s="11"/>
      <c r="BE171" s="11"/>
      <c r="BG171">
        <v>20</v>
      </c>
      <c r="BH171" s="19">
        <v>52320</v>
      </c>
      <c r="BI171" s="19">
        <v>219</v>
      </c>
      <c r="BJ171" s="12">
        <f t="shared" si="34"/>
        <v>4539.178082191781</v>
      </c>
      <c r="BK171">
        <f t="shared" si="35"/>
        <v>19</v>
      </c>
      <c r="BL171" s="19">
        <v>-3.00096201144992</v>
      </c>
      <c r="BN171" s="7"/>
      <c r="BO171" s="7"/>
      <c r="BP171" s="11"/>
    </row>
    <row r="172" spans="1:68" x14ac:dyDescent="0.35">
      <c r="A172">
        <v>20</v>
      </c>
      <c r="B172" s="19">
        <v>12960</v>
      </c>
      <c r="C172" s="19">
        <v>55</v>
      </c>
      <c r="D172" s="12">
        <f>B172*E172/C172</f>
        <v>1178.1818181818182</v>
      </c>
      <c r="E172">
        <f>C172-50</f>
        <v>5</v>
      </c>
      <c r="F172" s="19">
        <v>1.9374837872892301</v>
      </c>
      <c r="K172" s="19">
        <v>20</v>
      </c>
      <c r="L172" s="19">
        <v>12240</v>
      </c>
      <c r="M172" s="19">
        <v>52</v>
      </c>
      <c r="N172" s="19">
        <v>1.7893186846723099</v>
      </c>
      <c r="O172" s="19"/>
      <c r="P172" s="19"/>
      <c r="Q172" s="19">
        <v>20</v>
      </c>
      <c r="R172" s="19">
        <v>6000</v>
      </c>
      <c r="S172" s="19">
        <v>26</v>
      </c>
      <c r="T172" s="19">
        <v>1.9967498283359999</v>
      </c>
      <c r="W172">
        <v>20</v>
      </c>
      <c r="X172" s="19">
        <v>5520</v>
      </c>
      <c r="Y172" s="19">
        <v>24</v>
      </c>
      <c r="Z172" s="12">
        <f t="shared" si="31"/>
        <v>920</v>
      </c>
      <c r="AA172">
        <f t="shared" si="36"/>
        <v>4</v>
      </c>
      <c r="AB172" s="19">
        <v>1.8124818799114899</v>
      </c>
      <c r="AD172" s="7"/>
      <c r="AE172" s="7"/>
      <c r="AF172" s="11"/>
      <c r="AI172">
        <v>20</v>
      </c>
      <c r="AJ172" s="19">
        <v>29760</v>
      </c>
      <c r="AK172" s="19">
        <v>125</v>
      </c>
      <c r="AL172" s="12">
        <f t="shared" si="32"/>
        <v>5952</v>
      </c>
      <c r="AM172">
        <f t="shared" si="29"/>
        <v>25</v>
      </c>
      <c r="AN172" s="19">
        <v>-1.8083109807742199</v>
      </c>
      <c r="AP172" s="7"/>
      <c r="AQ172" s="7"/>
      <c r="AR172" s="11"/>
      <c r="AS172" s="11"/>
      <c r="AT172" s="11"/>
      <c r="AU172">
        <v>20</v>
      </c>
      <c r="AV172" s="19">
        <v>36240</v>
      </c>
      <c r="AW172" s="19">
        <v>152</v>
      </c>
      <c r="AX172" s="12">
        <f t="shared" si="33"/>
        <v>476.84210526315792</v>
      </c>
      <c r="AY172">
        <f t="shared" si="30"/>
        <v>2</v>
      </c>
      <c r="AZ172" s="19">
        <v>-11.625718228160199</v>
      </c>
      <c r="BB172" s="7"/>
      <c r="BC172" s="7"/>
      <c r="BD172" s="11"/>
      <c r="BE172" s="11"/>
      <c r="BG172">
        <v>20</v>
      </c>
      <c r="BH172" s="19">
        <v>48240</v>
      </c>
      <c r="BI172" s="19">
        <v>202</v>
      </c>
      <c r="BJ172" s="12">
        <f t="shared" si="34"/>
        <v>477.62376237623761</v>
      </c>
      <c r="BK172">
        <f t="shared" si="35"/>
        <v>2</v>
      </c>
      <c r="BL172" s="19">
        <v>-0.18671774195533999</v>
      </c>
      <c r="BN172" s="7"/>
      <c r="BO172" s="7"/>
      <c r="BP172" s="11"/>
    </row>
    <row r="173" spans="1:68" x14ac:dyDescent="0.35">
      <c r="A173">
        <v>20</v>
      </c>
      <c r="B173" s="19">
        <v>12240</v>
      </c>
      <c r="C173" s="19">
        <v>52</v>
      </c>
      <c r="D173" s="12">
        <f>B173*E173/C173</f>
        <v>470.76923076923077</v>
      </c>
      <c r="E173">
        <f>C173-50</f>
        <v>2</v>
      </c>
      <c r="F173" s="19">
        <v>1.7893186846723099</v>
      </c>
      <c r="K173" s="19">
        <v>20</v>
      </c>
      <c r="L173" s="19">
        <v>12720</v>
      </c>
      <c r="M173" s="19">
        <v>54</v>
      </c>
      <c r="N173" s="19">
        <v>1.96687266346227</v>
      </c>
      <c r="O173" s="19"/>
      <c r="P173" s="19"/>
      <c r="Q173" s="19">
        <v>20</v>
      </c>
      <c r="R173" s="19">
        <v>5520</v>
      </c>
      <c r="S173" s="19">
        <v>24</v>
      </c>
      <c r="T173" s="19">
        <v>1.8744945448996699</v>
      </c>
      <c r="W173">
        <v>20</v>
      </c>
      <c r="X173" s="19">
        <v>6240</v>
      </c>
      <c r="Y173" s="19">
        <v>27</v>
      </c>
      <c r="Z173" s="12">
        <f t="shared" si="31"/>
        <v>1617.7777777777778</v>
      </c>
      <c r="AA173">
        <f t="shared" si="36"/>
        <v>7</v>
      </c>
      <c r="AB173" s="19">
        <v>1.8437323567559301</v>
      </c>
      <c r="AD173" s="7"/>
      <c r="AE173" s="7"/>
      <c r="AF173" s="11"/>
      <c r="AI173">
        <v>20</v>
      </c>
      <c r="AJ173" s="19">
        <v>26400</v>
      </c>
      <c r="AK173" s="19">
        <v>111</v>
      </c>
      <c r="AL173" s="12">
        <f t="shared" si="32"/>
        <v>2616.2162162162163</v>
      </c>
      <c r="AM173">
        <f t="shared" si="29"/>
        <v>11</v>
      </c>
      <c r="AN173" s="19">
        <v>-2.1920871457289599</v>
      </c>
      <c r="AP173" s="7"/>
      <c r="AQ173" s="7"/>
      <c r="AR173" s="11"/>
      <c r="AS173" s="11"/>
      <c r="AT173" s="11"/>
      <c r="AU173">
        <v>20</v>
      </c>
      <c r="AV173" s="19">
        <v>36240</v>
      </c>
      <c r="AW173" s="19">
        <v>152</v>
      </c>
      <c r="AX173" s="12">
        <f t="shared" si="33"/>
        <v>476.84210526315792</v>
      </c>
      <c r="AY173">
        <f t="shared" si="30"/>
        <v>2</v>
      </c>
      <c r="AZ173" s="19">
        <v>-0.266386965164428</v>
      </c>
      <c r="BB173" s="7"/>
      <c r="BC173" s="7"/>
      <c r="BD173" s="11"/>
      <c r="BE173" s="11"/>
      <c r="BG173">
        <v>20</v>
      </c>
      <c r="BH173" s="19">
        <v>48480</v>
      </c>
      <c r="BI173" s="19">
        <v>203</v>
      </c>
      <c r="BJ173" s="12">
        <f t="shared" si="34"/>
        <v>716.45320197044339</v>
      </c>
      <c r="BK173">
        <f t="shared" si="35"/>
        <v>3</v>
      </c>
      <c r="BL173" s="19">
        <v>-0.12257952440382</v>
      </c>
      <c r="BN173" s="7"/>
      <c r="BO173" s="7"/>
      <c r="BP173" s="11"/>
    </row>
    <row r="174" spans="1:68" x14ac:dyDescent="0.35">
      <c r="A174">
        <v>20</v>
      </c>
      <c r="B174" s="19">
        <v>12720</v>
      </c>
      <c r="C174" s="19">
        <v>54</v>
      </c>
      <c r="D174" s="12">
        <f>B174*E174/C174</f>
        <v>942.22222222222217</v>
      </c>
      <c r="E174">
        <f>C174-50</f>
        <v>4</v>
      </c>
      <c r="F174" s="19">
        <v>1.96687266346227</v>
      </c>
      <c r="K174" s="19">
        <v>20</v>
      </c>
      <c r="L174" s="19">
        <v>13200</v>
      </c>
      <c r="M174" s="19">
        <v>56</v>
      </c>
      <c r="N174" s="19">
        <v>1.94529640650034</v>
      </c>
      <c r="O174" s="19"/>
      <c r="P174" s="19"/>
      <c r="Q174" s="19">
        <v>20</v>
      </c>
      <c r="R174" s="19">
        <v>5040</v>
      </c>
      <c r="S174" s="19">
        <v>22</v>
      </c>
      <c r="T174" s="19">
        <v>1.7054093232623699</v>
      </c>
      <c r="W174">
        <v>20</v>
      </c>
      <c r="X174" s="19">
        <v>6240</v>
      </c>
      <c r="Y174" s="19">
        <v>27</v>
      </c>
      <c r="Z174" s="12">
        <f t="shared" si="31"/>
        <v>1617.7777777777778</v>
      </c>
      <c r="AA174">
        <f t="shared" si="36"/>
        <v>7</v>
      </c>
      <c r="AB174" s="19">
        <v>1.86619363698786</v>
      </c>
      <c r="AD174" s="7"/>
      <c r="AE174" s="7"/>
      <c r="AF174" s="11"/>
      <c r="AI174">
        <v>20</v>
      </c>
      <c r="AJ174" s="19">
        <v>24960</v>
      </c>
      <c r="AK174" s="19">
        <v>105</v>
      </c>
      <c r="AL174" s="12">
        <f t="shared" si="32"/>
        <v>1188.5714285714287</v>
      </c>
      <c r="AM174">
        <f t="shared" si="29"/>
        <v>5</v>
      </c>
      <c r="AN174" s="19">
        <v>-0.72922205008885899</v>
      </c>
      <c r="AP174" s="7"/>
      <c r="AQ174" s="7"/>
      <c r="AR174" s="11"/>
      <c r="AS174" s="11"/>
      <c r="AT174" s="11"/>
      <c r="AU174">
        <v>20</v>
      </c>
      <c r="AV174" s="19">
        <v>36240</v>
      </c>
      <c r="AW174" s="19">
        <v>152</v>
      </c>
      <c r="AX174" s="12">
        <f t="shared" si="33"/>
        <v>476.84210526315792</v>
      </c>
      <c r="AY174">
        <f t="shared" si="30"/>
        <v>2</v>
      </c>
      <c r="AZ174" s="19">
        <v>-0.17984651690582201</v>
      </c>
      <c r="BB174" s="7"/>
      <c r="BC174" s="7"/>
      <c r="BD174" s="11"/>
      <c r="BE174" s="11"/>
      <c r="BG174">
        <v>20</v>
      </c>
      <c r="BH174" s="19">
        <v>48240</v>
      </c>
      <c r="BI174" s="19">
        <v>202</v>
      </c>
      <c r="BJ174" s="12">
        <f t="shared" si="34"/>
        <v>477.62376237623761</v>
      </c>
      <c r="BK174">
        <f t="shared" si="35"/>
        <v>2</v>
      </c>
      <c r="BL174" s="19">
        <v>-2.4539907586534199E-2</v>
      </c>
      <c r="BN174" s="7"/>
      <c r="BO174" s="7"/>
      <c r="BP174" s="11"/>
    </row>
    <row r="175" spans="1:68" x14ac:dyDescent="0.35">
      <c r="A175">
        <v>20</v>
      </c>
      <c r="B175" s="19">
        <v>13200</v>
      </c>
      <c r="C175" s="19">
        <v>56</v>
      </c>
      <c r="D175" s="12">
        <f>B175*E175/C175</f>
        <v>1414.2857142857142</v>
      </c>
      <c r="E175">
        <f>C175-50</f>
        <v>6</v>
      </c>
      <c r="F175" s="19">
        <v>1.94529640650034</v>
      </c>
      <c r="K175" s="19">
        <v>20</v>
      </c>
      <c r="L175" s="19">
        <v>12960</v>
      </c>
      <c r="M175" s="19">
        <v>55</v>
      </c>
      <c r="N175" s="19">
        <v>1.6093537804226701</v>
      </c>
      <c r="O175" s="19"/>
      <c r="P175" s="19"/>
      <c r="Q175" s="19">
        <v>20</v>
      </c>
      <c r="R175" s="19">
        <v>6480</v>
      </c>
      <c r="S175" s="19">
        <v>28</v>
      </c>
      <c r="T175" s="19">
        <v>1.86594949263752</v>
      </c>
      <c r="W175">
        <v>20</v>
      </c>
      <c r="X175" s="19">
        <v>5520</v>
      </c>
      <c r="Y175" s="19">
        <v>24</v>
      </c>
      <c r="Z175" s="12">
        <f t="shared" si="31"/>
        <v>920</v>
      </c>
      <c r="AA175">
        <f t="shared" si="36"/>
        <v>4</v>
      </c>
      <c r="AB175" s="19">
        <v>1.9041733424887399</v>
      </c>
      <c r="AD175" s="7"/>
      <c r="AE175" s="7"/>
      <c r="AF175" s="11"/>
      <c r="AI175">
        <v>20</v>
      </c>
      <c r="AJ175" s="19">
        <v>24240</v>
      </c>
      <c r="AK175" s="19">
        <v>102</v>
      </c>
      <c r="AL175" s="12">
        <f t="shared" si="32"/>
        <v>475.29411764705884</v>
      </c>
      <c r="AM175">
        <f t="shared" si="29"/>
        <v>2</v>
      </c>
      <c r="AN175" s="20">
        <v>-2.06461213221215E-4</v>
      </c>
      <c r="AP175" s="7"/>
      <c r="AQ175" s="7"/>
      <c r="AR175" s="11"/>
      <c r="AS175" s="11"/>
      <c r="AT175" s="11"/>
      <c r="AU175">
        <v>20</v>
      </c>
      <c r="AV175" s="19">
        <v>39840</v>
      </c>
      <c r="AW175" s="19">
        <v>167</v>
      </c>
      <c r="AX175" s="12">
        <f t="shared" si="33"/>
        <v>4055.5688622754492</v>
      </c>
      <c r="AY175">
        <f t="shared" si="30"/>
        <v>17</v>
      </c>
      <c r="AZ175" s="19">
        <v>-0.33937915088308201</v>
      </c>
      <c r="BB175" s="7"/>
      <c r="BC175" s="7"/>
      <c r="BD175" s="11"/>
      <c r="BE175" s="11"/>
      <c r="BG175">
        <v>20</v>
      </c>
      <c r="BH175" s="19">
        <v>48240</v>
      </c>
      <c r="BI175" s="19">
        <v>202</v>
      </c>
      <c r="BJ175" s="12">
        <f t="shared" si="34"/>
        <v>477.62376237623761</v>
      </c>
      <c r="BK175">
        <f t="shared" si="35"/>
        <v>2</v>
      </c>
      <c r="BL175" s="19">
        <v>-1.1363002283060899</v>
      </c>
      <c r="BN175" s="7"/>
      <c r="BO175" s="7"/>
      <c r="BP175" s="11"/>
    </row>
    <row r="176" spans="1:68" x14ac:dyDescent="0.35">
      <c r="A176">
        <v>20</v>
      </c>
      <c r="B176" s="19">
        <v>12960</v>
      </c>
      <c r="C176" s="19">
        <v>55</v>
      </c>
      <c r="D176" s="12">
        <f>B176*E176/C176</f>
        <v>1178.1818181818182</v>
      </c>
      <c r="E176">
        <f>C176-50</f>
        <v>5</v>
      </c>
      <c r="F176" s="19">
        <v>1.6093537804226701</v>
      </c>
      <c r="K176" s="19">
        <v>20</v>
      </c>
      <c r="L176" s="19">
        <v>12240</v>
      </c>
      <c r="M176" s="19">
        <v>52</v>
      </c>
      <c r="N176" s="19">
        <v>1.7165484092469601</v>
      </c>
      <c r="O176" s="19"/>
      <c r="P176" s="19"/>
      <c r="Q176" s="19">
        <v>20</v>
      </c>
      <c r="R176" s="19">
        <v>5520</v>
      </c>
      <c r="S176" s="19">
        <v>24</v>
      </c>
      <c r="T176" s="19">
        <v>1.45304036011291</v>
      </c>
      <c r="W176">
        <v>20</v>
      </c>
      <c r="X176" s="19">
        <v>5520</v>
      </c>
      <c r="Y176" s="19">
        <v>24</v>
      </c>
      <c r="Z176" s="12">
        <f t="shared" si="31"/>
        <v>920</v>
      </c>
      <c r="AA176">
        <f t="shared" si="36"/>
        <v>4</v>
      </c>
      <c r="AB176" s="19">
        <v>1.9677576867322799</v>
      </c>
      <c r="AD176" s="7"/>
      <c r="AE176" s="7"/>
      <c r="AF176" s="11"/>
      <c r="AI176">
        <v>20</v>
      </c>
      <c r="AJ176" s="19">
        <v>25200</v>
      </c>
      <c r="AK176" s="19">
        <v>106</v>
      </c>
      <c r="AL176" s="12">
        <f t="shared" si="32"/>
        <v>1426.4150943396226</v>
      </c>
      <c r="AM176">
        <f t="shared" si="29"/>
        <v>6</v>
      </c>
      <c r="AN176" s="19">
        <v>-1.29889090595068E-3</v>
      </c>
      <c r="AP176" s="7"/>
      <c r="AQ176" s="7"/>
      <c r="AR176" s="11"/>
      <c r="AS176" s="11"/>
      <c r="AT176" s="11"/>
      <c r="AU176">
        <v>20</v>
      </c>
      <c r="AV176" s="19">
        <v>36240</v>
      </c>
      <c r="AW176" s="19">
        <v>152</v>
      </c>
      <c r="AX176" s="12">
        <f t="shared" si="33"/>
        <v>476.84210526315792</v>
      </c>
      <c r="AY176">
        <f t="shared" si="30"/>
        <v>2</v>
      </c>
      <c r="AZ176" s="19">
        <v>-0.83496952484831999</v>
      </c>
      <c r="BB176" s="7"/>
      <c r="BC176" s="7"/>
      <c r="BD176" s="11"/>
      <c r="BE176" s="11"/>
      <c r="BG176">
        <v>20</v>
      </c>
      <c r="BH176" s="19">
        <v>51120</v>
      </c>
      <c r="BI176" s="19">
        <v>214</v>
      </c>
      <c r="BJ176" s="12">
        <f t="shared" si="34"/>
        <v>3344.299065420561</v>
      </c>
      <c r="BK176">
        <f t="shared" si="35"/>
        <v>14</v>
      </c>
      <c r="BL176" s="19">
        <v>-0.23374426024023701</v>
      </c>
      <c r="BN176" s="7"/>
      <c r="BO176" s="7"/>
      <c r="BP176" s="11"/>
    </row>
    <row r="177" spans="1:68" x14ac:dyDescent="0.35">
      <c r="A177">
        <v>20</v>
      </c>
      <c r="B177" s="19">
        <v>12240</v>
      </c>
      <c r="C177" s="19">
        <v>52</v>
      </c>
      <c r="D177" s="12">
        <f>B177*E177/C177</f>
        <v>470.76923076923077</v>
      </c>
      <c r="E177">
        <f>C177-50</f>
        <v>2</v>
      </c>
      <c r="F177" s="19">
        <v>1.7165484092469601</v>
      </c>
      <c r="K177" s="19">
        <v>20</v>
      </c>
      <c r="L177" s="19">
        <v>12720</v>
      </c>
      <c r="M177" s="19">
        <v>54</v>
      </c>
      <c r="N177" s="19">
        <v>1.52732127870603</v>
      </c>
      <c r="O177" s="19"/>
      <c r="P177" s="19"/>
      <c r="Q177" s="19">
        <v>20</v>
      </c>
      <c r="R177" s="19">
        <v>5760</v>
      </c>
      <c r="S177" s="19">
        <v>25</v>
      </c>
      <c r="T177" s="19">
        <v>1.9620508125429099</v>
      </c>
      <c r="W177">
        <v>20</v>
      </c>
      <c r="X177" s="19">
        <v>5760</v>
      </c>
      <c r="Y177" s="19">
        <v>25</v>
      </c>
      <c r="Z177" s="12">
        <f t="shared" si="31"/>
        <v>1152</v>
      </c>
      <c r="AA177">
        <f t="shared" si="36"/>
        <v>5</v>
      </c>
      <c r="AB177" s="19">
        <v>1.8437323567559301</v>
      </c>
      <c r="AD177" s="7"/>
      <c r="AE177" s="7"/>
      <c r="AF177" s="11"/>
      <c r="AI177">
        <v>20</v>
      </c>
      <c r="AJ177" s="19">
        <v>30960</v>
      </c>
      <c r="AK177" s="19">
        <v>130</v>
      </c>
      <c r="AL177" s="12">
        <f t="shared" si="32"/>
        <v>7144.6153846153848</v>
      </c>
      <c r="AM177">
        <f t="shared" si="29"/>
        <v>30</v>
      </c>
      <c r="AN177" s="19">
        <v>-16.2729270022941</v>
      </c>
      <c r="AP177" s="7"/>
      <c r="AQ177" s="7"/>
      <c r="AR177" s="11"/>
      <c r="AS177" s="11"/>
      <c r="AT177" s="11"/>
      <c r="AU177">
        <v>20</v>
      </c>
      <c r="AV177" s="19">
        <v>36240</v>
      </c>
      <c r="AW177" s="19">
        <v>152</v>
      </c>
      <c r="AX177" s="12">
        <f t="shared" si="33"/>
        <v>476.84210526315792</v>
      </c>
      <c r="AY177">
        <f t="shared" si="30"/>
        <v>2</v>
      </c>
      <c r="AZ177" s="19">
        <v>-3.4454022704104301</v>
      </c>
      <c r="BB177" s="7"/>
      <c r="BC177" s="7"/>
      <c r="BD177" s="11"/>
      <c r="BE177" s="11"/>
      <c r="BG177">
        <v>20</v>
      </c>
      <c r="BH177" s="19">
        <v>48240</v>
      </c>
      <c r="BI177" s="19">
        <v>202</v>
      </c>
      <c r="BJ177" s="12">
        <f t="shared" si="34"/>
        <v>477.62376237623761</v>
      </c>
      <c r="BK177">
        <f t="shared" si="35"/>
        <v>2</v>
      </c>
      <c r="BL177" s="19">
        <v>-0.84259376798750596</v>
      </c>
      <c r="BN177" s="7"/>
      <c r="BO177" s="7"/>
      <c r="BP177" s="11"/>
    </row>
    <row r="178" spans="1:68" x14ac:dyDescent="0.35">
      <c r="A178">
        <v>20</v>
      </c>
      <c r="B178" s="19">
        <v>12720</v>
      </c>
      <c r="C178" s="19">
        <v>54</v>
      </c>
      <c r="D178" s="12">
        <f>B178*E178/C178</f>
        <v>942.22222222222217</v>
      </c>
      <c r="E178">
        <f>C178-50</f>
        <v>4</v>
      </c>
      <c r="F178" s="19">
        <v>1.52732127870603</v>
      </c>
      <c r="K178" s="19">
        <v>20</v>
      </c>
      <c r="L178" s="19">
        <v>13200</v>
      </c>
      <c r="M178" s="19">
        <v>56</v>
      </c>
      <c r="N178" s="19">
        <v>1.99876401922636</v>
      </c>
      <c r="O178" s="19"/>
      <c r="P178" s="19"/>
      <c r="Q178" s="19">
        <v>20</v>
      </c>
      <c r="R178" s="19">
        <v>5280</v>
      </c>
      <c r="S178" s="19">
        <v>23</v>
      </c>
      <c r="T178" s="19">
        <v>1.7416800183108201</v>
      </c>
      <c r="W178">
        <v>20</v>
      </c>
      <c r="X178" s="19">
        <v>5520</v>
      </c>
      <c r="Y178" s="19">
        <v>24</v>
      </c>
      <c r="Z178" s="12">
        <f t="shared" si="31"/>
        <v>920</v>
      </c>
      <c r="AA178">
        <f t="shared" si="36"/>
        <v>4</v>
      </c>
      <c r="AB178" s="19">
        <v>1.74998092622262</v>
      </c>
      <c r="AD178" s="7"/>
      <c r="AE178" s="7"/>
      <c r="AF178" s="11"/>
      <c r="AI178">
        <v>20</v>
      </c>
      <c r="AJ178" s="19">
        <v>26160</v>
      </c>
      <c r="AK178" s="19">
        <v>110</v>
      </c>
      <c r="AL178" s="12">
        <f t="shared" si="32"/>
        <v>2378.181818181818</v>
      </c>
      <c r="AM178">
        <f t="shared" si="29"/>
        <v>10</v>
      </c>
      <c r="AN178" s="19">
        <v>-2.3196184752381299</v>
      </c>
      <c r="AP178" s="7"/>
      <c r="AQ178" s="7"/>
      <c r="AR178" s="11"/>
      <c r="AS178" s="11"/>
      <c r="AT178" s="11"/>
      <c r="AU178">
        <v>20</v>
      </c>
      <c r="AV178" s="19">
        <v>37200</v>
      </c>
      <c r="AW178" s="19">
        <v>156</v>
      </c>
      <c r="AX178" s="12">
        <f t="shared" si="33"/>
        <v>1430.7692307692307</v>
      </c>
      <c r="AY178">
        <f t="shared" si="30"/>
        <v>6</v>
      </c>
      <c r="AZ178" s="19">
        <v>-0.110714819825754</v>
      </c>
      <c r="BB178" s="7"/>
      <c r="BC178" s="7"/>
      <c r="BD178" s="11"/>
      <c r="BE178" s="11"/>
      <c r="BG178">
        <v>20</v>
      </c>
      <c r="BH178" s="19">
        <v>48480</v>
      </c>
      <c r="BI178" s="19">
        <v>203</v>
      </c>
      <c r="BJ178" s="12">
        <f t="shared" si="34"/>
        <v>716.45320197044339</v>
      </c>
      <c r="BK178">
        <f t="shared" si="35"/>
        <v>3</v>
      </c>
      <c r="BL178" s="19">
        <v>-1.8069138079329601</v>
      </c>
      <c r="BN178" s="7"/>
      <c r="BO178" s="7"/>
      <c r="BP178" s="11"/>
    </row>
    <row r="179" spans="1:68" x14ac:dyDescent="0.35">
      <c r="A179">
        <v>20</v>
      </c>
      <c r="B179" s="19">
        <v>13200</v>
      </c>
      <c r="C179" s="19">
        <v>56</v>
      </c>
      <c r="D179" s="12">
        <f>B179*E179/C179</f>
        <v>1414.2857142857142</v>
      </c>
      <c r="E179">
        <f>C179-50</f>
        <v>6</v>
      </c>
      <c r="F179" s="19">
        <v>1.99876401922636</v>
      </c>
      <c r="K179" s="19">
        <v>20</v>
      </c>
      <c r="L179" s="19">
        <v>12960</v>
      </c>
      <c r="M179" s="19">
        <v>55</v>
      </c>
      <c r="N179" s="19">
        <v>1.8393377584496799</v>
      </c>
      <c r="O179" s="19"/>
      <c r="P179" s="19"/>
      <c r="Q179" s="19">
        <v>20</v>
      </c>
      <c r="R179" s="19">
        <v>5520</v>
      </c>
      <c r="S179" s="19">
        <v>24</v>
      </c>
      <c r="T179" s="19">
        <v>1.85935759517814</v>
      </c>
      <c r="W179">
        <v>20</v>
      </c>
      <c r="X179" s="19">
        <v>6480</v>
      </c>
      <c r="Y179" s="19">
        <v>28</v>
      </c>
      <c r="Z179" s="12">
        <f t="shared" si="31"/>
        <v>1851.4285714285713</v>
      </c>
      <c r="AA179">
        <f t="shared" si="36"/>
        <v>8</v>
      </c>
      <c r="AB179" s="19">
        <v>1.9061112382696199</v>
      </c>
      <c r="AD179" s="7"/>
      <c r="AE179" s="7"/>
      <c r="AF179" s="11"/>
      <c r="AI179">
        <v>20</v>
      </c>
      <c r="AJ179" s="19">
        <v>24960</v>
      </c>
      <c r="AK179" s="19">
        <v>105</v>
      </c>
      <c r="AL179" s="12">
        <f t="shared" si="32"/>
        <v>1188.5714285714287</v>
      </c>
      <c r="AM179">
        <f t="shared" si="29"/>
        <v>5</v>
      </c>
      <c r="AN179" s="19">
        <v>-8.7518337661595502E-2</v>
      </c>
      <c r="AP179" s="7"/>
      <c r="AQ179" s="7"/>
      <c r="AR179" s="11"/>
      <c r="AS179" s="11"/>
      <c r="AT179" s="11"/>
      <c r="AU179">
        <v>20</v>
      </c>
      <c r="AV179" s="19">
        <v>36240</v>
      </c>
      <c r="AW179" s="19">
        <v>152</v>
      </c>
      <c r="AX179" s="12">
        <f t="shared" si="33"/>
        <v>476.84210526315792</v>
      </c>
      <c r="AY179">
        <f t="shared" si="30"/>
        <v>2</v>
      </c>
      <c r="AZ179" s="19">
        <v>-1.4735457936973999</v>
      </c>
      <c r="BB179" s="7"/>
      <c r="BC179" s="7"/>
      <c r="BD179" s="11"/>
      <c r="BE179" s="11"/>
      <c r="BG179">
        <v>20</v>
      </c>
      <c r="BH179" s="19">
        <v>48240</v>
      </c>
      <c r="BI179" s="19">
        <v>202</v>
      </c>
      <c r="BJ179" s="12">
        <f t="shared" si="34"/>
        <v>477.62376237623761</v>
      </c>
      <c r="BK179">
        <f t="shared" si="35"/>
        <v>2</v>
      </c>
      <c r="BL179" s="19">
        <v>-1.32073478646958</v>
      </c>
      <c r="BN179" s="7"/>
      <c r="BO179" s="7"/>
      <c r="BP179" s="11"/>
    </row>
    <row r="180" spans="1:68" x14ac:dyDescent="0.35">
      <c r="A180">
        <v>20</v>
      </c>
      <c r="B180" s="19">
        <v>12960</v>
      </c>
      <c r="C180" s="19">
        <v>55</v>
      </c>
      <c r="D180" s="12">
        <f>B180*E180/C180</f>
        <v>1178.1818181818182</v>
      </c>
      <c r="E180">
        <f>C180-50</f>
        <v>5</v>
      </c>
      <c r="F180" s="19">
        <v>1.8393377584496799</v>
      </c>
      <c r="K180" s="19">
        <v>20</v>
      </c>
      <c r="L180" s="19">
        <v>13200</v>
      </c>
      <c r="M180" s="19">
        <v>56</v>
      </c>
      <c r="N180" s="19">
        <v>1.98825055313954</v>
      </c>
      <c r="O180" s="19"/>
      <c r="P180" s="19"/>
      <c r="Q180" s="19">
        <v>20</v>
      </c>
      <c r="R180" s="19">
        <v>5760</v>
      </c>
      <c r="S180" s="19">
        <v>25</v>
      </c>
      <c r="T180" s="19">
        <v>1.8671702143892499</v>
      </c>
      <c r="W180">
        <v>20</v>
      </c>
      <c r="X180" s="19">
        <v>5280</v>
      </c>
      <c r="Y180" s="19">
        <v>23</v>
      </c>
      <c r="Z180" s="12">
        <f t="shared" si="31"/>
        <v>688.695652173913</v>
      </c>
      <c r="AA180">
        <f t="shared" si="36"/>
        <v>3</v>
      </c>
      <c r="AB180" s="19">
        <v>1.85464255741207</v>
      </c>
      <c r="AD180" s="7"/>
      <c r="AE180" s="7"/>
      <c r="AF180" s="11"/>
      <c r="AI180">
        <v>20</v>
      </c>
      <c r="AJ180" s="19">
        <v>29280</v>
      </c>
      <c r="AK180" s="19">
        <v>123</v>
      </c>
      <c r="AL180" s="12">
        <f t="shared" si="32"/>
        <v>5475.1219512195121</v>
      </c>
      <c r="AM180">
        <f t="shared" si="29"/>
        <v>23</v>
      </c>
      <c r="AN180" s="19">
        <v>-1.8083109807742199</v>
      </c>
      <c r="AP180" s="7"/>
      <c r="AQ180" s="7"/>
      <c r="AR180" s="11"/>
      <c r="AS180" s="11"/>
      <c r="AT180" s="11"/>
      <c r="AU180">
        <v>20</v>
      </c>
      <c r="AV180" s="19">
        <v>36240</v>
      </c>
      <c r="AW180" s="19">
        <v>152</v>
      </c>
      <c r="AX180" s="12">
        <f t="shared" si="33"/>
        <v>476.84210526315792</v>
      </c>
      <c r="AY180">
        <f t="shared" si="30"/>
        <v>2</v>
      </c>
      <c r="AZ180" s="19">
        <v>-8.0624132365186604E-2</v>
      </c>
      <c r="BB180" s="7"/>
      <c r="BC180" s="7"/>
      <c r="BD180" s="11"/>
      <c r="BE180" s="11"/>
      <c r="BG180">
        <v>20</v>
      </c>
      <c r="BH180" s="19">
        <v>50400</v>
      </c>
      <c r="BI180" s="19">
        <v>211</v>
      </c>
      <c r="BJ180" s="12">
        <f t="shared" si="34"/>
        <v>2627.4881516587679</v>
      </c>
      <c r="BK180">
        <f t="shared" si="35"/>
        <v>11</v>
      </c>
      <c r="BL180" s="19">
        <v>-2.13027640627987</v>
      </c>
      <c r="BN180" s="7"/>
      <c r="BO180" s="7"/>
      <c r="BP180" s="11"/>
    </row>
    <row r="181" spans="1:68" x14ac:dyDescent="0.35">
      <c r="A181">
        <v>20</v>
      </c>
      <c r="B181" s="19">
        <v>13200</v>
      </c>
      <c r="C181" s="19">
        <v>56</v>
      </c>
      <c r="D181" s="12">
        <f>B181*E181/C181</f>
        <v>1414.2857142857142</v>
      </c>
      <c r="E181">
        <f>C181-50</f>
        <v>6</v>
      </c>
      <c r="F181" s="19">
        <v>1.98825055313954</v>
      </c>
      <c r="K181" s="19">
        <v>20</v>
      </c>
      <c r="L181" s="19">
        <v>13440</v>
      </c>
      <c r="M181" s="19">
        <v>57</v>
      </c>
      <c r="N181" s="19">
        <v>1.92967116807812</v>
      </c>
      <c r="O181" s="19"/>
      <c r="P181" s="19"/>
      <c r="Q181" s="19">
        <v>20</v>
      </c>
      <c r="R181" s="19">
        <v>5280</v>
      </c>
      <c r="S181" s="19">
        <v>23</v>
      </c>
      <c r="T181" s="19">
        <v>1.9702754253452299</v>
      </c>
      <c r="W181">
        <v>20</v>
      </c>
      <c r="X181" s="19">
        <v>6240</v>
      </c>
      <c r="Y181" s="19">
        <v>27</v>
      </c>
      <c r="Z181" s="12">
        <f t="shared" si="31"/>
        <v>1617.7777777777778</v>
      </c>
      <c r="AA181">
        <f t="shared" si="36"/>
        <v>7</v>
      </c>
      <c r="AB181" s="19">
        <v>1.9374837872892301</v>
      </c>
      <c r="AD181" s="7"/>
      <c r="AE181" s="7"/>
      <c r="AF181" s="11"/>
      <c r="AI181">
        <v>20</v>
      </c>
      <c r="AJ181" s="19">
        <v>27840</v>
      </c>
      <c r="AK181" s="19">
        <v>117</v>
      </c>
      <c r="AL181" s="12">
        <f t="shared" si="32"/>
        <v>4045.1282051282051</v>
      </c>
      <c r="AM181">
        <f t="shared" si="29"/>
        <v>17</v>
      </c>
      <c r="AN181" s="19">
        <v>-5.4948922259102897</v>
      </c>
      <c r="AP181" s="7"/>
      <c r="AQ181" s="7"/>
      <c r="AR181" s="11"/>
      <c r="AS181" s="11"/>
      <c r="AT181" s="11"/>
      <c r="AU181">
        <v>20</v>
      </c>
      <c r="AV181" s="19">
        <v>36480</v>
      </c>
      <c r="AW181" s="19">
        <v>153</v>
      </c>
      <c r="AX181" s="12">
        <f t="shared" si="33"/>
        <v>715.29411764705878</v>
      </c>
      <c r="AY181">
        <f t="shared" si="30"/>
        <v>3</v>
      </c>
      <c r="AZ181" s="19">
        <v>-4.6494120470915702E-2</v>
      </c>
      <c r="BB181" s="7"/>
      <c r="BC181" s="7"/>
      <c r="BD181" s="11"/>
      <c r="BE181" s="11"/>
      <c r="BG181">
        <v>20</v>
      </c>
      <c r="BH181" s="19">
        <v>48240</v>
      </c>
      <c r="BI181" s="19">
        <v>202</v>
      </c>
      <c r="BJ181" s="12">
        <f t="shared" si="34"/>
        <v>477.62376237623761</v>
      </c>
      <c r="BK181">
        <f t="shared" si="35"/>
        <v>2</v>
      </c>
      <c r="BL181" s="19">
        <v>-6.4284878126918701E-2</v>
      </c>
      <c r="BN181" s="7"/>
      <c r="BO181" s="7"/>
      <c r="BP181" s="11"/>
    </row>
    <row r="182" spans="1:68" x14ac:dyDescent="0.35">
      <c r="A182">
        <v>20</v>
      </c>
      <c r="B182" s="19">
        <v>13440</v>
      </c>
      <c r="C182" s="19">
        <v>57</v>
      </c>
      <c r="D182" s="12">
        <f>B182*E182/C182</f>
        <v>1650.5263157894738</v>
      </c>
      <c r="E182">
        <f>C182-50</f>
        <v>7</v>
      </c>
      <c r="F182" s="19">
        <v>1.92967116807812</v>
      </c>
      <c r="K182" s="19">
        <v>20</v>
      </c>
      <c r="L182" s="19">
        <v>12960</v>
      </c>
      <c r="M182" s="19">
        <v>55</v>
      </c>
      <c r="N182" s="19">
        <v>1.9921721217669901</v>
      </c>
      <c r="O182" s="19"/>
      <c r="P182" s="19"/>
      <c r="Q182" s="19">
        <v>20</v>
      </c>
      <c r="R182" s="19">
        <v>5760</v>
      </c>
      <c r="S182" s="19">
        <v>25</v>
      </c>
      <c r="T182" s="19">
        <v>1.99681086442359</v>
      </c>
      <c r="W182">
        <v>20</v>
      </c>
      <c r="X182" s="19">
        <v>6960</v>
      </c>
      <c r="Y182" s="19">
        <v>30</v>
      </c>
      <c r="Z182" s="12">
        <f t="shared" si="31"/>
        <v>2320</v>
      </c>
      <c r="AA182">
        <f t="shared" si="36"/>
        <v>10</v>
      </c>
      <c r="AB182" s="19">
        <v>1.7491721980621</v>
      </c>
      <c r="AD182" s="7"/>
      <c r="AE182" s="7"/>
      <c r="AF182" s="11"/>
      <c r="AI182">
        <v>20</v>
      </c>
      <c r="AJ182" s="19">
        <v>31440</v>
      </c>
      <c r="AK182" s="19">
        <v>132</v>
      </c>
      <c r="AL182" s="12">
        <f t="shared" si="32"/>
        <v>7621.818181818182</v>
      </c>
      <c r="AM182">
        <f t="shared" si="29"/>
        <v>32</v>
      </c>
      <c r="AN182" s="19">
        <v>-1.8083109807742199</v>
      </c>
      <c r="AP182" s="7"/>
      <c r="AQ182" s="7"/>
      <c r="AR182" s="11"/>
      <c r="AS182" s="11"/>
      <c r="AT182" s="11"/>
      <c r="AU182">
        <v>20</v>
      </c>
      <c r="AV182" s="19">
        <v>36240</v>
      </c>
      <c r="AW182" s="19">
        <v>152</v>
      </c>
      <c r="AX182" s="12">
        <f t="shared" si="33"/>
        <v>476.84210526315792</v>
      </c>
      <c r="AY182">
        <f t="shared" si="30"/>
        <v>2</v>
      </c>
      <c r="AZ182" s="19">
        <v>-1.5777952288899599</v>
      </c>
      <c r="BB182" s="7"/>
      <c r="BC182" s="7"/>
      <c r="BD182" s="11"/>
      <c r="BE182" s="11"/>
      <c r="BG182">
        <v>20</v>
      </c>
      <c r="BH182" s="19">
        <v>48240</v>
      </c>
      <c r="BI182" s="19">
        <v>202</v>
      </c>
      <c r="BJ182" s="12">
        <f t="shared" si="34"/>
        <v>477.62376237623761</v>
      </c>
      <c r="BK182">
        <f t="shared" si="35"/>
        <v>2</v>
      </c>
      <c r="BL182" s="19">
        <v>-0.74253247291971103</v>
      </c>
      <c r="BN182" s="7"/>
      <c r="BO182" s="7"/>
      <c r="BP182" s="11"/>
    </row>
    <row r="183" spans="1:68" x14ac:dyDescent="0.35">
      <c r="A183">
        <v>20</v>
      </c>
      <c r="B183" s="19">
        <v>12960</v>
      </c>
      <c r="C183" s="19">
        <v>55</v>
      </c>
      <c r="D183" s="12">
        <f>B183*E183/C183</f>
        <v>1178.1818181818182</v>
      </c>
      <c r="E183">
        <f>C183-50</f>
        <v>5</v>
      </c>
      <c r="F183" s="19">
        <v>1.9921721217669901</v>
      </c>
      <c r="K183" s="19">
        <v>20</v>
      </c>
      <c r="L183" s="19">
        <v>12960</v>
      </c>
      <c r="M183" s="19">
        <v>55</v>
      </c>
      <c r="N183" s="19">
        <v>1.9921721217669901</v>
      </c>
      <c r="O183" s="19"/>
      <c r="P183" s="19"/>
      <c r="Q183" s="19">
        <v>20</v>
      </c>
      <c r="R183" s="19">
        <v>5280</v>
      </c>
      <c r="S183" s="19">
        <v>23</v>
      </c>
      <c r="T183" s="19">
        <v>1.8444342717631801</v>
      </c>
      <c r="W183">
        <v>20</v>
      </c>
      <c r="X183" s="19">
        <v>5760</v>
      </c>
      <c r="Y183" s="19">
        <v>25</v>
      </c>
      <c r="Z183" s="12">
        <f t="shared" si="31"/>
        <v>1152</v>
      </c>
      <c r="AA183">
        <f t="shared" si="36"/>
        <v>5</v>
      </c>
      <c r="AB183" s="19">
        <v>1.9638513771267201</v>
      </c>
      <c r="AD183" s="7"/>
      <c r="AE183" s="7"/>
      <c r="AF183" s="11"/>
      <c r="AI183">
        <v>20</v>
      </c>
      <c r="AJ183" s="19">
        <v>24480</v>
      </c>
      <c r="AK183" s="19">
        <v>103</v>
      </c>
      <c r="AL183" s="12">
        <f t="shared" si="32"/>
        <v>713.00970873786412</v>
      </c>
      <c r="AM183">
        <f t="shared" si="29"/>
        <v>3</v>
      </c>
      <c r="AN183" s="19">
        <v>-0.23002758111271199</v>
      </c>
      <c r="AP183" s="7"/>
      <c r="AQ183" s="7"/>
      <c r="AR183" s="11"/>
      <c r="AS183" s="11"/>
      <c r="AT183" s="11"/>
      <c r="AU183">
        <v>20</v>
      </c>
      <c r="AV183" s="19">
        <v>38640</v>
      </c>
      <c r="AW183" s="19">
        <v>162</v>
      </c>
      <c r="AX183" s="12">
        <f t="shared" si="33"/>
        <v>2862.2222222222222</v>
      </c>
      <c r="AY183">
        <f t="shared" si="30"/>
        <v>12</v>
      </c>
      <c r="AZ183" s="19">
        <v>-2.4919301428056602</v>
      </c>
      <c r="BB183" s="7"/>
      <c r="BC183" s="7"/>
      <c r="BD183" s="11"/>
      <c r="BE183" s="11"/>
      <c r="BG183">
        <v>20</v>
      </c>
      <c r="BH183" s="19">
        <v>48480</v>
      </c>
      <c r="BI183" s="19">
        <v>203</v>
      </c>
      <c r="BJ183" s="12">
        <f t="shared" si="34"/>
        <v>716.45320197044339</v>
      </c>
      <c r="BK183">
        <f t="shared" si="35"/>
        <v>3</v>
      </c>
      <c r="BL183" s="19">
        <v>-1.48813023228143E-2</v>
      </c>
      <c r="BN183" s="7"/>
      <c r="BO183" s="7"/>
      <c r="BP183" s="11"/>
    </row>
    <row r="184" spans="1:68" x14ac:dyDescent="0.35">
      <c r="A184">
        <v>20</v>
      </c>
      <c r="B184" s="19">
        <v>12960</v>
      </c>
      <c r="C184" s="19">
        <v>55</v>
      </c>
      <c r="D184" s="12">
        <f>B184*E184/C184</f>
        <v>1178.1818181818182</v>
      </c>
      <c r="E184">
        <f>C184-50</f>
        <v>5</v>
      </c>
      <c r="F184" s="19">
        <v>1.9921721217669901</v>
      </c>
      <c r="K184" s="19">
        <v>20</v>
      </c>
      <c r="L184" s="19">
        <v>13200</v>
      </c>
      <c r="M184" s="19">
        <v>56</v>
      </c>
      <c r="N184" s="19">
        <v>1.9658045319295001</v>
      </c>
      <c r="O184" s="19"/>
      <c r="P184" s="19"/>
      <c r="Q184" s="19">
        <v>20</v>
      </c>
      <c r="R184" s="19">
        <v>6000</v>
      </c>
      <c r="S184" s="19">
        <v>26</v>
      </c>
      <c r="T184" s="19">
        <v>1.6874799725337599</v>
      </c>
      <c r="W184">
        <v>20</v>
      </c>
      <c r="X184" s="19">
        <v>5760</v>
      </c>
      <c r="Y184" s="19">
        <v>25</v>
      </c>
      <c r="Z184" s="12">
        <f t="shared" si="31"/>
        <v>1152</v>
      </c>
      <c r="AA184">
        <f t="shared" si="36"/>
        <v>5</v>
      </c>
      <c r="AB184" s="19">
        <v>1.9355306324864501</v>
      </c>
      <c r="AD184" s="7"/>
      <c r="AE184" s="7"/>
      <c r="AF184" s="11"/>
      <c r="AI184">
        <v>20</v>
      </c>
      <c r="AJ184" s="19">
        <v>24480</v>
      </c>
      <c r="AK184" s="19">
        <v>103</v>
      </c>
      <c r="AL184" s="12">
        <f t="shared" si="32"/>
        <v>713.00970873786412</v>
      </c>
      <c r="AM184">
        <f t="shared" si="29"/>
        <v>3</v>
      </c>
      <c r="AN184" s="19">
        <v>-0.30155945901438902</v>
      </c>
      <c r="AP184" s="7"/>
      <c r="AQ184" s="7"/>
      <c r="AR184" s="11"/>
      <c r="AS184" s="11"/>
      <c r="AT184" s="11"/>
      <c r="AU184">
        <v>20</v>
      </c>
      <c r="AV184" s="19">
        <v>38160</v>
      </c>
      <c r="AW184" s="19">
        <v>160</v>
      </c>
      <c r="AX184" s="12">
        <f t="shared" si="33"/>
        <v>2385</v>
      </c>
      <c r="AY184">
        <f t="shared" si="30"/>
        <v>10</v>
      </c>
      <c r="AZ184" s="19">
        <v>-0.26919369678400201</v>
      </c>
      <c r="BB184" s="7"/>
      <c r="BC184" s="7"/>
      <c r="BD184" s="11"/>
      <c r="BE184" s="11"/>
      <c r="BG184">
        <v>20</v>
      </c>
      <c r="BH184" s="19">
        <v>48240</v>
      </c>
      <c r="BI184" s="19">
        <v>202</v>
      </c>
      <c r="BJ184" s="12">
        <f t="shared" si="34"/>
        <v>477.62376237623761</v>
      </c>
      <c r="BK184">
        <f t="shared" si="35"/>
        <v>2</v>
      </c>
      <c r="BL184" s="19">
        <v>-1.52607160299789</v>
      </c>
      <c r="BN184" s="7"/>
      <c r="BO184" s="7"/>
      <c r="BP184" s="11"/>
    </row>
    <row r="185" spans="1:68" x14ac:dyDescent="0.35">
      <c r="A185">
        <v>20</v>
      </c>
      <c r="B185" s="19">
        <v>13200</v>
      </c>
      <c r="C185" s="19">
        <v>56</v>
      </c>
      <c r="D185" s="12">
        <f>B185*E185/C185</f>
        <v>1414.2857142857142</v>
      </c>
      <c r="E185">
        <f>C185-50</f>
        <v>6</v>
      </c>
      <c r="F185" s="19">
        <v>1.9658045319295001</v>
      </c>
      <c r="K185" s="19">
        <v>20</v>
      </c>
      <c r="L185" s="19">
        <v>12960</v>
      </c>
      <c r="M185" s="19">
        <v>55</v>
      </c>
      <c r="N185" s="19">
        <v>1.4531013962004999</v>
      </c>
      <c r="O185" s="19"/>
      <c r="P185" s="19"/>
      <c r="Q185" s="19">
        <v>20</v>
      </c>
      <c r="R185" s="19">
        <v>6480</v>
      </c>
      <c r="S185" s="19">
        <v>28</v>
      </c>
      <c r="T185" s="19">
        <v>1.98435950255588</v>
      </c>
      <c r="W185">
        <v>20</v>
      </c>
      <c r="X185" s="19">
        <v>5760</v>
      </c>
      <c r="Y185" s="19">
        <v>25</v>
      </c>
      <c r="Z185" s="12">
        <f t="shared" si="31"/>
        <v>1152</v>
      </c>
      <c r="AA185">
        <f t="shared" si="36"/>
        <v>5</v>
      </c>
      <c r="AB185" s="19">
        <v>1.7187304493781901</v>
      </c>
      <c r="AD185" s="7"/>
      <c r="AE185" s="7"/>
      <c r="AF185" s="11"/>
      <c r="AI185">
        <v>20</v>
      </c>
      <c r="AJ185" s="19">
        <v>24480</v>
      </c>
      <c r="AK185" s="19">
        <v>103</v>
      </c>
      <c r="AL185" s="12">
        <f t="shared" si="32"/>
        <v>713.00970873786412</v>
      </c>
      <c r="AM185">
        <f t="shared" si="29"/>
        <v>3</v>
      </c>
      <c r="AN185" s="19">
        <v>-1.8845390492018601</v>
      </c>
      <c r="AP185" s="7"/>
      <c r="AQ185" s="7"/>
      <c r="AR185" s="11"/>
      <c r="AS185" s="11"/>
      <c r="AT185" s="11"/>
      <c r="AU185">
        <v>20</v>
      </c>
      <c r="AV185" s="19">
        <v>36240</v>
      </c>
      <c r="AW185" s="19">
        <v>152</v>
      </c>
      <c r="AX185" s="12">
        <f t="shared" si="33"/>
        <v>476.84210526315792</v>
      </c>
      <c r="AY185">
        <f t="shared" si="30"/>
        <v>2</v>
      </c>
      <c r="AZ185" s="19">
        <v>-0.103451368603654</v>
      </c>
      <c r="BB185" s="7"/>
      <c r="BC185" s="7"/>
      <c r="BD185" s="11"/>
      <c r="BE185" s="11"/>
      <c r="BG185">
        <v>20</v>
      </c>
      <c r="BH185" s="19">
        <v>48240</v>
      </c>
      <c r="BI185" s="19">
        <v>202</v>
      </c>
      <c r="BJ185" s="12">
        <f t="shared" si="34"/>
        <v>477.62376237623761</v>
      </c>
      <c r="BK185">
        <f t="shared" si="35"/>
        <v>2</v>
      </c>
      <c r="BL185" s="19">
        <v>-0.126764627173926</v>
      </c>
      <c r="BN185" s="7"/>
      <c r="BO185" s="7"/>
      <c r="BP185" s="11"/>
    </row>
    <row r="186" spans="1:68" x14ac:dyDescent="0.35">
      <c r="A186">
        <v>20</v>
      </c>
      <c r="B186" s="19">
        <v>12960</v>
      </c>
      <c r="C186" s="19">
        <v>55</v>
      </c>
      <c r="D186" s="12">
        <f>B186*E186/C186</f>
        <v>1178.1818181818182</v>
      </c>
      <c r="E186">
        <f>C186-50</f>
        <v>5</v>
      </c>
      <c r="F186" s="19">
        <v>1.4531013962004999</v>
      </c>
      <c r="K186" s="19">
        <v>20</v>
      </c>
      <c r="L186" s="19">
        <v>12720</v>
      </c>
      <c r="M186" s="19">
        <v>54</v>
      </c>
      <c r="N186" s="19">
        <v>1.7968566414892799</v>
      </c>
      <c r="O186" s="19"/>
      <c r="P186" s="19"/>
      <c r="Q186" s="19">
        <v>20</v>
      </c>
      <c r="R186" s="19">
        <v>5520</v>
      </c>
      <c r="S186" s="19">
        <v>24</v>
      </c>
      <c r="T186" s="19">
        <v>1.87498283360036</v>
      </c>
      <c r="W186">
        <v>20</v>
      </c>
      <c r="X186" s="19">
        <v>5280</v>
      </c>
      <c r="Y186" s="19">
        <v>23</v>
      </c>
      <c r="Z186" s="12">
        <f t="shared" si="31"/>
        <v>688.695652173913</v>
      </c>
      <c r="AA186">
        <f t="shared" si="36"/>
        <v>3</v>
      </c>
      <c r="AB186" s="19">
        <v>1.95970092317082</v>
      </c>
      <c r="AD186" s="7"/>
      <c r="AE186" s="7"/>
      <c r="AF186" s="11"/>
      <c r="AI186">
        <v>20</v>
      </c>
      <c r="AJ186" s="19">
        <v>32400</v>
      </c>
      <c r="AK186" s="19">
        <v>136</v>
      </c>
      <c r="AL186" s="12">
        <f t="shared" si="32"/>
        <v>8576.4705882352937</v>
      </c>
      <c r="AM186">
        <f t="shared" si="29"/>
        <v>36</v>
      </c>
      <c r="AN186" s="19">
        <v>-5.3283791365603399</v>
      </c>
      <c r="AP186" s="7"/>
      <c r="AQ186" s="7"/>
      <c r="AR186" s="11"/>
      <c r="AS186" s="11"/>
      <c r="AT186" s="11"/>
      <c r="AU186">
        <v>20</v>
      </c>
      <c r="AV186" s="19">
        <v>39600</v>
      </c>
      <c r="AW186" s="19">
        <v>166</v>
      </c>
      <c r="AX186" s="12">
        <f t="shared" si="33"/>
        <v>3816.867469879518</v>
      </c>
      <c r="AY186">
        <f t="shared" si="30"/>
        <v>16</v>
      </c>
      <c r="AZ186" s="19">
        <v>-1.9234076454312701E-2</v>
      </c>
      <c r="BB186" s="7"/>
      <c r="BC186" s="7"/>
      <c r="BD186" s="11"/>
      <c r="BE186" s="11"/>
      <c r="BG186">
        <v>20</v>
      </c>
      <c r="BH186" s="19">
        <v>49680</v>
      </c>
      <c r="BI186" s="19">
        <v>208</v>
      </c>
      <c r="BJ186" s="12">
        <f t="shared" si="34"/>
        <v>1910.7692307692307</v>
      </c>
      <c r="BK186">
        <f t="shared" si="35"/>
        <v>8</v>
      </c>
      <c r="BL186" s="19">
        <v>-0.324228786762642</v>
      </c>
      <c r="BN186" s="7"/>
      <c r="BO186" s="7"/>
      <c r="BP186" s="11"/>
    </row>
    <row r="187" spans="1:68" x14ac:dyDescent="0.35">
      <c r="A187">
        <v>20</v>
      </c>
      <c r="B187" s="19">
        <v>12720</v>
      </c>
      <c r="C187" s="19">
        <v>54</v>
      </c>
      <c r="D187" s="12">
        <f>B187*E187/C187</f>
        <v>942.22222222222217</v>
      </c>
      <c r="E187">
        <f>C187-50</f>
        <v>4</v>
      </c>
      <c r="F187" s="19">
        <v>1.7968566414892799</v>
      </c>
      <c r="K187" s="19">
        <v>20</v>
      </c>
      <c r="L187" s="19">
        <v>12240</v>
      </c>
      <c r="M187" s="19">
        <v>52</v>
      </c>
      <c r="N187" s="19">
        <v>1.9401235980773599</v>
      </c>
      <c r="O187" s="19"/>
      <c r="P187" s="19"/>
      <c r="Q187" s="19">
        <v>20</v>
      </c>
      <c r="R187" s="19">
        <v>6240</v>
      </c>
      <c r="S187" s="19">
        <v>27</v>
      </c>
      <c r="T187" s="19">
        <v>1.8824750133516399</v>
      </c>
      <c r="W187">
        <v>20</v>
      </c>
      <c r="X187" s="19">
        <v>7440</v>
      </c>
      <c r="Y187" s="19">
        <v>32</v>
      </c>
      <c r="Z187" s="12">
        <f t="shared" si="31"/>
        <v>2790</v>
      </c>
      <c r="AA187">
        <f t="shared" si="36"/>
        <v>12</v>
      </c>
      <c r="AB187" s="19">
        <v>1.98814373998626</v>
      </c>
      <c r="AD187" s="7"/>
      <c r="AE187" s="7"/>
      <c r="AF187" s="11"/>
      <c r="AI187">
        <v>20</v>
      </c>
      <c r="AJ187" s="19">
        <v>24480</v>
      </c>
      <c r="AK187" s="19">
        <v>103</v>
      </c>
      <c r="AL187" s="12">
        <f t="shared" si="32"/>
        <v>713.00970873786412</v>
      </c>
      <c r="AM187">
        <f t="shared" si="29"/>
        <v>3</v>
      </c>
      <c r="AN187" s="19">
        <v>-3.0793548735337901</v>
      </c>
      <c r="AP187" s="7"/>
      <c r="AQ187" s="7"/>
      <c r="AR187" s="11"/>
      <c r="AS187" s="11"/>
      <c r="AT187" s="11"/>
      <c r="AU187">
        <v>20</v>
      </c>
      <c r="AV187" s="19">
        <v>36240</v>
      </c>
      <c r="AW187" s="19">
        <v>152</v>
      </c>
      <c r="AX187" s="12">
        <f t="shared" si="33"/>
        <v>476.84210526315792</v>
      </c>
      <c r="AY187">
        <f t="shared" si="30"/>
        <v>2</v>
      </c>
      <c r="AZ187" s="19">
        <v>-4.9210301302234098</v>
      </c>
      <c r="BB187" s="7"/>
      <c r="BC187" s="7"/>
      <c r="BD187" s="11"/>
      <c r="BE187" s="11"/>
      <c r="BG187">
        <v>20</v>
      </c>
      <c r="BH187" s="19">
        <v>51600</v>
      </c>
      <c r="BI187" s="19">
        <v>216</v>
      </c>
      <c r="BJ187" s="12">
        <f t="shared" si="34"/>
        <v>3822.2222222222222</v>
      </c>
      <c r="BK187">
        <f t="shared" si="35"/>
        <v>16</v>
      </c>
      <c r="BL187" s="19">
        <v>-2.1920871457289599</v>
      </c>
      <c r="BN187" s="7"/>
      <c r="BO187" s="7"/>
      <c r="BP187" s="11"/>
    </row>
    <row r="188" spans="1:68" x14ac:dyDescent="0.35">
      <c r="A188">
        <v>20</v>
      </c>
      <c r="B188" s="19">
        <v>12240</v>
      </c>
      <c r="C188" s="19">
        <v>52</v>
      </c>
      <c r="D188" s="12">
        <f>B188*E188/C188</f>
        <v>470.76923076923077</v>
      </c>
      <c r="E188">
        <f>C188-50</f>
        <v>2</v>
      </c>
      <c r="F188" s="19">
        <v>1.9401235980773599</v>
      </c>
      <c r="K188" s="19">
        <v>20</v>
      </c>
      <c r="L188" s="19">
        <v>12720</v>
      </c>
      <c r="M188" s="19">
        <v>54</v>
      </c>
      <c r="N188" s="19">
        <v>1.9062333104447999</v>
      </c>
      <c r="O188" s="19"/>
      <c r="P188" s="19"/>
      <c r="Q188" s="19">
        <v>20</v>
      </c>
      <c r="R188" s="19">
        <v>5040</v>
      </c>
      <c r="S188" s="19">
        <v>22</v>
      </c>
      <c r="T188" s="19">
        <v>1.8202944991226</v>
      </c>
      <c r="W188">
        <v>20</v>
      </c>
      <c r="X188" s="19">
        <v>5280</v>
      </c>
      <c r="Y188" s="19">
        <v>23</v>
      </c>
      <c r="Z188" s="12">
        <f t="shared" si="31"/>
        <v>688.695652173913</v>
      </c>
      <c r="AA188">
        <f t="shared" si="36"/>
        <v>3</v>
      </c>
      <c r="AB188" s="19">
        <v>1.95556572823682</v>
      </c>
      <c r="AD188" s="7"/>
      <c r="AE188" s="7"/>
      <c r="AF188" s="11"/>
      <c r="AI188">
        <v>20</v>
      </c>
      <c r="AJ188" s="19">
        <v>29520</v>
      </c>
      <c r="AK188" s="19">
        <v>124</v>
      </c>
      <c r="AL188" s="12">
        <f t="shared" si="32"/>
        <v>5713.5483870967746</v>
      </c>
      <c r="AM188">
        <f t="shared" si="29"/>
        <v>24</v>
      </c>
      <c r="AN188" s="19">
        <v>-1.8083109807742199</v>
      </c>
      <c r="AP188" s="7"/>
      <c r="AQ188" s="7"/>
      <c r="AR188" s="11"/>
      <c r="AS188" s="11"/>
      <c r="AT188" s="11"/>
      <c r="AU188">
        <v>20</v>
      </c>
      <c r="AV188" s="19">
        <v>36480</v>
      </c>
      <c r="AW188" s="19">
        <v>153</v>
      </c>
      <c r="AX188" s="12">
        <f t="shared" si="33"/>
        <v>715.29411764705878</v>
      </c>
      <c r="AY188">
        <f t="shared" si="30"/>
        <v>3</v>
      </c>
      <c r="AZ188" s="19">
        <v>-2.4070341201501799</v>
      </c>
      <c r="BB188" s="7"/>
      <c r="BC188" s="7"/>
      <c r="BD188" s="11"/>
      <c r="BE188" s="11"/>
      <c r="BG188">
        <v>20</v>
      </c>
      <c r="BH188" s="19">
        <v>49200</v>
      </c>
      <c r="BI188" s="19">
        <v>206</v>
      </c>
      <c r="BJ188" s="12">
        <f t="shared" si="34"/>
        <v>1433.009708737864</v>
      </c>
      <c r="BK188">
        <f t="shared" si="35"/>
        <v>6</v>
      </c>
      <c r="BL188" s="19">
        <v>-0.76543691183157803</v>
      </c>
      <c r="BN188" s="7"/>
      <c r="BO188" s="7"/>
      <c r="BP188" s="11"/>
    </row>
    <row r="189" spans="1:68" x14ac:dyDescent="0.35">
      <c r="A189">
        <v>20</v>
      </c>
      <c r="B189" s="19">
        <v>12720</v>
      </c>
      <c r="C189" s="19">
        <v>54</v>
      </c>
      <c r="D189" s="12">
        <f>B189*E189/C189</f>
        <v>942.22222222222217</v>
      </c>
      <c r="E189">
        <f>C189-50</f>
        <v>4</v>
      </c>
      <c r="F189" s="19">
        <v>1.9062333104447999</v>
      </c>
      <c r="K189" s="19">
        <v>20</v>
      </c>
      <c r="L189" s="19">
        <v>12480</v>
      </c>
      <c r="M189" s="19">
        <v>53</v>
      </c>
      <c r="N189" s="19">
        <v>1.99566643778133</v>
      </c>
      <c r="O189" s="19"/>
      <c r="P189" s="19"/>
      <c r="Q189" s="19">
        <v>20</v>
      </c>
      <c r="R189" s="19">
        <v>5520</v>
      </c>
      <c r="S189" s="19">
        <v>24</v>
      </c>
      <c r="T189" s="19">
        <v>1.95066758220798</v>
      </c>
      <c r="W189">
        <v>20</v>
      </c>
      <c r="X189" s="19">
        <v>5520</v>
      </c>
      <c r="Y189" s="19">
        <v>24</v>
      </c>
      <c r="Z189" s="12">
        <f t="shared" si="31"/>
        <v>920</v>
      </c>
      <c r="AA189">
        <f t="shared" si="36"/>
        <v>4</v>
      </c>
      <c r="AB189" s="19">
        <v>1.98300144960708</v>
      </c>
      <c r="AD189" s="7"/>
      <c r="AE189" s="7"/>
      <c r="AF189" s="11"/>
      <c r="AI189">
        <v>20</v>
      </c>
      <c r="AJ189" s="19">
        <v>26400</v>
      </c>
      <c r="AK189" s="19">
        <v>111</v>
      </c>
      <c r="AL189" s="12">
        <f t="shared" si="32"/>
        <v>2616.2162162162163</v>
      </c>
      <c r="AM189">
        <f t="shared" si="29"/>
        <v>11</v>
      </c>
      <c r="AN189" s="19">
        <v>-1.8083109807742199</v>
      </c>
      <c r="AP189" s="7"/>
      <c r="AQ189" s="7"/>
      <c r="AR189" s="11"/>
      <c r="AS189" s="11"/>
      <c r="AT189" s="11"/>
      <c r="AU189">
        <v>20</v>
      </c>
      <c r="AV189" s="19">
        <v>36240</v>
      </c>
      <c r="AW189" s="19">
        <v>152</v>
      </c>
      <c r="AX189" s="12">
        <f t="shared" si="33"/>
        <v>476.84210526315792</v>
      </c>
      <c r="AY189">
        <f t="shared" si="30"/>
        <v>2</v>
      </c>
      <c r="AZ189" s="19">
        <v>-0.17463530783998599</v>
      </c>
      <c r="BB189" s="7"/>
      <c r="BC189" s="7"/>
      <c r="BD189" s="11"/>
      <c r="BE189" s="11"/>
      <c r="BG189">
        <v>20</v>
      </c>
      <c r="BH189" s="19">
        <v>48240</v>
      </c>
      <c r="BI189" s="19">
        <v>202</v>
      </c>
      <c r="BJ189" s="12">
        <f t="shared" si="34"/>
        <v>477.62376237623761</v>
      </c>
      <c r="BK189">
        <f t="shared" si="35"/>
        <v>2</v>
      </c>
      <c r="BL189" s="19">
        <v>-0.31828429878831899</v>
      </c>
      <c r="BN189" s="7"/>
      <c r="BO189" s="7"/>
      <c r="BP189" s="11"/>
    </row>
    <row r="190" spans="1:68" x14ac:dyDescent="0.35">
      <c r="A190">
        <v>20</v>
      </c>
      <c r="B190" s="19">
        <v>12480</v>
      </c>
      <c r="C190" s="19">
        <v>53</v>
      </c>
      <c r="D190" s="12">
        <f>B190*E190/C190</f>
        <v>706.41509433962267</v>
      </c>
      <c r="E190">
        <f>C190-50</f>
        <v>3</v>
      </c>
      <c r="F190" s="19">
        <v>1.99566643778133</v>
      </c>
      <c r="K190" s="19">
        <v>20</v>
      </c>
      <c r="L190" s="19">
        <v>12480</v>
      </c>
      <c r="M190" s="19">
        <v>53</v>
      </c>
      <c r="N190" s="19">
        <v>1.9701228351262601</v>
      </c>
      <c r="O190" s="19"/>
      <c r="P190" s="19"/>
      <c r="Q190" s="19">
        <v>20</v>
      </c>
      <c r="R190" s="19">
        <v>5760</v>
      </c>
      <c r="S190" s="19">
        <v>25</v>
      </c>
      <c r="T190" s="19">
        <v>1.87498283360036</v>
      </c>
      <c r="W190">
        <v>20</v>
      </c>
      <c r="X190" s="19">
        <v>5280</v>
      </c>
      <c r="Y190" s="19">
        <v>23</v>
      </c>
      <c r="Z190" s="12">
        <f t="shared" si="31"/>
        <v>688.695652173913</v>
      </c>
      <c r="AA190">
        <f t="shared" si="36"/>
        <v>3</v>
      </c>
      <c r="AB190" s="19">
        <v>1.69813076981765</v>
      </c>
      <c r="AD190" s="7"/>
      <c r="AE190" s="7"/>
      <c r="AF190" s="11"/>
      <c r="AI190">
        <v>20</v>
      </c>
      <c r="AJ190" s="19">
        <v>24240</v>
      </c>
      <c r="AK190" s="19">
        <v>102</v>
      </c>
      <c r="AL190" s="12">
        <f t="shared" si="32"/>
        <v>475.29411764705884</v>
      </c>
      <c r="AM190">
        <f t="shared" si="29"/>
        <v>2</v>
      </c>
      <c r="AN190" s="19">
        <v>-0.72217125451110697</v>
      </c>
      <c r="AP190" s="7"/>
      <c r="AQ190" s="7"/>
      <c r="AR190" s="11"/>
      <c r="AS190" s="11"/>
      <c r="AT190" s="11"/>
      <c r="AU190">
        <v>20</v>
      </c>
      <c r="AV190" s="19">
        <v>36240</v>
      </c>
      <c r="AW190" s="19">
        <v>152</v>
      </c>
      <c r="AX190" s="12">
        <f t="shared" si="33"/>
        <v>476.84210526315792</v>
      </c>
      <c r="AY190">
        <f t="shared" si="30"/>
        <v>2</v>
      </c>
      <c r="AZ190" s="19">
        <v>-0.52130528899038298</v>
      </c>
      <c r="BB190" s="7"/>
      <c r="BC190" s="7"/>
      <c r="BD190" s="11"/>
      <c r="BE190" s="11"/>
      <c r="BG190">
        <v>20</v>
      </c>
      <c r="BH190" s="19">
        <v>50400</v>
      </c>
      <c r="BI190" s="19">
        <v>211</v>
      </c>
      <c r="BJ190" s="12">
        <f t="shared" si="34"/>
        <v>2627.4881516587679</v>
      </c>
      <c r="BK190">
        <f t="shared" si="35"/>
        <v>11</v>
      </c>
      <c r="BL190" s="19">
        <v>-0.22068589321242399</v>
      </c>
      <c r="BN190" s="7"/>
      <c r="BO190" s="7"/>
      <c r="BP190" s="11"/>
    </row>
    <row r="191" spans="1:68" x14ac:dyDescent="0.35">
      <c r="A191">
        <v>20</v>
      </c>
      <c r="B191" s="19">
        <v>12480</v>
      </c>
      <c r="C191" s="19">
        <v>53</v>
      </c>
      <c r="D191" s="12">
        <f>B191*E191/C191</f>
        <v>706.41509433962267</v>
      </c>
      <c r="E191">
        <f>C191-50</f>
        <v>3</v>
      </c>
      <c r="F191" s="19">
        <v>1.9701228351262601</v>
      </c>
      <c r="K191" s="19">
        <v>20</v>
      </c>
      <c r="L191" s="19">
        <v>12720</v>
      </c>
      <c r="M191" s="19">
        <v>54</v>
      </c>
      <c r="N191" s="19">
        <v>1.7265430685893</v>
      </c>
      <c r="O191" s="19"/>
      <c r="P191" s="19"/>
      <c r="Q191" s="19">
        <v>20</v>
      </c>
      <c r="R191" s="19">
        <v>6000</v>
      </c>
      <c r="S191" s="19">
        <v>26</v>
      </c>
      <c r="T191" s="19">
        <v>1.9365987640192199</v>
      </c>
      <c r="W191">
        <v>20</v>
      </c>
      <c r="X191" s="19">
        <v>6240</v>
      </c>
      <c r="Y191" s="19">
        <v>27</v>
      </c>
      <c r="Z191" s="12">
        <f t="shared" si="31"/>
        <v>1617.7777777777778</v>
      </c>
      <c r="AA191">
        <f t="shared" si="36"/>
        <v>7</v>
      </c>
      <c r="AB191" s="19">
        <v>1.9374837872892301</v>
      </c>
      <c r="AD191" s="7"/>
      <c r="AE191" s="7"/>
      <c r="AF191" s="11"/>
      <c r="AI191">
        <v>20</v>
      </c>
      <c r="AJ191" s="19">
        <v>24240</v>
      </c>
      <c r="AK191" s="19">
        <v>102</v>
      </c>
      <c r="AL191" s="12">
        <f t="shared" si="32"/>
        <v>475.29411764705884</v>
      </c>
      <c r="AM191">
        <f t="shared" si="29"/>
        <v>2</v>
      </c>
      <c r="AN191" s="19">
        <v>-0.16966947674583399</v>
      </c>
      <c r="AP191" s="7"/>
      <c r="AQ191" s="7"/>
      <c r="AR191" s="11"/>
      <c r="AS191" s="11"/>
      <c r="AT191" s="11"/>
      <c r="AU191">
        <v>20</v>
      </c>
      <c r="AV191" s="19">
        <v>36480</v>
      </c>
      <c r="AW191" s="19">
        <v>153</v>
      </c>
      <c r="AX191" s="12">
        <f t="shared" si="33"/>
        <v>715.29411764705878</v>
      </c>
      <c r="AY191">
        <f t="shared" si="30"/>
        <v>3</v>
      </c>
      <c r="AZ191" s="19">
        <v>-2.8562322286363399E-2</v>
      </c>
      <c r="BB191" s="7"/>
      <c r="BC191" s="7"/>
      <c r="BD191" s="11"/>
      <c r="BE191" s="11"/>
      <c r="BG191">
        <v>20</v>
      </c>
      <c r="BH191" s="19">
        <v>48240</v>
      </c>
      <c r="BI191" s="19">
        <v>202</v>
      </c>
      <c r="BJ191" s="12">
        <f t="shared" si="34"/>
        <v>477.62376237623761</v>
      </c>
      <c r="BK191">
        <f t="shared" si="35"/>
        <v>2</v>
      </c>
      <c r="BL191" s="19">
        <v>-13.5455511238053</v>
      </c>
      <c r="BN191" s="7"/>
      <c r="BO191" s="7"/>
      <c r="BP191" s="11"/>
    </row>
    <row r="192" spans="1:68" x14ac:dyDescent="0.35">
      <c r="A192">
        <v>20</v>
      </c>
      <c r="B192" s="19">
        <v>12720</v>
      </c>
      <c r="C192" s="19">
        <v>54</v>
      </c>
      <c r="D192" s="12">
        <f>B192*E192/C192</f>
        <v>942.22222222222217</v>
      </c>
      <c r="E192">
        <f>C192-50</f>
        <v>4</v>
      </c>
      <c r="F192" s="19">
        <v>1.7265430685893</v>
      </c>
      <c r="K192" s="19">
        <v>20</v>
      </c>
      <c r="L192" s="19">
        <v>13440</v>
      </c>
      <c r="M192" s="19">
        <v>57</v>
      </c>
      <c r="N192" s="19">
        <v>1.9374837872892301</v>
      </c>
      <c r="O192" s="19"/>
      <c r="P192" s="19"/>
      <c r="Q192" s="19">
        <v>20</v>
      </c>
      <c r="R192" s="19">
        <v>5040</v>
      </c>
      <c r="S192" s="19">
        <v>22</v>
      </c>
      <c r="T192" s="19">
        <v>1.7442282749675699</v>
      </c>
      <c r="W192">
        <v>20</v>
      </c>
      <c r="X192" s="19">
        <v>5760</v>
      </c>
      <c r="Y192" s="19">
        <v>25</v>
      </c>
      <c r="Z192" s="12">
        <f t="shared" si="31"/>
        <v>1152</v>
      </c>
      <c r="AA192">
        <f t="shared" si="36"/>
        <v>5</v>
      </c>
      <c r="AB192" s="19">
        <v>1.9680628671702101</v>
      </c>
      <c r="AD192" s="7"/>
      <c r="AE192" s="7"/>
      <c r="AF192" s="11"/>
      <c r="AI192">
        <v>20</v>
      </c>
      <c r="AJ192" s="19">
        <v>24480</v>
      </c>
      <c r="AK192" s="19">
        <v>103</v>
      </c>
      <c r="AL192" s="12">
        <f t="shared" si="32"/>
        <v>713.00970873786412</v>
      </c>
      <c r="AM192">
        <f t="shared" si="29"/>
        <v>3</v>
      </c>
      <c r="AN192" s="20">
        <v>-5.2094625144870799E-4</v>
      </c>
      <c r="AP192" s="7"/>
      <c r="AQ192" s="7"/>
      <c r="AR192" s="11"/>
      <c r="AS192" s="11"/>
      <c r="AT192" s="11"/>
      <c r="AU192">
        <v>20</v>
      </c>
      <c r="AV192" s="19">
        <v>36720</v>
      </c>
      <c r="AW192" s="19">
        <v>154</v>
      </c>
      <c r="AX192" s="12">
        <f t="shared" si="33"/>
        <v>953.76623376623377</v>
      </c>
      <c r="AY192">
        <f t="shared" si="30"/>
        <v>4</v>
      </c>
      <c r="AZ192" s="19">
        <v>-1.9637492538100201</v>
      </c>
      <c r="BB192" s="7"/>
      <c r="BC192" s="7"/>
      <c r="BD192" s="11"/>
      <c r="BE192" s="11"/>
      <c r="BG192">
        <v>20</v>
      </c>
      <c r="BH192" s="19">
        <v>48240</v>
      </c>
      <c r="BI192" s="19">
        <v>202</v>
      </c>
      <c r="BJ192" s="12">
        <f t="shared" si="34"/>
        <v>477.62376237623761</v>
      </c>
      <c r="BK192">
        <f t="shared" si="35"/>
        <v>2</v>
      </c>
      <c r="BL192" s="19">
        <v>-8.3758894281935004E-2</v>
      </c>
      <c r="BN192" s="7"/>
      <c r="BO192" s="7"/>
      <c r="BP192" s="11"/>
    </row>
    <row r="193" spans="1:68" x14ac:dyDescent="0.35">
      <c r="A193">
        <v>20</v>
      </c>
      <c r="B193" s="19">
        <v>13440</v>
      </c>
      <c r="C193" s="19">
        <v>57</v>
      </c>
      <c r="D193" s="12">
        <f>B193*E193/C193</f>
        <v>1650.5263157894738</v>
      </c>
      <c r="E193">
        <f>C193-50</f>
        <v>7</v>
      </c>
      <c r="F193" s="19">
        <v>1.9374837872892301</v>
      </c>
      <c r="K193" s="19">
        <v>20</v>
      </c>
      <c r="L193" s="19">
        <v>13200</v>
      </c>
      <c r="M193" s="19">
        <v>56</v>
      </c>
      <c r="N193" s="19">
        <v>1.8358892195010299</v>
      </c>
      <c r="O193" s="19"/>
      <c r="P193" s="19"/>
      <c r="Q193" s="19">
        <v>20</v>
      </c>
      <c r="R193" s="19">
        <v>5280</v>
      </c>
      <c r="S193" s="19">
        <v>23</v>
      </c>
      <c r="T193" s="19">
        <v>1.5252613107499799</v>
      </c>
      <c r="W193">
        <v>20</v>
      </c>
      <c r="X193" s="19">
        <v>5520</v>
      </c>
      <c r="Y193" s="19">
        <v>24</v>
      </c>
      <c r="Z193" s="12">
        <f t="shared" si="31"/>
        <v>920</v>
      </c>
      <c r="AA193">
        <f t="shared" si="36"/>
        <v>4</v>
      </c>
      <c r="AB193" s="19">
        <v>1.90582131685358</v>
      </c>
      <c r="AD193" s="7"/>
      <c r="AE193" s="7"/>
      <c r="AF193" s="11"/>
      <c r="AI193">
        <v>20</v>
      </c>
      <c r="AJ193" s="19">
        <v>24240</v>
      </c>
      <c r="AK193" s="19">
        <v>102</v>
      </c>
      <c r="AL193" s="12">
        <f t="shared" si="32"/>
        <v>475.29411764705884</v>
      </c>
      <c r="AM193">
        <f t="shared" si="29"/>
        <v>2</v>
      </c>
      <c r="AN193" s="19">
        <v>-0.71308897146167605</v>
      </c>
      <c r="AP193" s="7"/>
      <c r="AQ193" s="7"/>
      <c r="AR193" s="11"/>
      <c r="AS193" s="11"/>
      <c r="AT193" s="11"/>
      <c r="AU193">
        <v>20</v>
      </c>
      <c r="AV193" s="19">
        <v>36240</v>
      </c>
      <c r="AW193" s="19">
        <v>152</v>
      </c>
      <c r="AX193" s="12">
        <f t="shared" si="33"/>
        <v>476.84210526315792</v>
      </c>
      <c r="AY193">
        <f t="shared" si="30"/>
        <v>2</v>
      </c>
      <c r="AZ193" s="19">
        <v>-2.86233333877033</v>
      </c>
      <c r="BB193" s="7"/>
      <c r="BC193" s="7"/>
      <c r="BD193" s="11"/>
      <c r="BE193" s="11"/>
      <c r="BG193">
        <v>20</v>
      </c>
      <c r="BH193" s="19">
        <v>49920</v>
      </c>
      <c r="BI193" s="19">
        <v>209</v>
      </c>
      <c r="BJ193" s="12">
        <f t="shared" si="34"/>
        <v>2149.6650717703351</v>
      </c>
      <c r="BK193">
        <f t="shared" si="35"/>
        <v>9</v>
      </c>
      <c r="BL193" s="19">
        <v>-0.34732112432249901</v>
      </c>
      <c r="BN193" s="7"/>
      <c r="BO193" s="7"/>
      <c r="BP193" s="11"/>
    </row>
    <row r="194" spans="1:68" x14ac:dyDescent="0.35">
      <c r="A194">
        <v>20</v>
      </c>
      <c r="B194" s="19">
        <v>13200</v>
      </c>
      <c r="C194" s="19">
        <v>56</v>
      </c>
      <c r="D194" s="12">
        <f>B194*E194/C194</f>
        <v>1414.2857142857142</v>
      </c>
      <c r="E194">
        <f>C194-50</f>
        <v>6</v>
      </c>
      <c r="F194" s="19">
        <v>1.8358892195010299</v>
      </c>
      <c r="K194" s="19">
        <v>20</v>
      </c>
      <c r="L194" s="19">
        <v>13200</v>
      </c>
      <c r="M194" s="19">
        <v>56</v>
      </c>
      <c r="N194" s="19">
        <v>1.74998092622262</v>
      </c>
      <c r="O194" s="19"/>
      <c r="P194" s="19"/>
      <c r="Q194" s="19">
        <v>20</v>
      </c>
      <c r="R194" s="19">
        <v>6000</v>
      </c>
      <c r="S194" s="19">
        <v>26</v>
      </c>
      <c r="T194" s="19">
        <v>1.9140459296559</v>
      </c>
      <c r="W194">
        <v>20</v>
      </c>
      <c r="X194" s="19">
        <v>6240</v>
      </c>
      <c r="Y194" s="19">
        <v>27</v>
      </c>
      <c r="Z194" s="12">
        <f t="shared" si="31"/>
        <v>1617.7777777777778</v>
      </c>
      <c r="AA194">
        <f t="shared" si="36"/>
        <v>7</v>
      </c>
      <c r="AB194" s="19">
        <v>1.7616998550392899</v>
      </c>
      <c r="AD194" s="7"/>
      <c r="AE194" s="7"/>
      <c r="AF194" s="11"/>
      <c r="AI194">
        <v>20</v>
      </c>
      <c r="AJ194" s="19">
        <v>24480</v>
      </c>
      <c r="AK194" s="19">
        <v>103</v>
      </c>
      <c r="AL194" s="12">
        <f t="shared" si="32"/>
        <v>713.00970873786412</v>
      </c>
      <c r="AM194">
        <f t="shared" si="29"/>
        <v>3</v>
      </c>
      <c r="AN194" s="19">
        <v>-0.33153573410888298</v>
      </c>
      <c r="AP194" s="7"/>
      <c r="AQ194" s="7"/>
      <c r="AR194" s="11"/>
      <c r="AS194" s="11"/>
      <c r="AT194" s="11"/>
      <c r="AU194">
        <v>20</v>
      </c>
      <c r="AV194" s="19">
        <v>36480</v>
      </c>
      <c r="AW194" s="19">
        <v>153</v>
      </c>
      <c r="AX194" s="12">
        <f t="shared" si="33"/>
        <v>715.29411764705878</v>
      </c>
      <c r="AY194">
        <f t="shared" si="30"/>
        <v>3</v>
      </c>
      <c r="AZ194" s="19">
        <v>-7.3026715902084396</v>
      </c>
      <c r="BB194" s="7"/>
      <c r="BC194" s="7"/>
      <c r="BD194" s="11"/>
      <c r="BE194" s="11"/>
      <c r="BG194">
        <v>20</v>
      </c>
      <c r="BH194" s="19">
        <v>50640</v>
      </c>
      <c r="BI194" s="19">
        <v>212</v>
      </c>
      <c r="BJ194" s="12">
        <f t="shared" si="34"/>
        <v>2866.4150943396226</v>
      </c>
      <c r="BK194">
        <f t="shared" si="35"/>
        <v>12</v>
      </c>
      <c r="BL194" s="19">
        <v>-0.216470224056937</v>
      </c>
      <c r="BN194" s="7"/>
      <c r="BO194" s="7"/>
      <c r="BP194" s="11"/>
    </row>
    <row r="195" spans="1:68" x14ac:dyDescent="0.35">
      <c r="A195">
        <v>20</v>
      </c>
      <c r="B195" s="19">
        <v>13200</v>
      </c>
      <c r="C195" s="19">
        <v>56</v>
      </c>
      <c r="D195" s="12">
        <f>B195*E195/C195</f>
        <v>1414.2857142857142</v>
      </c>
      <c r="E195">
        <f>C195-50</f>
        <v>6</v>
      </c>
      <c r="F195" s="19">
        <v>1.74998092622262</v>
      </c>
      <c r="K195" s="19">
        <v>20</v>
      </c>
      <c r="L195" s="19">
        <v>12480</v>
      </c>
      <c r="M195" s="19">
        <v>53</v>
      </c>
      <c r="N195" s="19">
        <v>1.7243457694361699</v>
      </c>
      <c r="O195" s="19"/>
      <c r="P195" s="19"/>
      <c r="Q195" s="19">
        <v>20</v>
      </c>
      <c r="R195" s="19">
        <v>6240</v>
      </c>
      <c r="S195" s="19">
        <v>27</v>
      </c>
      <c r="T195" s="19">
        <v>1.96873426413366</v>
      </c>
      <c r="W195">
        <v>20</v>
      </c>
      <c r="X195" s="19">
        <v>6240</v>
      </c>
      <c r="Y195" s="19">
        <v>27</v>
      </c>
      <c r="Z195" s="12">
        <f t="shared" si="31"/>
        <v>1617.7777777777778</v>
      </c>
      <c r="AA195">
        <f t="shared" si="36"/>
        <v>7</v>
      </c>
      <c r="AB195" s="19">
        <v>1.9745937285420001</v>
      </c>
      <c r="AD195" s="7"/>
      <c r="AE195" s="7"/>
      <c r="AF195" s="11"/>
      <c r="AI195">
        <v>20</v>
      </c>
      <c r="AJ195" s="19">
        <v>24240</v>
      </c>
      <c r="AK195" s="19">
        <v>102</v>
      </c>
      <c r="AL195" s="12">
        <f t="shared" si="32"/>
        <v>475.29411764705884</v>
      </c>
      <c r="AM195">
        <f t="shared" si="29"/>
        <v>2</v>
      </c>
      <c r="AN195" s="19">
        <v>-0.102795077976041</v>
      </c>
      <c r="AP195" s="7"/>
      <c r="AQ195" s="7"/>
      <c r="AR195" s="11"/>
      <c r="AS195" s="11"/>
      <c r="AT195" s="11"/>
      <c r="AU195">
        <v>20</v>
      </c>
      <c r="AV195" s="19">
        <v>36240</v>
      </c>
      <c r="AW195" s="19">
        <v>152</v>
      </c>
      <c r="AX195" s="12">
        <f t="shared" si="33"/>
        <v>476.84210526315792</v>
      </c>
      <c r="AY195">
        <f t="shared" si="30"/>
        <v>2</v>
      </c>
      <c r="AZ195" s="19">
        <v>-1.0707128940750199</v>
      </c>
      <c r="BB195" s="7"/>
      <c r="BC195" s="7"/>
      <c r="BD195" s="11"/>
      <c r="BE195" s="11"/>
      <c r="BG195">
        <v>20</v>
      </c>
      <c r="BH195" s="19">
        <v>53280</v>
      </c>
      <c r="BI195" s="19">
        <v>223</v>
      </c>
      <c r="BJ195" s="12">
        <f t="shared" si="34"/>
        <v>5495.2466367713005</v>
      </c>
      <c r="BK195">
        <f t="shared" si="35"/>
        <v>23</v>
      </c>
      <c r="BL195" s="19">
        <v>-16.401027412547499</v>
      </c>
      <c r="BN195" s="7"/>
      <c r="BO195" s="7"/>
      <c r="BP195" s="11"/>
    </row>
    <row r="196" spans="1:68" x14ac:dyDescent="0.35">
      <c r="A196">
        <v>20</v>
      </c>
      <c r="B196" s="19">
        <v>12480</v>
      </c>
      <c r="C196" s="19">
        <v>53</v>
      </c>
      <c r="D196" s="12">
        <f>B196*E196/C196</f>
        <v>706.41509433962267</v>
      </c>
      <c r="E196">
        <f>C196-50</f>
        <v>3</v>
      </c>
      <c r="F196" s="19">
        <v>1.7243457694361699</v>
      </c>
      <c r="K196" s="19">
        <v>20</v>
      </c>
      <c r="L196" s="19">
        <v>13200</v>
      </c>
      <c r="M196" s="19">
        <v>56</v>
      </c>
      <c r="N196" s="19">
        <v>1.83591973754482</v>
      </c>
      <c r="O196" s="19"/>
      <c r="P196" s="19"/>
      <c r="Q196" s="19">
        <v>20</v>
      </c>
      <c r="R196" s="19">
        <v>5760</v>
      </c>
      <c r="S196" s="19">
        <v>25</v>
      </c>
      <c r="T196" s="19">
        <v>1.86472877088578</v>
      </c>
      <c r="W196">
        <v>20</v>
      </c>
      <c r="X196" s="19">
        <v>5040</v>
      </c>
      <c r="Y196" s="19">
        <v>22</v>
      </c>
      <c r="Z196" s="12">
        <f t="shared" si="31"/>
        <v>458.18181818181819</v>
      </c>
      <c r="AA196">
        <f t="shared" si="36"/>
        <v>2</v>
      </c>
      <c r="AB196" s="19">
        <v>1.7916838330663001</v>
      </c>
      <c r="AD196" s="7"/>
      <c r="AE196" s="7"/>
      <c r="AF196" s="11"/>
      <c r="AI196">
        <v>20</v>
      </c>
      <c r="AJ196" s="19">
        <v>25440</v>
      </c>
      <c r="AK196" s="19">
        <v>107</v>
      </c>
      <c r="AL196" s="12">
        <f t="shared" si="32"/>
        <v>1664.2990654205607</v>
      </c>
      <c r="AM196">
        <f t="shared" ref="AM196:AM259" si="37">AK196-100</f>
        <v>7</v>
      </c>
      <c r="AN196" s="19">
        <v>-0.14238765739124301</v>
      </c>
      <c r="AP196" s="7"/>
      <c r="AQ196" s="7"/>
      <c r="AR196" s="11"/>
      <c r="AS196" s="11"/>
      <c r="AT196" s="11"/>
      <c r="AU196">
        <v>20</v>
      </c>
      <c r="AV196" s="19">
        <v>40080</v>
      </c>
      <c r="AW196" s="19">
        <v>168</v>
      </c>
      <c r="AX196" s="12">
        <f t="shared" si="33"/>
        <v>4294.2857142857147</v>
      </c>
      <c r="AY196">
        <f t="shared" ref="AY196:AY259" si="38">AW196-150</f>
        <v>18</v>
      </c>
      <c r="AZ196" s="19">
        <v>-0.15131066300457</v>
      </c>
      <c r="BB196" s="7"/>
      <c r="BC196" s="7"/>
      <c r="BD196" s="11"/>
      <c r="BE196" s="11"/>
      <c r="BG196">
        <v>20</v>
      </c>
      <c r="BH196" s="19">
        <v>49440</v>
      </c>
      <c r="BI196" s="19">
        <v>207</v>
      </c>
      <c r="BJ196" s="12">
        <f t="shared" si="34"/>
        <v>1671.8840579710145</v>
      </c>
      <c r="BK196">
        <f t="shared" si="35"/>
        <v>7</v>
      </c>
      <c r="BL196" s="19">
        <v>-2.3978683693588301</v>
      </c>
      <c r="BN196" s="7"/>
      <c r="BO196" s="7"/>
      <c r="BP196" s="11"/>
    </row>
    <row r="197" spans="1:68" x14ac:dyDescent="0.35">
      <c r="A197">
        <v>20</v>
      </c>
      <c r="B197" s="19">
        <v>13200</v>
      </c>
      <c r="C197" s="19">
        <v>56</v>
      </c>
      <c r="D197" s="12">
        <f>B197*E197/C197</f>
        <v>1414.2857142857142</v>
      </c>
      <c r="E197">
        <f>C197-50</f>
        <v>6</v>
      </c>
      <c r="F197" s="19">
        <v>1.83591973754482</v>
      </c>
      <c r="K197" s="19">
        <v>20</v>
      </c>
      <c r="L197" s="19">
        <v>13200</v>
      </c>
      <c r="M197" s="19">
        <v>56</v>
      </c>
      <c r="N197" s="19">
        <v>1.99510185397116</v>
      </c>
      <c r="O197" s="19"/>
      <c r="P197" s="19"/>
      <c r="Q197" s="19">
        <v>20</v>
      </c>
      <c r="R197" s="19">
        <v>6240</v>
      </c>
      <c r="S197" s="19">
        <v>27</v>
      </c>
      <c r="T197" s="19">
        <v>1.9374837872892301</v>
      </c>
      <c r="W197">
        <v>20</v>
      </c>
      <c r="X197" s="19">
        <v>5760</v>
      </c>
      <c r="Y197" s="19">
        <v>25</v>
      </c>
      <c r="Z197" s="12">
        <f t="shared" si="31"/>
        <v>1152</v>
      </c>
      <c r="AA197">
        <f t="shared" si="36"/>
        <v>5</v>
      </c>
      <c r="AB197" s="19">
        <v>1.9994964522773999</v>
      </c>
      <c r="AD197" s="7"/>
      <c r="AE197" s="7"/>
      <c r="AF197" s="11"/>
      <c r="AI197">
        <v>20</v>
      </c>
      <c r="AJ197" s="19">
        <v>24240</v>
      </c>
      <c r="AK197" s="19">
        <v>102</v>
      </c>
      <c r="AL197" s="12">
        <f t="shared" si="32"/>
        <v>475.29411764705884</v>
      </c>
      <c r="AM197">
        <f t="shared" si="37"/>
        <v>2</v>
      </c>
      <c r="AN197" s="19">
        <v>-0.48070036827166701</v>
      </c>
      <c r="AP197" s="7"/>
      <c r="AQ197" s="7"/>
      <c r="AR197" s="11"/>
      <c r="AS197" s="11"/>
      <c r="AT197" s="11"/>
      <c r="AU197">
        <v>20</v>
      </c>
      <c r="AV197" s="19">
        <v>37200</v>
      </c>
      <c r="AW197" s="19">
        <v>156</v>
      </c>
      <c r="AX197" s="12">
        <f t="shared" si="33"/>
        <v>1430.7692307692307</v>
      </c>
      <c r="AY197">
        <f t="shared" si="38"/>
        <v>6</v>
      </c>
      <c r="AZ197" s="19">
        <v>-1.9861436273360999</v>
      </c>
      <c r="BB197" s="7"/>
      <c r="BC197" s="7"/>
      <c r="BD197" s="11"/>
      <c r="BE197" s="11"/>
      <c r="BG197">
        <v>20</v>
      </c>
      <c r="BH197" s="19">
        <v>56400</v>
      </c>
      <c r="BI197" s="19">
        <v>236</v>
      </c>
      <c r="BJ197" s="12">
        <f t="shared" si="34"/>
        <v>8603.3898305084749</v>
      </c>
      <c r="BK197">
        <f t="shared" si="35"/>
        <v>36</v>
      </c>
      <c r="BL197" s="19">
        <v>-5.4948922259102897</v>
      </c>
      <c r="BN197" s="7"/>
      <c r="BO197" s="7"/>
      <c r="BP197" s="11"/>
    </row>
    <row r="198" spans="1:68" x14ac:dyDescent="0.35">
      <c r="A198">
        <v>20</v>
      </c>
      <c r="B198" s="19">
        <v>13200</v>
      </c>
      <c r="C198" s="19">
        <v>56</v>
      </c>
      <c r="D198" s="12">
        <f>B198*E198/C198</f>
        <v>1414.2857142857142</v>
      </c>
      <c r="E198">
        <f>C198-50</f>
        <v>6</v>
      </c>
      <c r="F198" s="19">
        <v>1.99510185397116</v>
      </c>
      <c r="K198" s="19">
        <v>20</v>
      </c>
      <c r="L198" s="19">
        <v>13920</v>
      </c>
      <c r="M198" s="19">
        <v>59</v>
      </c>
      <c r="N198" s="19">
        <v>1.9374837872892301</v>
      </c>
      <c r="O198" s="19"/>
      <c r="P198" s="19"/>
      <c r="Q198" s="19">
        <v>20</v>
      </c>
      <c r="R198" s="19">
        <v>5040</v>
      </c>
      <c r="S198" s="19">
        <v>22</v>
      </c>
      <c r="T198" s="19">
        <v>1.8803997863736901</v>
      </c>
      <c r="W198">
        <v>20</v>
      </c>
      <c r="X198" s="19">
        <v>5040</v>
      </c>
      <c r="Y198" s="19">
        <v>22</v>
      </c>
      <c r="Z198" s="12">
        <f t="shared" si="31"/>
        <v>458.18181818181819</v>
      </c>
      <c r="AA198">
        <f t="shared" si="36"/>
        <v>2</v>
      </c>
      <c r="AB198" s="19">
        <v>1.8751354238193301</v>
      </c>
      <c r="AD198" s="7"/>
      <c r="AE198" s="7"/>
      <c r="AF198" s="11"/>
      <c r="AI198">
        <v>20</v>
      </c>
      <c r="AJ198" s="19">
        <v>28560</v>
      </c>
      <c r="AK198" s="19">
        <v>120</v>
      </c>
      <c r="AL198" s="12">
        <f t="shared" si="32"/>
        <v>4760</v>
      </c>
      <c r="AM198">
        <f t="shared" si="37"/>
        <v>20</v>
      </c>
      <c r="AN198" s="19">
        <v>-0.12162702188626399</v>
      </c>
      <c r="AP198" s="7"/>
      <c r="AQ198" s="7"/>
      <c r="AR198" s="11"/>
      <c r="AS198" s="11"/>
      <c r="AT198" s="11"/>
      <c r="AU198">
        <v>20</v>
      </c>
      <c r="AV198" s="19">
        <v>38160</v>
      </c>
      <c r="AW198" s="19">
        <v>160</v>
      </c>
      <c r="AX198" s="12">
        <f t="shared" si="33"/>
        <v>2385</v>
      </c>
      <c r="AY198">
        <f t="shared" si="38"/>
        <v>10</v>
      </c>
      <c r="AZ198" s="19">
        <v>-7.3187779672133899E-2</v>
      </c>
      <c r="BB198" s="7"/>
      <c r="BC198" s="7"/>
      <c r="BD198" s="11"/>
      <c r="BE198" s="11"/>
      <c r="BG198">
        <v>20</v>
      </c>
      <c r="BH198" s="19">
        <v>50880</v>
      </c>
      <c r="BI198" s="19">
        <v>213</v>
      </c>
      <c r="BJ198" s="12">
        <f t="shared" si="34"/>
        <v>3105.3521126760565</v>
      </c>
      <c r="BK198">
        <f t="shared" si="35"/>
        <v>13</v>
      </c>
      <c r="BL198" s="19">
        <v>-0.12183466410247</v>
      </c>
      <c r="BN198" s="7"/>
      <c r="BO198" s="7"/>
      <c r="BP198" s="11"/>
    </row>
    <row r="199" spans="1:68" x14ac:dyDescent="0.35">
      <c r="A199">
        <v>20</v>
      </c>
      <c r="B199" s="19">
        <v>13920</v>
      </c>
      <c r="C199" s="19">
        <v>59</v>
      </c>
      <c r="D199" s="12">
        <f>B199*E199/C199</f>
        <v>2123.3898305084745</v>
      </c>
      <c r="E199">
        <f>C199-50</f>
        <v>9</v>
      </c>
      <c r="F199" s="19">
        <v>1.9374837872892301</v>
      </c>
      <c r="K199" s="19">
        <v>20</v>
      </c>
      <c r="L199" s="19">
        <v>12960</v>
      </c>
      <c r="M199" s="19">
        <v>55</v>
      </c>
      <c r="N199" s="19">
        <v>1.9374837872892301</v>
      </c>
      <c r="O199" s="19"/>
      <c r="P199" s="19"/>
      <c r="Q199" s="19">
        <v>20</v>
      </c>
      <c r="R199" s="19">
        <v>5760</v>
      </c>
      <c r="S199" s="19">
        <v>25</v>
      </c>
      <c r="T199" s="19">
        <v>1.9308918898298599</v>
      </c>
      <c r="W199">
        <v>20</v>
      </c>
      <c r="X199" s="19">
        <v>6000</v>
      </c>
      <c r="Y199" s="19">
        <v>26</v>
      </c>
      <c r="Z199" s="12">
        <f t="shared" si="31"/>
        <v>1384.6153846153845</v>
      </c>
      <c r="AA199">
        <f t="shared" si="36"/>
        <v>6</v>
      </c>
      <c r="AB199" s="19">
        <v>1.92576485847257</v>
      </c>
      <c r="AD199" s="7"/>
      <c r="AE199" s="7"/>
      <c r="AF199" s="11"/>
      <c r="AI199">
        <v>20</v>
      </c>
      <c r="AJ199" s="19">
        <v>24240</v>
      </c>
      <c r="AK199" s="19">
        <v>102</v>
      </c>
      <c r="AL199" s="12">
        <f t="shared" si="32"/>
        <v>475.29411764705884</v>
      </c>
      <c r="AM199">
        <f t="shared" si="37"/>
        <v>2</v>
      </c>
      <c r="AN199" s="19">
        <v>-2.1042438716228299E-2</v>
      </c>
      <c r="AP199" s="7"/>
      <c r="AQ199" s="7"/>
      <c r="AR199" s="11"/>
      <c r="AS199" s="11"/>
      <c r="AT199" s="11"/>
      <c r="AU199">
        <v>20</v>
      </c>
      <c r="AV199" s="19">
        <v>36240</v>
      </c>
      <c r="AW199" s="19">
        <v>152</v>
      </c>
      <c r="AX199" s="12">
        <f t="shared" si="33"/>
        <v>476.84210526315792</v>
      </c>
      <c r="AY199">
        <f t="shared" si="38"/>
        <v>2</v>
      </c>
      <c r="AZ199" s="19">
        <v>-0.54636009164423804</v>
      </c>
      <c r="BB199" s="7"/>
      <c r="BC199" s="7"/>
      <c r="BD199" s="11"/>
      <c r="BE199" s="11"/>
      <c r="BG199">
        <v>20</v>
      </c>
      <c r="BH199" s="19">
        <v>48240</v>
      </c>
      <c r="BI199" s="19">
        <v>202</v>
      </c>
      <c r="BJ199" s="12">
        <f t="shared" si="34"/>
        <v>477.62376237623761</v>
      </c>
      <c r="BK199">
        <f t="shared" si="35"/>
        <v>2</v>
      </c>
      <c r="BL199" s="19">
        <v>-0.21950982582782899</v>
      </c>
      <c r="BN199" s="7"/>
      <c r="BO199" s="7"/>
      <c r="BP199" s="11"/>
    </row>
    <row r="200" spans="1:68" x14ac:dyDescent="0.35">
      <c r="A200">
        <v>20</v>
      </c>
      <c r="B200" s="19">
        <v>12960</v>
      </c>
      <c r="C200" s="19">
        <v>55</v>
      </c>
      <c r="D200" s="12">
        <f>B200*E200/C200</f>
        <v>1178.1818181818182</v>
      </c>
      <c r="E200">
        <f>C200-50</f>
        <v>5</v>
      </c>
      <c r="F200" s="19">
        <v>1.9374837872892301</v>
      </c>
      <c r="K200" s="19">
        <v>20</v>
      </c>
      <c r="L200" s="19">
        <v>12240</v>
      </c>
      <c r="M200" s="19">
        <v>52</v>
      </c>
      <c r="N200" s="19">
        <v>1.7558556496528499</v>
      </c>
      <c r="O200" s="19"/>
      <c r="P200" s="19"/>
      <c r="Q200" s="19">
        <v>20</v>
      </c>
      <c r="R200" s="19">
        <v>5520</v>
      </c>
      <c r="S200" s="19">
        <v>24</v>
      </c>
      <c r="T200" s="19">
        <v>1.74998092622262</v>
      </c>
      <c r="W200">
        <v>20</v>
      </c>
      <c r="X200" s="19">
        <v>5040</v>
      </c>
      <c r="Y200" s="19">
        <v>22</v>
      </c>
      <c r="Z200" s="12">
        <f t="shared" si="31"/>
        <v>458.18181818181819</v>
      </c>
      <c r="AA200">
        <f t="shared" si="36"/>
        <v>2</v>
      </c>
      <c r="AB200" s="19">
        <v>1.72849622339208</v>
      </c>
      <c r="AD200" s="7"/>
      <c r="AE200" s="7"/>
      <c r="AF200" s="11"/>
      <c r="AI200">
        <v>20</v>
      </c>
      <c r="AJ200" s="19">
        <v>24240</v>
      </c>
      <c r="AK200" s="19">
        <v>102</v>
      </c>
      <c r="AL200" s="12">
        <f t="shared" si="32"/>
        <v>475.29411764705884</v>
      </c>
      <c r="AM200">
        <f t="shared" si="37"/>
        <v>2</v>
      </c>
      <c r="AN200" s="19">
        <v>-0.96568017215361501</v>
      </c>
      <c r="AP200" s="7"/>
      <c r="AQ200" s="7"/>
      <c r="AR200" s="11"/>
      <c r="AS200" s="11"/>
      <c r="AT200" s="11"/>
      <c r="AU200">
        <v>20</v>
      </c>
      <c r="AV200" s="19">
        <v>37200</v>
      </c>
      <c r="AW200" s="19">
        <v>156</v>
      </c>
      <c r="AX200" s="12">
        <f t="shared" si="33"/>
        <v>1430.7692307692307</v>
      </c>
      <c r="AY200">
        <f t="shared" si="38"/>
        <v>6</v>
      </c>
      <c r="AZ200" s="19">
        <v>-1.4246821747993301E-2</v>
      </c>
      <c r="BB200" s="7"/>
      <c r="BC200" s="7"/>
      <c r="BD200" s="11"/>
      <c r="BE200" s="11"/>
      <c r="BG200">
        <v>20</v>
      </c>
      <c r="BH200" s="19">
        <v>49440</v>
      </c>
      <c r="BI200" s="19">
        <v>207</v>
      </c>
      <c r="BJ200" s="12">
        <f t="shared" si="34"/>
        <v>1671.8840579710145</v>
      </c>
      <c r="BK200">
        <f t="shared" si="35"/>
        <v>7</v>
      </c>
      <c r="BL200" s="19">
        <v>-0.222505280095145</v>
      </c>
      <c r="BN200" s="7"/>
      <c r="BO200" s="7"/>
      <c r="BP200" s="11"/>
    </row>
    <row r="201" spans="1:68" x14ac:dyDescent="0.35">
      <c r="A201">
        <v>20</v>
      </c>
      <c r="B201" s="19">
        <v>12240</v>
      </c>
      <c r="C201" s="19">
        <v>52</v>
      </c>
      <c r="D201" s="12">
        <f>B201*E201/C201</f>
        <v>470.76923076923077</v>
      </c>
      <c r="E201">
        <f>C201-50</f>
        <v>2</v>
      </c>
      <c r="F201" s="19">
        <v>1.7558556496528499</v>
      </c>
      <c r="K201" s="19">
        <v>20</v>
      </c>
      <c r="L201" s="19">
        <v>12720</v>
      </c>
      <c r="M201" s="19">
        <v>54</v>
      </c>
      <c r="N201" s="19">
        <v>1.9531090257114501</v>
      </c>
      <c r="O201" s="19"/>
      <c r="P201" s="19"/>
      <c r="Q201" s="19">
        <v>20</v>
      </c>
      <c r="R201" s="19">
        <v>5760</v>
      </c>
      <c r="S201" s="19">
        <v>25</v>
      </c>
      <c r="T201" s="19">
        <v>1.87498283360036</v>
      </c>
      <c r="W201">
        <v>20</v>
      </c>
      <c r="X201" s="19">
        <v>5760</v>
      </c>
      <c r="Y201" s="19">
        <v>25</v>
      </c>
      <c r="Z201" s="12">
        <f t="shared" si="31"/>
        <v>1152</v>
      </c>
      <c r="AA201">
        <f t="shared" si="36"/>
        <v>5</v>
      </c>
      <c r="AB201" s="19">
        <v>1.8437323567559301</v>
      </c>
      <c r="AD201" s="7"/>
      <c r="AE201" s="7"/>
      <c r="AF201" s="11"/>
      <c r="AI201">
        <v>20</v>
      </c>
      <c r="AJ201" s="19">
        <v>29520</v>
      </c>
      <c r="AK201" s="19">
        <v>124</v>
      </c>
      <c r="AL201" s="12">
        <f t="shared" si="32"/>
        <v>5713.5483870967746</v>
      </c>
      <c r="AM201">
        <f t="shared" si="37"/>
        <v>24</v>
      </c>
      <c r="AN201" s="19">
        <v>-0.161611493868594</v>
      </c>
      <c r="AP201" s="7"/>
      <c r="AQ201" s="7"/>
      <c r="AR201" s="11"/>
      <c r="AS201" s="11"/>
      <c r="AT201" s="11"/>
      <c r="AU201">
        <v>20</v>
      </c>
      <c r="AV201" s="19">
        <v>41280</v>
      </c>
      <c r="AW201" s="19">
        <v>173</v>
      </c>
      <c r="AX201" s="12">
        <f t="shared" si="33"/>
        <v>5488.092485549133</v>
      </c>
      <c r="AY201">
        <f t="shared" si="38"/>
        <v>23</v>
      </c>
      <c r="AZ201" s="19">
        <v>-1.8083109807742199</v>
      </c>
      <c r="BB201" s="7"/>
      <c r="BC201" s="7"/>
      <c r="BD201" s="11"/>
      <c r="BE201" s="11"/>
      <c r="BG201">
        <v>20</v>
      </c>
      <c r="BH201" s="19">
        <v>49920</v>
      </c>
      <c r="BI201" s="19">
        <v>209</v>
      </c>
      <c r="BJ201" s="12">
        <f t="shared" si="34"/>
        <v>2149.6650717703351</v>
      </c>
      <c r="BK201">
        <f t="shared" si="35"/>
        <v>9</v>
      </c>
      <c r="BL201" s="19">
        <v>-0.28768128890744799</v>
      </c>
      <c r="BN201" s="7"/>
      <c r="BO201" s="7"/>
      <c r="BP201" s="11"/>
    </row>
    <row r="202" spans="1:68" x14ac:dyDescent="0.35">
      <c r="A202">
        <v>20</v>
      </c>
      <c r="B202" s="19">
        <v>12720</v>
      </c>
      <c r="C202" s="19">
        <v>54</v>
      </c>
      <c r="D202" s="12">
        <f>B202*E202/C202</f>
        <v>942.22222222222217</v>
      </c>
      <c r="E202">
        <f>C202-50</f>
        <v>4</v>
      </c>
      <c r="F202" s="19">
        <v>1.9531090257114501</v>
      </c>
      <c r="K202" s="19">
        <v>20</v>
      </c>
      <c r="L202" s="19">
        <v>12720</v>
      </c>
      <c r="M202" s="19">
        <v>54</v>
      </c>
      <c r="N202" s="19">
        <v>1.9589684901197799</v>
      </c>
      <c r="O202" s="19"/>
      <c r="P202" s="19"/>
      <c r="Q202" s="19">
        <v>50</v>
      </c>
      <c r="R202" s="19">
        <v>13200</v>
      </c>
      <c r="S202" s="19">
        <v>23</v>
      </c>
      <c r="T202" s="19">
        <v>1.9610284580758299</v>
      </c>
      <c r="W202">
        <v>20</v>
      </c>
      <c r="X202" s="19">
        <v>5040</v>
      </c>
      <c r="Y202" s="19">
        <v>22</v>
      </c>
      <c r="Z202" s="12">
        <f t="shared" si="31"/>
        <v>458.18181818181819</v>
      </c>
      <c r="AA202">
        <f t="shared" si="36"/>
        <v>2</v>
      </c>
      <c r="AB202" s="19">
        <v>1.9506218051422901</v>
      </c>
      <c r="AD202" s="7"/>
      <c r="AE202" s="7"/>
      <c r="AF202" s="11"/>
      <c r="AI202">
        <v>20</v>
      </c>
      <c r="AJ202" s="19">
        <v>24240</v>
      </c>
      <c r="AK202" s="19">
        <v>102</v>
      </c>
      <c r="AL202" s="12">
        <f t="shared" si="32"/>
        <v>475.29411764705884</v>
      </c>
      <c r="AM202">
        <f t="shared" si="37"/>
        <v>2</v>
      </c>
      <c r="AN202" s="19">
        <v>-0.33204045455922199</v>
      </c>
      <c r="AP202" s="7"/>
      <c r="AQ202" s="7"/>
      <c r="AR202" s="11"/>
      <c r="AS202" s="11"/>
      <c r="AT202" s="11"/>
      <c r="AU202">
        <v>20</v>
      </c>
      <c r="AV202" s="19">
        <v>36480</v>
      </c>
      <c r="AW202" s="19">
        <v>153</v>
      </c>
      <c r="AX202" s="12">
        <f t="shared" si="33"/>
        <v>715.29411764705878</v>
      </c>
      <c r="AY202">
        <f t="shared" si="38"/>
        <v>3</v>
      </c>
      <c r="AZ202" s="19">
        <v>-2.1576531269452</v>
      </c>
      <c r="BB202" s="7"/>
      <c r="BC202" s="7"/>
      <c r="BD202" s="11"/>
      <c r="BE202" s="11"/>
      <c r="BG202">
        <v>20</v>
      </c>
      <c r="BH202" s="19">
        <v>52080</v>
      </c>
      <c r="BI202" s="19">
        <v>218</v>
      </c>
      <c r="BJ202" s="12">
        <f t="shared" si="34"/>
        <v>4300.1834862385322</v>
      </c>
      <c r="BK202">
        <f t="shared" si="35"/>
        <v>18</v>
      </c>
      <c r="BL202" s="19">
        <v>-9.4467309565456799E-3</v>
      </c>
      <c r="BN202" s="7"/>
      <c r="BO202" s="7"/>
      <c r="BP202" s="11"/>
    </row>
    <row r="203" spans="1:68" x14ac:dyDescent="0.35">
      <c r="A203">
        <v>20</v>
      </c>
      <c r="B203" s="19">
        <v>12720</v>
      </c>
      <c r="C203" s="19">
        <v>54</v>
      </c>
      <c r="D203" s="12">
        <f>B203*E203/C203</f>
        <v>942.22222222222217</v>
      </c>
      <c r="E203">
        <f>C203-50</f>
        <v>4</v>
      </c>
      <c r="F203" s="19">
        <v>1.9589684901197799</v>
      </c>
      <c r="K203" s="19">
        <v>20</v>
      </c>
      <c r="L203" s="19">
        <v>12240</v>
      </c>
      <c r="M203" s="19">
        <v>52</v>
      </c>
      <c r="N203" s="19">
        <v>1.8888227664606601</v>
      </c>
      <c r="O203" s="19"/>
      <c r="P203" s="19"/>
      <c r="Q203" s="19">
        <v>50</v>
      </c>
      <c r="R203" s="19">
        <v>12600</v>
      </c>
      <c r="S203" s="19">
        <v>22</v>
      </c>
      <c r="T203" s="19">
        <v>1.9700160219729901</v>
      </c>
      <c r="W203">
        <v>20</v>
      </c>
      <c r="X203" s="19">
        <v>6000</v>
      </c>
      <c r="Y203" s="19">
        <v>26</v>
      </c>
      <c r="Z203" s="12">
        <f t="shared" si="31"/>
        <v>1384.6153846153845</v>
      </c>
      <c r="AA203">
        <f t="shared" si="36"/>
        <v>6</v>
      </c>
      <c r="AB203" s="19">
        <v>1.8279850461585401</v>
      </c>
      <c r="AD203" s="7"/>
      <c r="AE203" s="7"/>
      <c r="AF203" s="11"/>
      <c r="AI203">
        <v>20</v>
      </c>
      <c r="AJ203" s="19">
        <v>24240</v>
      </c>
      <c r="AK203" s="19">
        <v>102</v>
      </c>
      <c r="AL203" s="12">
        <f t="shared" si="32"/>
        <v>475.29411764705884</v>
      </c>
      <c r="AM203">
        <f t="shared" si="37"/>
        <v>2</v>
      </c>
      <c r="AN203" s="19">
        <v>-0.35012645609618998</v>
      </c>
      <c r="AP203" s="7"/>
      <c r="AQ203" s="7"/>
      <c r="AR203" s="11"/>
      <c r="AS203" s="11"/>
      <c r="AT203" s="11"/>
      <c r="AU203">
        <v>20</v>
      </c>
      <c r="AV203" s="19">
        <v>36240</v>
      </c>
      <c r="AW203" s="19">
        <v>152</v>
      </c>
      <c r="AX203" s="12">
        <f t="shared" si="33"/>
        <v>476.84210526315792</v>
      </c>
      <c r="AY203">
        <f t="shared" si="38"/>
        <v>2</v>
      </c>
      <c r="AZ203" s="19">
        <v>-0.41071404458576199</v>
      </c>
      <c r="BB203" s="7"/>
      <c r="BC203" s="7"/>
      <c r="BD203" s="11"/>
      <c r="BE203" s="11"/>
      <c r="BG203">
        <v>20</v>
      </c>
      <c r="BH203" s="19">
        <v>51360</v>
      </c>
      <c r="BI203" s="19">
        <v>215</v>
      </c>
      <c r="BJ203" s="12">
        <f t="shared" si="34"/>
        <v>3583.2558139534885</v>
      </c>
      <c r="BK203">
        <f t="shared" si="35"/>
        <v>15</v>
      </c>
      <c r="BL203" s="19">
        <v>-2.2678293646358498</v>
      </c>
      <c r="BN203" s="7"/>
      <c r="BO203" s="7"/>
      <c r="BP203" s="11"/>
    </row>
    <row r="204" spans="1:68" x14ac:dyDescent="0.35">
      <c r="A204">
        <v>20</v>
      </c>
      <c r="B204" s="19">
        <v>12240</v>
      </c>
      <c r="C204" s="19">
        <v>52</v>
      </c>
      <c r="D204" s="12">
        <f>B204*E204/C204</f>
        <v>470.76923076923077</v>
      </c>
      <c r="E204">
        <f>C204-50</f>
        <v>2</v>
      </c>
      <c r="F204" s="19">
        <v>1.8888227664606601</v>
      </c>
      <c r="K204" s="19">
        <v>20</v>
      </c>
      <c r="L204" s="19">
        <v>12960</v>
      </c>
      <c r="M204" s="19">
        <v>55</v>
      </c>
      <c r="N204" s="19">
        <v>1.76755931944762</v>
      </c>
      <c r="O204" s="19"/>
      <c r="P204" s="19"/>
      <c r="Q204" s="19">
        <v>50</v>
      </c>
      <c r="R204" s="19">
        <v>14400</v>
      </c>
      <c r="S204" s="19">
        <v>25</v>
      </c>
      <c r="T204" s="19">
        <v>1.74998092622262</v>
      </c>
      <c r="W204">
        <v>20</v>
      </c>
      <c r="X204" s="19">
        <v>5760</v>
      </c>
      <c r="Y204" s="19">
        <v>25</v>
      </c>
      <c r="Z204" s="12">
        <f t="shared" si="31"/>
        <v>1152</v>
      </c>
      <c r="AA204">
        <f t="shared" si="36"/>
        <v>5</v>
      </c>
      <c r="AB204" s="19">
        <v>1.83591973754482</v>
      </c>
      <c r="AD204" s="7"/>
      <c r="AE204" s="7"/>
      <c r="AF204" s="11"/>
      <c r="AI204">
        <v>20</v>
      </c>
      <c r="AJ204" s="19">
        <v>24240</v>
      </c>
      <c r="AK204" s="19">
        <v>102</v>
      </c>
      <c r="AL204" s="12">
        <f t="shared" si="32"/>
        <v>475.29411764705884</v>
      </c>
      <c r="AM204">
        <f t="shared" si="37"/>
        <v>2</v>
      </c>
      <c r="AN204" s="19">
        <v>-1.5756261925887001</v>
      </c>
      <c r="AP204" s="7"/>
      <c r="AQ204" s="7"/>
      <c r="AR204" s="11"/>
      <c r="AS204" s="11"/>
      <c r="AT204" s="11"/>
      <c r="AU204">
        <v>20</v>
      </c>
      <c r="AV204" s="19">
        <v>40320</v>
      </c>
      <c r="AW204" s="19">
        <v>169</v>
      </c>
      <c r="AX204" s="12">
        <f t="shared" si="33"/>
        <v>4533.0177514792904</v>
      </c>
      <c r="AY204">
        <f t="shared" si="38"/>
        <v>19</v>
      </c>
      <c r="AZ204" s="19">
        <v>-1.8083109807742199</v>
      </c>
      <c r="BB204" s="7"/>
      <c r="BC204" s="7"/>
      <c r="BD204" s="11"/>
      <c r="BE204" s="11"/>
      <c r="BG204">
        <v>20</v>
      </c>
      <c r="BH204" s="19">
        <v>48240</v>
      </c>
      <c r="BI204" s="19">
        <v>202</v>
      </c>
      <c r="BJ204" s="12">
        <f t="shared" si="34"/>
        <v>477.62376237623761</v>
      </c>
      <c r="BK204">
        <f t="shared" si="35"/>
        <v>2</v>
      </c>
      <c r="BL204" s="19">
        <v>-2.0789826129936699</v>
      </c>
      <c r="BN204" s="7"/>
      <c r="BO204" s="7"/>
      <c r="BP204" s="11"/>
    </row>
    <row r="205" spans="1:68" x14ac:dyDescent="0.35">
      <c r="A205">
        <v>20</v>
      </c>
      <c r="B205" s="19">
        <v>12960</v>
      </c>
      <c r="C205" s="19">
        <v>55</v>
      </c>
      <c r="D205" s="12">
        <f>B205*E205/C205</f>
        <v>1178.1818181818182</v>
      </c>
      <c r="E205">
        <f>C205-50</f>
        <v>5</v>
      </c>
      <c r="F205" s="19">
        <v>1.76755931944762</v>
      </c>
      <c r="K205" s="19">
        <v>20</v>
      </c>
      <c r="L205" s="19">
        <v>12960</v>
      </c>
      <c r="M205" s="19">
        <v>55</v>
      </c>
      <c r="N205" s="19">
        <v>1.9960784313725399</v>
      </c>
      <c r="O205" s="19"/>
      <c r="P205" s="19"/>
      <c r="Q205" s="19">
        <v>50</v>
      </c>
      <c r="R205" s="19">
        <v>13200</v>
      </c>
      <c r="S205" s="19">
        <v>23</v>
      </c>
      <c r="T205" s="19">
        <v>1.9739070725566401</v>
      </c>
      <c r="W205">
        <v>20</v>
      </c>
      <c r="X205" s="19">
        <v>5520</v>
      </c>
      <c r="Y205" s="19">
        <v>24</v>
      </c>
      <c r="Z205" s="12">
        <f t="shared" si="31"/>
        <v>920</v>
      </c>
      <c r="AA205">
        <f t="shared" si="36"/>
        <v>4</v>
      </c>
      <c r="AB205" s="19">
        <v>1.8606393530174701</v>
      </c>
      <c r="AD205" s="7"/>
      <c r="AE205" s="7"/>
      <c r="AF205" s="11"/>
      <c r="AI205">
        <v>20</v>
      </c>
      <c r="AJ205" s="19">
        <v>28800</v>
      </c>
      <c r="AK205" s="19">
        <v>121</v>
      </c>
      <c r="AL205" s="12">
        <f t="shared" si="32"/>
        <v>4998.3471074380168</v>
      </c>
      <c r="AM205">
        <f t="shared" si="37"/>
        <v>21</v>
      </c>
      <c r="AN205" s="19">
        <v>-0.122791856551968</v>
      </c>
      <c r="AP205" s="7"/>
      <c r="AQ205" s="7"/>
      <c r="AR205" s="11"/>
      <c r="AS205" s="11"/>
      <c r="AT205" s="11"/>
      <c r="AU205">
        <v>20</v>
      </c>
      <c r="AV205" s="19">
        <v>36480</v>
      </c>
      <c r="AW205" s="19">
        <v>153</v>
      </c>
      <c r="AX205" s="12">
        <f t="shared" si="33"/>
        <v>715.29411764705878</v>
      </c>
      <c r="AY205">
        <f t="shared" si="38"/>
        <v>3</v>
      </c>
      <c r="AZ205" s="19">
        <v>-0.52485172461839402</v>
      </c>
      <c r="BB205" s="7"/>
      <c r="BC205" s="7"/>
      <c r="BD205" s="11"/>
      <c r="BE205" s="11"/>
      <c r="BG205">
        <v>20</v>
      </c>
      <c r="BH205" s="19">
        <v>48240</v>
      </c>
      <c r="BI205" s="19">
        <v>202</v>
      </c>
      <c r="BJ205" s="12">
        <f t="shared" si="34"/>
        <v>477.62376237623761</v>
      </c>
      <c r="BK205">
        <f t="shared" si="35"/>
        <v>2</v>
      </c>
      <c r="BL205" s="19">
        <v>-0.88166324431893695</v>
      </c>
      <c r="BN205" s="7"/>
      <c r="BO205" s="7"/>
      <c r="BP205" s="11"/>
    </row>
    <row r="206" spans="1:68" x14ac:dyDescent="0.35">
      <c r="A206">
        <v>20</v>
      </c>
      <c r="B206" s="19">
        <v>12960</v>
      </c>
      <c r="C206" s="19">
        <v>55</v>
      </c>
      <c r="D206" s="12">
        <f>B206*E206/C206</f>
        <v>1178.1818181818182</v>
      </c>
      <c r="E206">
        <f>C206-50</f>
        <v>5</v>
      </c>
      <c r="F206" s="19">
        <v>1.9960784313725399</v>
      </c>
      <c r="O206" s="19"/>
      <c r="P206" s="19"/>
      <c r="Q206" s="19">
        <v>50</v>
      </c>
      <c r="R206" s="19">
        <v>12600</v>
      </c>
      <c r="S206" s="19">
        <v>22</v>
      </c>
      <c r="T206" s="19">
        <v>1.94427405203326</v>
      </c>
      <c r="W206">
        <v>20</v>
      </c>
      <c r="X206" s="19">
        <v>5040</v>
      </c>
      <c r="Y206" s="19">
        <v>22</v>
      </c>
      <c r="Z206" s="12">
        <f t="shared" si="31"/>
        <v>458.18181818181819</v>
      </c>
      <c r="AA206">
        <f t="shared" si="36"/>
        <v>2</v>
      </c>
      <c r="AB206" s="19">
        <v>1.7282063019760401</v>
      </c>
      <c r="AD206" s="7"/>
      <c r="AE206" s="7"/>
      <c r="AF206" s="11"/>
      <c r="AI206">
        <v>20</v>
      </c>
      <c r="AJ206" s="19">
        <v>24240</v>
      </c>
      <c r="AK206" s="19">
        <v>102</v>
      </c>
      <c r="AL206" s="12">
        <f t="shared" si="32"/>
        <v>475.29411764705884</v>
      </c>
      <c r="AM206">
        <f t="shared" si="37"/>
        <v>2</v>
      </c>
      <c r="AN206" s="19">
        <v>-1.7218334057951099</v>
      </c>
      <c r="AP206" s="7"/>
      <c r="AQ206" s="7"/>
      <c r="AR206" s="11"/>
      <c r="AS206" s="11"/>
      <c r="AT206" s="11"/>
      <c r="AU206">
        <v>20</v>
      </c>
      <c r="AV206" s="19">
        <v>40320</v>
      </c>
      <c r="AW206" s="19">
        <v>169</v>
      </c>
      <c r="AX206" s="12">
        <f t="shared" si="33"/>
        <v>4533.0177514792904</v>
      </c>
      <c r="AY206">
        <f t="shared" si="38"/>
        <v>19</v>
      </c>
      <c r="AZ206" s="19">
        <v>-0.29139027985021698</v>
      </c>
      <c r="BB206" s="7"/>
      <c r="BC206" s="7"/>
      <c r="BD206" s="11"/>
      <c r="BE206" s="11"/>
      <c r="BG206">
        <v>20</v>
      </c>
      <c r="BH206" s="19">
        <v>48240</v>
      </c>
      <c r="BI206" s="19">
        <v>202</v>
      </c>
      <c r="BJ206" s="12">
        <f t="shared" si="34"/>
        <v>477.62376237623761</v>
      </c>
      <c r="BK206">
        <f t="shared" si="35"/>
        <v>2</v>
      </c>
      <c r="BL206" s="19">
        <v>-0.904409417101812</v>
      </c>
      <c r="BN206" s="7"/>
      <c r="BO206" s="7"/>
      <c r="BP206" s="11"/>
    </row>
    <row r="207" spans="1:68" x14ac:dyDescent="0.35">
      <c r="B207" s="11"/>
      <c r="C207" s="11"/>
      <c r="F207" s="11"/>
      <c r="K207" s="19">
        <v>50</v>
      </c>
      <c r="L207" s="19">
        <v>31800</v>
      </c>
      <c r="M207" s="19">
        <v>54</v>
      </c>
      <c r="N207" s="19">
        <v>1.99531548027771</v>
      </c>
      <c r="O207" s="19"/>
      <c r="P207" s="19"/>
      <c r="Q207" s="19">
        <v>50</v>
      </c>
      <c r="R207" s="19">
        <v>22200</v>
      </c>
      <c r="S207" s="19">
        <v>38</v>
      </c>
      <c r="T207" s="19">
        <v>1.95262073701075</v>
      </c>
      <c r="Z207" s="12"/>
      <c r="AD207" s="7"/>
      <c r="AE207" s="7"/>
      <c r="AF207" s="11"/>
      <c r="AL207" s="12"/>
      <c r="AP207" s="7"/>
      <c r="AQ207" s="7"/>
      <c r="AR207" s="11"/>
      <c r="AS207" s="11"/>
      <c r="AT207" s="11"/>
      <c r="AX207" s="12"/>
      <c r="BB207" s="7"/>
      <c r="BC207" s="7"/>
      <c r="BD207" s="11"/>
      <c r="BE207" s="11"/>
      <c r="BJ207" s="12"/>
      <c r="BN207" s="7"/>
      <c r="BO207" s="7"/>
      <c r="BP207" s="11"/>
    </row>
    <row r="208" spans="1:68" x14ac:dyDescent="0.35">
      <c r="A208">
        <v>50</v>
      </c>
      <c r="B208" s="19">
        <v>31800</v>
      </c>
      <c r="C208" s="19">
        <v>54</v>
      </c>
      <c r="D208" s="12">
        <f>B208*E208/C208</f>
        <v>2355.5555555555557</v>
      </c>
      <c r="E208">
        <f>C208-50</f>
        <v>4</v>
      </c>
      <c r="F208" s="19">
        <v>1.99531548027771</v>
      </c>
      <c r="G208" s="4">
        <f>AVERAGE(F208:F247)</f>
        <v>1.9382288090333351</v>
      </c>
      <c r="H208" s="2">
        <f>AVERAGE(D208:D247)</f>
        <v>2518.3021665210572</v>
      </c>
      <c r="I208" s="2">
        <f>AVERAGE(E208:E247)</f>
        <v>4.2750000000000004</v>
      </c>
      <c r="J208" s="11" t="s">
        <v>0</v>
      </c>
      <c r="K208" s="19">
        <v>50</v>
      </c>
      <c r="L208" s="19">
        <v>30600</v>
      </c>
      <c r="M208" s="19">
        <v>52</v>
      </c>
      <c r="N208" s="19">
        <v>1.9309529259174401</v>
      </c>
      <c r="O208" s="19"/>
      <c r="P208" s="19"/>
      <c r="Q208" s="19">
        <v>50</v>
      </c>
      <c r="R208" s="19">
        <v>14400</v>
      </c>
      <c r="S208" s="19">
        <v>25</v>
      </c>
      <c r="T208" s="19">
        <v>1.92967116807812</v>
      </c>
      <c r="W208">
        <v>50</v>
      </c>
      <c r="X208" s="19">
        <v>15600</v>
      </c>
      <c r="Y208" s="19">
        <v>27</v>
      </c>
      <c r="Z208" s="12">
        <f t="shared" ref="Z208:Z247" si="39">X208*AA208/Y208</f>
        <v>4044.4444444444443</v>
      </c>
      <c r="AA208">
        <f>Y208-20</f>
        <v>7</v>
      </c>
      <c r="AB208" s="19">
        <v>1.9626306553749899</v>
      </c>
      <c r="AC208" s="4">
        <f>AVERAGE(AB208:AB247)</f>
        <v>1.9419623102159096</v>
      </c>
      <c r="AD208" s="2">
        <f>AVERAGE(Z208:Z247)</f>
        <v>2606.4990477621668</v>
      </c>
      <c r="AE208" s="2">
        <f>AVERAGE(AA208:AA247)</f>
        <v>4.5250000000000004</v>
      </c>
      <c r="AF208" s="11" t="s">
        <v>0</v>
      </c>
      <c r="AI208">
        <v>50</v>
      </c>
      <c r="AJ208" s="19">
        <v>60600</v>
      </c>
      <c r="AK208" s="19">
        <v>102</v>
      </c>
      <c r="AL208" s="12">
        <f t="shared" ref="AL208:AL247" si="40">AJ208*AM208/AK208</f>
        <v>1188.2352941176471</v>
      </c>
      <c r="AM208">
        <f t="shared" si="37"/>
        <v>2</v>
      </c>
      <c r="AN208" s="19">
        <v>-0.17915507563122501</v>
      </c>
      <c r="AO208" s="4">
        <f>AVERAGE(AN208:AN247)</f>
        <v>-0.36275377301557488</v>
      </c>
      <c r="AP208" s="2">
        <f>AVERAGE(AL208:AL247)</f>
        <v>1634.0637014751819</v>
      </c>
      <c r="AQ208" s="2">
        <f>AVERAGE(AM208:AM247)</f>
        <v>2.75</v>
      </c>
      <c r="AR208" s="11" t="s">
        <v>0</v>
      </c>
      <c r="AS208" s="11"/>
      <c r="AT208" s="11"/>
      <c r="AU208">
        <v>50</v>
      </c>
      <c r="AV208" s="19">
        <v>90600</v>
      </c>
      <c r="AW208" s="19">
        <v>152</v>
      </c>
      <c r="AX208" s="12">
        <f t="shared" ref="AX208:AX247" si="41">AV208*AY208/AW208</f>
        <v>1192.1052631578948</v>
      </c>
      <c r="AY208">
        <f t="shared" si="38"/>
        <v>2</v>
      </c>
      <c r="AZ208" s="19">
        <v>-5.0525880317590297E-3</v>
      </c>
      <c r="BA208" s="4">
        <f>AVERAGE(AZ208:AZ247)</f>
        <v>-0.40059088469687926</v>
      </c>
      <c r="BB208" s="2">
        <f>AVERAGE(AX208:AX247)</f>
        <v>1534.898401065956</v>
      </c>
      <c r="BC208" s="2">
        <f>AVERAGE(AY208:AY247)</f>
        <v>2.5750000000000002</v>
      </c>
      <c r="BD208" s="11" t="s">
        <v>0</v>
      </c>
      <c r="BE208" s="11"/>
      <c r="BG208">
        <v>50</v>
      </c>
      <c r="BH208" s="19">
        <v>120600</v>
      </c>
      <c r="BI208" s="19">
        <v>202</v>
      </c>
      <c r="BJ208" s="12">
        <f t="shared" ref="BJ208:BJ247" si="42">BH208*BK208/BI208</f>
        <v>1194.0594059405942</v>
      </c>
      <c r="BK208">
        <f t="shared" ref="BK208:BK247" si="43">BI208-200</f>
        <v>2</v>
      </c>
      <c r="BL208" s="19">
        <v>-0.33888630728292801</v>
      </c>
      <c r="BM208" s="4">
        <f>AVERAGE(BL208:BL247)</f>
        <v>-0.26766899104477926</v>
      </c>
      <c r="BN208" s="2">
        <f>AVERAGE(BJ208:BJ247)</f>
        <v>1522.4611545645125</v>
      </c>
      <c r="BO208" s="2">
        <f>AVERAGE(BK208:BK247)</f>
        <v>2.5499999999999998</v>
      </c>
      <c r="BP208" s="11" t="s">
        <v>0</v>
      </c>
    </row>
    <row r="209" spans="1:68" x14ac:dyDescent="0.35">
      <c r="A209">
        <v>50</v>
      </c>
      <c r="B209" s="19">
        <v>30600</v>
      </c>
      <c r="C209" s="19">
        <v>52</v>
      </c>
      <c r="D209" s="12">
        <f>B209*E209/C209</f>
        <v>1176.9230769230769</v>
      </c>
      <c r="E209">
        <f>C209-50</f>
        <v>2</v>
      </c>
      <c r="F209" s="19">
        <v>1.9309529259174401</v>
      </c>
      <c r="G209" s="4">
        <f>MEDIAN(F208:F247)</f>
        <v>1.9589150835431399</v>
      </c>
      <c r="H209" s="2">
        <f>MEDIAN(D208:D247)</f>
        <v>2355.5555555555557</v>
      </c>
      <c r="I209" s="2">
        <f>MEDIAN(E208:E247)</f>
        <v>4</v>
      </c>
      <c r="J209" s="11" t="s">
        <v>6</v>
      </c>
      <c r="K209" s="19">
        <v>50</v>
      </c>
      <c r="L209" s="19">
        <v>30600</v>
      </c>
      <c r="M209" s="19">
        <v>52</v>
      </c>
      <c r="N209" s="19">
        <v>1.7538872358281801</v>
      </c>
      <c r="O209" s="19"/>
      <c r="P209" s="19"/>
      <c r="Q209" s="19">
        <v>50</v>
      </c>
      <c r="R209" s="19">
        <v>14400</v>
      </c>
      <c r="S209" s="19">
        <v>25</v>
      </c>
      <c r="T209" s="19">
        <v>1.98435950255588</v>
      </c>
      <c r="W209">
        <v>50</v>
      </c>
      <c r="X209" s="19">
        <v>14400</v>
      </c>
      <c r="Y209" s="19">
        <v>25</v>
      </c>
      <c r="Z209" s="12">
        <f t="shared" si="39"/>
        <v>2880</v>
      </c>
      <c r="AA209">
        <f t="shared" ref="AA209:AA247" si="44">Y209-20</f>
        <v>5</v>
      </c>
      <c r="AB209" s="19">
        <v>1.85101091020065</v>
      </c>
      <c r="AC209" s="4">
        <f>MEDIAN(AB208:AB247)</f>
        <v>1.9601434348058251</v>
      </c>
      <c r="AD209" s="2">
        <f>MEDIAN(Z208:Z247)</f>
        <v>2300</v>
      </c>
      <c r="AE209" s="2">
        <f>MEDIAN(AA208:AA247)</f>
        <v>4</v>
      </c>
      <c r="AF209" s="11" t="s">
        <v>6</v>
      </c>
      <c r="AI209">
        <v>50</v>
      </c>
      <c r="AJ209" s="19">
        <v>61200</v>
      </c>
      <c r="AK209" s="19">
        <v>103</v>
      </c>
      <c r="AL209" s="12">
        <f t="shared" si="40"/>
        <v>1782.5242718446602</v>
      </c>
      <c r="AM209">
        <f t="shared" si="37"/>
        <v>3</v>
      </c>
      <c r="AN209" s="20">
        <v>-4.2338143778686299E-4</v>
      </c>
      <c r="AO209" s="4">
        <f>MEDIAN(AN208:AN247)</f>
        <v>-0.1644739578179365</v>
      </c>
      <c r="AP209" s="2">
        <f>MEDIAN(AL208:AL247)</f>
        <v>1188.2352941176471</v>
      </c>
      <c r="AQ209" s="2">
        <f>MEDIAN(AM208:AM247)</f>
        <v>2</v>
      </c>
      <c r="AR209" s="11" t="s">
        <v>6</v>
      </c>
      <c r="AS209" s="11"/>
      <c r="AT209" s="11"/>
      <c r="AU209">
        <v>50</v>
      </c>
      <c r="AV209" s="19">
        <v>91200</v>
      </c>
      <c r="AW209" s="19">
        <v>153</v>
      </c>
      <c r="AX209" s="12">
        <f t="shared" si="41"/>
        <v>1788.2352941176471</v>
      </c>
      <c r="AY209">
        <f t="shared" si="38"/>
        <v>3</v>
      </c>
      <c r="AZ209" s="19">
        <v>-0.69054277922320695</v>
      </c>
      <c r="BA209" s="4">
        <f>MEDIAN(AZ208:AZ247)</f>
        <v>-8.8373097499800796E-2</v>
      </c>
      <c r="BB209" s="2">
        <f>MEDIAN(AX208:AX247)</f>
        <v>1192.1052631578948</v>
      </c>
      <c r="BC209" s="2">
        <f>MEDIAN(AY208:AY247)</f>
        <v>2</v>
      </c>
      <c r="BD209" s="11" t="s">
        <v>6</v>
      </c>
      <c r="BE209" s="11"/>
      <c r="BG209">
        <v>50</v>
      </c>
      <c r="BH209" s="19">
        <v>120600</v>
      </c>
      <c r="BI209" s="19">
        <v>202</v>
      </c>
      <c r="BJ209" s="12">
        <f t="shared" si="42"/>
        <v>1194.0594059405942</v>
      </c>
      <c r="BK209">
        <f t="shared" si="43"/>
        <v>2</v>
      </c>
      <c r="BL209" s="19">
        <v>-0.25030247009691198</v>
      </c>
      <c r="BM209" s="4">
        <f>MEDIAN(BL208:BL247)</f>
        <v>-0.12308028154884951</v>
      </c>
      <c r="BN209" s="2">
        <f>MEDIAN(BJ208:BJ247)</f>
        <v>1194.0594059405942</v>
      </c>
      <c r="BO209" s="2">
        <f>MEDIAN(BK208:BK247)</f>
        <v>2</v>
      </c>
      <c r="BP209" s="11" t="s">
        <v>6</v>
      </c>
    </row>
    <row r="210" spans="1:68" x14ac:dyDescent="0.35">
      <c r="A210">
        <v>50</v>
      </c>
      <c r="B210" s="19">
        <v>30600</v>
      </c>
      <c r="C210" s="19">
        <v>52</v>
      </c>
      <c r="D210" s="12">
        <f>B210*E210/C210</f>
        <v>1176.9230769230769</v>
      </c>
      <c r="E210">
        <f>C210-50</f>
        <v>2</v>
      </c>
      <c r="F210" s="19">
        <v>1.7538872358281801</v>
      </c>
      <c r="G210" s="4">
        <f>MAX(F208:F247)</f>
        <v>1.9999694819561999</v>
      </c>
      <c r="H210" s="2">
        <f>MAX(D208:D247)</f>
        <v>5900</v>
      </c>
      <c r="I210" s="2">
        <f>MAX(E208:E247)</f>
        <v>10</v>
      </c>
      <c r="J210" s="11" t="s">
        <v>19</v>
      </c>
      <c r="K210" s="19">
        <v>50</v>
      </c>
      <c r="L210" s="19">
        <v>32400</v>
      </c>
      <c r="M210" s="19">
        <v>55</v>
      </c>
      <c r="N210" s="19">
        <v>1.9930418860151</v>
      </c>
      <c r="O210" s="19"/>
      <c r="P210" s="19"/>
      <c r="Q210" s="19">
        <v>50</v>
      </c>
      <c r="R210" s="19">
        <v>13200</v>
      </c>
      <c r="S210" s="19">
        <v>23</v>
      </c>
      <c r="T210" s="19">
        <v>1.98594644083314</v>
      </c>
      <c r="W210">
        <v>50</v>
      </c>
      <c r="X210" s="19">
        <v>12600</v>
      </c>
      <c r="Y210" s="19">
        <v>22</v>
      </c>
      <c r="Z210" s="12">
        <f t="shared" si="39"/>
        <v>1145.4545454545455</v>
      </c>
      <c r="AA210">
        <f t="shared" si="44"/>
        <v>2</v>
      </c>
      <c r="AB210" s="19">
        <v>1.9523460746166099</v>
      </c>
      <c r="AC210" s="4">
        <f>MAX(AB208:AB247)</f>
        <v>1.9970550087739301</v>
      </c>
      <c r="AD210" s="2">
        <f>MAX(Z208:Z247)</f>
        <v>5800</v>
      </c>
      <c r="AE210" s="2">
        <f>MAX(AA208:AA247)</f>
        <v>10</v>
      </c>
      <c r="AF210" s="11" t="s">
        <v>19</v>
      </c>
      <c r="AI210">
        <v>50</v>
      </c>
      <c r="AJ210" s="19">
        <v>61200</v>
      </c>
      <c r="AK210" s="19">
        <v>103</v>
      </c>
      <c r="AL210" s="12">
        <f t="shared" si="40"/>
        <v>1782.5242718446602</v>
      </c>
      <c r="AM210">
        <f t="shared" si="37"/>
        <v>3</v>
      </c>
      <c r="AN210" s="19">
        <v>-0.50245345712124101</v>
      </c>
      <c r="AO210" s="4">
        <f>MAX(AN208:AN247)</f>
        <v>-4.2338143778686299E-4</v>
      </c>
      <c r="AP210" s="2">
        <f>MAX(AL208:AL247)</f>
        <v>6540.5405405405409</v>
      </c>
      <c r="AQ210" s="2">
        <f>MAX(AM208:AM247)</f>
        <v>11</v>
      </c>
      <c r="AR210" s="11" t="s">
        <v>19</v>
      </c>
      <c r="AS210" s="11"/>
      <c r="AT210" s="11"/>
      <c r="AU210">
        <v>50</v>
      </c>
      <c r="AV210" s="19">
        <v>90600</v>
      </c>
      <c r="AW210" s="19">
        <v>152</v>
      </c>
      <c r="AX210" s="12">
        <f t="shared" si="41"/>
        <v>1192.1052631578948</v>
      </c>
      <c r="AY210">
        <f t="shared" si="38"/>
        <v>2</v>
      </c>
      <c r="AZ210" s="19">
        <v>-2.5223584761582499E-2</v>
      </c>
      <c r="BA210" s="4">
        <f>MAX(AZ208:AZ247)</f>
        <v>-1.15405749889806E-3</v>
      </c>
      <c r="BB210" s="2">
        <f>MAX(AX208:AX247)</f>
        <v>4769.6202531645567</v>
      </c>
      <c r="BC210" s="2">
        <f>MAX(AY208:AY247)</f>
        <v>8</v>
      </c>
      <c r="BD210" s="11" t="s">
        <v>19</v>
      </c>
      <c r="BE210" s="11"/>
      <c r="BG210">
        <v>50</v>
      </c>
      <c r="BH210" s="19">
        <v>120600</v>
      </c>
      <c r="BI210" s="19">
        <v>202</v>
      </c>
      <c r="BJ210" s="12">
        <f t="shared" si="42"/>
        <v>1194.0594059405942</v>
      </c>
      <c r="BK210">
        <f t="shared" si="43"/>
        <v>2</v>
      </c>
      <c r="BL210" s="19">
        <v>-5.01678501371021E-2</v>
      </c>
      <c r="BM210" s="4">
        <f>MAX(BL208:BL247)</f>
        <v>-4.9411575148013403E-3</v>
      </c>
      <c r="BN210" s="2">
        <f>MAX(BJ208:BJ247)</f>
        <v>4776.9230769230771</v>
      </c>
      <c r="BO210" s="2">
        <f>MAX(BK208:BK247)</f>
        <v>8</v>
      </c>
      <c r="BP210" s="11" t="s">
        <v>19</v>
      </c>
    </row>
    <row r="211" spans="1:68" x14ac:dyDescent="0.35">
      <c r="A211">
        <v>50</v>
      </c>
      <c r="B211" s="19">
        <v>32400</v>
      </c>
      <c r="C211" s="19">
        <v>55</v>
      </c>
      <c r="D211" s="12">
        <f>B211*E211/C211</f>
        <v>2945.4545454545455</v>
      </c>
      <c r="E211">
        <f>C211-50</f>
        <v>5</v>
      </c>
      <c r="F211" s="19">
        <v>1.9930418860151</v>
      </c>
      <c r="G211" s="4">
        <f>MIN(F208:F247)</f>
        <v>1.7538872358281801</v>
      </c>
      <c r="H211" s="2">
        <f>MIN(D208:D247)</f>
        <v>1176.9230769230769</v>
      </c>
      <c r="I211" s="2">
        <f>MIN(E208:E247)</f>
        <v>2</v>
      </c>
      <c r="J211" s="11" t="s">
        <v>20</v>
      </c>
      <c r="K211" s="19">
        <v>50</v>
      </c>
      <c r="L211" s="19">
        <v>32400</v>
      </c>
      <c r="M211" s="19">
        <v>55</v>
      </c>
      <c r="N211" s="19">
        <v>1.9374837872892301</v>
      </c>
      <c r="O211" s="19"/>
      <c r="P211" s="19"/>
      <c r="Q211" s="19">
        <v>50</v>
      </c>
      <c r="R211" s="19">
        <v>13800</v>
      </c>
      <c r="S211" s="19">
        <v>24</v>
      </c>
      <c r="T211" s="19">
        <v>1.96873426413366</v>
      </c>
      <c r="W211">
        <v>50</v>
      </c>
      <c r="X211" s="19">
        <v>13200</v>
      </c>
      <c r="Y211" s="19">
        <v>23</v>
      </c>
      <c r="Z211" s="12">
        <f t="shared" si="39"/>
        <v>1721.7391304347825</v>
      </c>
      <c r="AA211">
        <f t="shared" si="44"/>
        <v>3</v>
      </c>
      <c r="AB211" s="19">
        <v>1.81470969710841</v>
      </c>
      <c r="AC211" s="4">
        <f>MIN(AB208:AB247)</f>
        <v>1.71091783016708</v>
      </c>
      <c r="AD211" s="2">
        <f>MIN(Z208:Z247)</f>
        <v>1145.4545454545455</v>
      </c>
      <c r="AE211" s="2">
        <f>MIN(AA208:AA247)</f>
        <v>2</v>
      </c>
      <c r="AF211" s="11" t="s">
        <v>20</v>
      </c>
      <c r="AI211">
        <v>50</v>
      </c>
      <c r="AJ211" s="19">
        <v>60600</v>
      </c>
      <c r="AK211" s="19">
        <v>102</v>
      </c>
      <c r="AL211" s="12">
        <f t="shared" si="40"/>
        <v>1188.2352941176471</v>
      </c>
      <c r="AM211">
        <f t="shared" si="37"/>
        <v>2</v>
      </c>
      <c r="AN211" s="19">
        <v>-0.677795408586506</v>
      </c>
      <c r="AO211" s="4">
        <f>MIN(AN208:AN247)</f>
        <v>-2.12033978063748</v>
      </c>
      <c r="AP211" s="2">
        <f>MIN(AL208:AL247)</f>
        <v>1188.2352941176471</v>
      </c>
      <c r="AQ211" s="2">
        <f>MIN(AM208:AM247)</f>
        <v>2</v>
      </c>
      <c r="AR211" s="11" t="s">
        <v>20</v>
      </c>
      <c r="AS211" s="11"/>
      <c r="AT211" s="11"/>
      <c r="AU211">
        <v>50</v>
      </c>
      <c r="AV211" s="19">
        <v>91200</v>
      </c>
      <c r="AW211" s="19">
        <v>153</v>
      </c>
      <c r="AX211" s="12">
        <f t="shared" si="41"/>
        <v>1788.2352941176471</v>
      </c>
      <c r="AY211">
        <f t="shared" si="38"/>
        <v>3</v>
      </c>
      <c r="AZ211" s="19">
        <v>-8.2456320618186002E-2</v>
      </c>
      <c r="BA211" s="4">
        <f>MIN(AZ208:AZ247)</f>
        <v>-3.2202736139639301</v>
      </c>
      <c r="BB211" s="2">
        <f>MIN(AX208:AX247)</f>
        <v>1192.1052631578948</v>
      </c>
      <c r="BC211" s="2">
        <f>MIN(AY208:AY247)</f>
        <v>2</v>
      </c>
      <c r="BD211" s="11" t="s">
        <v>20</v>
      </c>
      <c r="BE211" s="11"/>
      <c r="BG211">
        <v>50</v>
      </c>
      <c r="BH211" s="19">
        <v>120600</v>
      </c>
      <c r="BI211" s="19">
        <v>202</v>
      </c>
      <c r="BJ211" s="12">
        <f t="shared" si="42"/>
        <v>1194.0594059405942</v>
      </c>
      <c r="BK211">
        <f t="shared" si="43"/>
        <v>2</v>
      </c>
      <c r="BL211" s="19">
        <v>-1.49879469121037</v>
      </c>
      <c r="BM211" s="4">
        <f>MIN(BL208:BL247)</f>
        <v>-2.0789435279386002</v>
      </c>
      <c r="BN211" s="2">
        <f>MIN(BJ208:BJ247)</f>
        <v>1194.0594059405942</v>
      </c>
      <c r="BO211" s="2">
        <f>MIN(BK208:BK247)</f>
        <v>2</v>
      </c>
      <c r="BP211" s="11" t="s">
        <v>20</v>
      </c>
    </row>
    <row r="212" spans="1:68" x14ac:dyDescent="0.35">
      <c r="A212">
        <v>50</v>
      </c>
      <c r="B212" s="19">
        <v>32400</v>
      </c>
      <c r="C212" s="19">
        <v>55</v>
      </c>
      <c r="D212" s="12">
        <f>B212*E212/C212</f>
        <v>2945.4545454545455</v>
      </c>
      <c r="E212">
        <f>C212-50</f>
        <v>5</v>
      </c>
      <c r="F212" s="19">
        <v>1.9374837872892301</v>
      </c>
      <c r="K212" s="19">
        <v>50</v>
      </c>
      <c r="L212" s="19">
        <v>31200</v>
      </c>
      <c r="M212" s="19">
        <v>53</v>
      </c>
      <c r="N212" s="19">
        <v>1.9627069504844701</v>
      </c>
      <c r="O212" s="19"/>
      <c r="P212" s="19"/>
      <c r="Q212" s="19">
        <v>50</v>
      </c>
      <c r="R212" s="19">
        <v>13800</v>
      </c>
      <c r="S212" s="19">
        <v>24</v>
      </c>
      <c r="T212" s="19">
        <v>1.97923247119859</v>
      </c>
      <c r="W212">
        <v>50</v>
      </c>
      <c r="X212" s="19">
        <v>12600</v>
      </c>
      <c r="Y212" s="19">
        <v>22</v>
      </c>
      <c r="Z212" s="12">
        <f t="shared" si="39"/>
        <v>1145.4545454545455</v>
      </c>
      <c r="AA212">
        <f t="shared" si="44"/>
        <v>2</v>
      </c>
      <c r="AB212" s="19">
        <v>1.9827878233005201</v>
      </c>
      <c r="AD212" s="7"/>
      <c r="AE212" s="7"/>
      <c r="AF212" s="11"/>
      <c r="AI212">
        <v>50</v>
      </c>
      <c r="AJ212" s="19">
        <v>60600</v>
      </c>
      <c r="AK212" s="19">
        <v>102</v>
      </c>
      <c r="AL212" s="12">
        <f t="shared" si="40"/>
        <v>1188.2352941176471</v>
      </c>
      <c r="AM212">
        <f t="shared" si="37"/>
        <v>2</v>
      </c>
      <c r="AN212" s="19">
        <v>-1.22668975869504E-2</v>
      </c>
      <c r="AP212" s="7"/>
      <c r="AQ212" s="7"/>
      <c r="AR212" s="11"/>
      <c r="AS212" s="11"/>
      <c r="AT212" s="11"/>
      <c r="AU212">
        <v>50</v>
      </c>
      <c r="AV212" s="19">
        <v>90600</v>
      </c>
      <c r="AW212" s="19">
        <v>152</v>
      </c>
      <c r="AX212" s="12">
        <f t="shared" si="41"/>
        <v>1192.1052631578948</v>
      </c>
      <c r="AY212">
        <f t="shared" si="38"/>
        <v>2</v>
      </c>
      <c r="AZ212" s="19">
        <v>-1.2433244563536301</v>
      </c>
      <c r="BB212" s="7"/>
      <c r="BC212" s="7"/>
      <c r="BD212" s="11"/>
      <c r="BE212" s="11"/>
      <c r="BG212">
        <v>50</v>
      </c>
      <c r="BH212" s="19">
        <v>121200</v>
      </c>
      <c r="BI212" s="19">
        <v>203</v>
      </c>
      <c r="BJ212" s="12">
        <f t="shared" si="42"/>
        <v>1791.1330049261085</v>
      </c>
      <c r="BK212">
        <f t="shared" si="43"/>
        <v>3</v>
      </c>
      <c r="BL212" s="19">
        <v>-0.216468237874192</v>
      </c>
      <c r="BN212" s="7"/>
      <c r="BO212" s="7"/>
      <c r="BP212" s="11"/>
    </row>
    <row r="213" spans="1:68" x14ac:dyDescent="0.35">
      <c r="A213">
        <v>50</v>
      </c>
      <c r="B213" s="19">
        <v>31200</v>
      </c>
      <c r="C213" s="19">
        <v>53</v>
      </c>
      <c r="D213" s="12">
        <f>B213*E213/C213</f>
        <v>1766.0377358490566</v>
      </c>
      <c r="E213">
        <f>C213-50</f>
        <v>3</v>
      </c>
      <c r="F213" s="19">
        <v>1.9627069504844701</v>
      </c>
      <c r="K213" s="19">
        <v>50</v>
      </c>
      <c r="L213" s="19">
        <v>34200</v>
      </c>
      <c r="M213" s="19">
        <v>58</v>
      </c>
      <c r="N213" s="19">
        <v>1.9999694819561999</v>
      </c>
      <c r="O213" s="19"/>
      <c r="P213" s="19"/>
      <c r="Q213" s="19">
        <v>50</v>
      </c>
      <c r="R213" s="19">
        <v>16200</v>
      </c>
      <c r="S213" s="19">
        <v>28</v>
      </c>
      <c r="T213" s="19">
        <v>1.9837949187457</v>
      </c>
      <c r="W213">
        <v>50</v>
      </c>
      <c r="X213" s="19">
        <v>13800</v>
      </c>
      <c r="Y213" s="19">
        <v>24</v>
      </c>
      <c r="Z213" s="12">
        <f t="shared" si="39"/>
        <v>2300</v>
      </c>
      <c r="AA213">
        <f t="shared" si="44"/>
        <v>4</v>
      </c>
      <c r="AB213" s="19">
        <v>1.85740444037537</v>
      </c>
      <c r="AD213" s="7"/>
      <c r="AE213" s="7"/>
      <c r="AF213" s="11"/>
      <c r="AI213">
        <v>50</v>
      </c>
      <c r="AJ213" s="19">
        <v>60600</v>
      </c>
      <c r="AK213" s="19">
        <v>102</v>
      </c>
      <c r="AL213" s="12">
        <f t="shared" si="40"/>
        <v>1188.2352941176471</v>
      </c>
      <c r="AM213">
        <f t="shared" si="37"/>
        <v>2</v>
      </c>
      <c r="AN213" s="19">
        <v>-0.392711929085024</v>
      </c>
      <c r="AP213" s="7"/>
      <c r="AQ213" s="7"/>
      <c r="AR213" s="11"/>
      <c r="AS213" s="11"/>
      <c r="AT213" s="11"/>
      <c r="AU213">
        <v>50</v>
      </c>
      <c r="AV213" s="19">
        <v>90600</v>
      </c>
      <c r="AW213" s="19">
        <v>152</v>
      </c>
      <c r="AX213" s="12">
        <f t="shared" si="41"/>
        <v>1192.1052631578948</v>
      </c>
      <c r="AY213">
        <f t="shared" si="38"/>
        <v>2</v>
      </c>
      <c r="AZ213" s="19">
        <v>-1.81394880884688</v>
      </c>
      <c r="BB213" s="7"/>
      <c r="BC213" s="7"/>
      <c r="BD213" s="11"/>
      <c r="BE213" s="11"/>
      <c r="BG213">
        <v>50</v>
      </c>
      <c r="BH213" s="19">
        <v>121200</v>
      </c>
      <c r="BI213" s="19">
        <v>203</v>
      </c>
      <c r="BJ213" s="12">
        <f t="shared" si="42"/>
        <v>1791.1330049261085</v>
      </c>
      <c r="BK213">
        <f t="shared" si="43"/>
        <v>3</v>
      </c>
      <c r="BL213" s="19">
        <v>-0.255083748516162</v>
      </c>
      <c r="BN213" s="7"/>
      <c r="BO213" s="7"/>
      <c r="BP213" s="11"/>
    </row>
    <row r="214" spans="1:68" x14ac:dyDescent="0.35">
      <c r="A214">
        <v>50</v>
      </c>
      <c r="B214" s="19">
        <v>34200</v>
      </c>
      <c r="C214" s="19">
        <v>58</v>
      </c>
      <c r="D214" s="12">
        <f>B214*E214/C214</f>
        <v>4717.2413793103451</v>
      </c>
      <c r="E214">
        <f>C214-50</f>
        <v>8</v>
      </c>
      <c r="F214" s="19">
        <v>1.9999694819561999</v>
      </c>
      <c r="K214" s="19">
        <v>50</v>
      </c>
      <c r="L214" s="19">
        <v>31200</v>
      </c>
      <c r="M214" s="19">
        <v>53</v>
      </c>
      <c r="N214" s="19">
        <v>1.99089036392767</v>
      </c>
      <c r="O214" s="19"/>
      <c r="P214" s="19"/>
      <c r="Q214" s="19">
        <v>50</v>
      </c>
      <c r="R214" s="19">
        <v>15000</v>
      </c>
      <c r="S214" s="19">
        <v>26</v>
      </c>
      <c r="T214" s="19">
        <v>1.9687495231555601</v>
      </c>
      <c r="W214">
        <v>50</v>
      </c>
      <c r="X214" s="19">
        <v>16800</v>
      </c>
      <c r="Y214" s="19">
        <v>29</v>
      </c>
      <c r="Z214" s="12">
        <f t="shared" si="39"/>
        <v>5213.7931034482763</v>
      </c>
      <c r="AA214">
        <f t="shared" si="44"/>
        <v>9</v>
      </c>
      <c r="AB214" s="19">
        <v>1.9315632867933099</v>
      </c>
      <c r="AD214" s="7"/>
      <c r="AE214" s="7"/>
      <c r="AF214" s="11"/>
      <c r="AI214">
        <v>50</v>
      </c>
      <c r="AJ214" s="19">
        <v>60600</v>
      </c>
      <c r="AK214" s="19">
        <v>102</v>
      </c>
      <c r="AL214" s="12">
        <f t="shared" si="40"/>
        <v>1188.2352941176471</v>
      </c>
      <c r="AM214">
        <f t="shared" si="37"/>
        <v>2</v>
      </c>
      <c r="AN214" s="19">
        <v>-8.8585546095136497E-2</v>
      </c>
      <c r="AP214" s="7"/>
      <c r="AQ214" s="7"/>
      <c r="AR214" s="11"/>
      <c r="AS214" s="11"/>
      <c r="AT214" s="11"/>
      <c r="AU214">
        <v>50</v>
      </c>
      <c r="AV214" s="19">
        <v>91200</v>
      </c>
      <c r="AW214" s="19">
        <v>153</v>
      </c>
      <c r="AX214" s="12">
        <f t="shared" si="41"/>
        <v>1788.2352941176471</v>
      </c>
      <c r="AY214">
        <f t="shared" si="38"/>
        <v>3</v>
      </c>
      <c r="AZ214" s="19">
        <v>-4.0115576510487298E-2</v>
      </c>
      <c r="BB214" s="7"/>
      <c r="BC214" s="7"/>
      <c r="BD214" s="11"/>
      <c r="BE214" s="11"/>
      <c r="BG214">
        <v>50</v>
      </c>
      <c r="BH214" s="19">
        <v>120600</v>
      </c>
      <c r="BI214" s="19">
        <v>202</v>
      </c>
      <c r="BJ214" s="12">
        <f t="shared" si="42"/>
        <v>1194.0594059405942</v>
      </c>
      <c r="BK214">
        <f t="shared" si="43"/>
        <v>2</v>
      </c>
      <c r="BL214" s="19">
        <v>-6.4265045101317905E-2</v>
      </c>
      <c r="BN214" s="7"/>
      <c r="BO214" s="7"/>
      <c r="BP214" s="11"/>
    </row>
    <row r="215" spans="1:68" x14ac:dyDescent="0.35">
      <c r="A215">
        <v>50</v>
      </c>
      <c r="B215" s="19">
        <v>31200</v>
      </c>
      <c r="C215" s="19">
        <v>53</v>
      </c>
      <c r="D215" s="12">
        <f>B215*E215/C215</f>
        <v>1766.0377358490566</v>
      </c>
      <c r="E215">
        <f>C215-50</f>
        <v>3</v>
      </c>
      <c r="F215" s="19">
        <v>1.99089036392767</v>
      </c>
      <c r="K215" s="19">
        <v>50</v>
      </c>
      <c r="L215" s="19">
        <v>31800</v>
      </c>
      <c r="M215" s="19">
        <v>54</v>
      </c>
      <c r="N215" s="19">
        <v>1.87096971084153</v>
      </c>
      <c r="O215" s="19"/>
      <c r="P215" s="19"/>
      <c r="Q215" s="19">
        <v>50</v>
      </c>
      <c r="R215" s="19">
        <v>13800</v>
      </c>
      <c r="S215" s="19">
        <v>24</v>
      </c>
      <c r="T215" s="19">
        <v>1.98788433661402</v>
      </c>
      <c r="W215">
        <v>50</v>
      </c>
      <c r="X215" s="19">
        <v>13200</v>
      </c>
      <c r="Y215" s="19">
        <v>23</v>
      </c>
      <c r="Z215" s="12">
        <f t="shared" si="39"/>
        <v>1721.7391304347825</v>
      </c>
      <c r="AA215">
        <f t="shared" si="44"/>
        <v>3</v>
      </c>
      <c r="AB215" s="19">
        <v>1.9626001373311901</v>
      </c>
      <c r="AD215" s="7"/>
      <c r="AE215" s="7"/>
      <c r="AF215" s="11"/>
      <c r="AI215">
        <v>50</v>
      </c>
      <c r="AJ215" s="19">
        <v>61200</v>
      </c>
      <c r="AK215" s="19">
        <v>103</v>
      </c>
      <c r="AL215" s="12">
        <f t="shared" si="40"/>
        <v>1782.5242718446602</v>
      </c>
      <c r="AM215">
        <f t="shared" si="37"/>
        <v>3</v>
      </c>
      <c r="AN215" s="19">
        <v>-2.2242495556673E-2</v>
      </c>
      <c r="AP215" s="7"/>
      <c r="AQ215" s="7"/>
      <c r="AR215" s="11"/>
      <c r="AS215" s="11"/>
      <c r="AT215" s="11"/>
      <c r="AU215">
        <v>50</v>
      </c>
      <c r="AV215" s="19">
        <v>90600</v>
      </c>
      <c r="AW215" s="19">
        <v>152</v>
      </c>
      <c r="AX215" s="12">
        <f t="shared" si="41"/>
        <v>1192.1052631578948</v>
      </c>
      <c r="AY215">
        <f t="shared" si="38"/>
        <v>2</v>
      </c>
      <c r="AZ215" s="19">
        <v>-0.56491511460509602</v>
      </c>
      <c r="BB215" s="7"/>
      <c r="BC215" s="7"/>
      <c r="BD215" s="11"/>
      <c r="BE215" s="11"/>
      <c r="BG215">
        <v>50</v>
      </c>
      <c r="BH215" s="19">
        <v>120600</v>
      </c>
      <c r="BI215" s="19">
        <v>202</v>
      </c>
      <c r="BJ215" s="12">
        <f t="shared" si="42"/>
        <v>1194.0594059405942</v>
      </c>
      <c r="BK215">
        <f t="shared" si="43"/>
        <v>2</v>
      </c>
      <c r="BL215" s="19">
        <v>-0.34458133429048399</v>
      </c>
      <c r="BN215" s="7"/>
      <c r="BO215" s="7"/>
      <c r="BP215" s="11"/>
    </row>
    <row r="216" spans="1:68" x14ac:dyDescent="0.35">
      <c r="A216">
        <v>50</v>
      </c>
      <c r="B216" s="19">
        <v>31800</v>
      </c>
      <c r="C216" s="19">
        <v>54</v>
      </c>
      <c r="D216" s="12">
        <f>B216*E216/C216</f>
        <v>2355.5555555555557</v>
      </c>
      <c r="E216">
        <f>C216-50</f>
        <v>4</v>
      </c>
      <c r="F216" s="19">
        <v>1.87096971084153</v>
      </c>
      <c r="K216" s="19">
        <v>50</v>
      </c>
      <c r="L216" s="19">
        <v>31200</v>
      </c>
      <c r="M216" s="19">
        <v>53</v>
      </c>
      <c r="N216" s="19">
        <v>1.9569085221637199</v>
      </c>
      <c r="O216" s="19"/>
      <c r="P216" s="19"/>
      <c r="Q216" s="19">
        <v>50</v>
      </c>
      <c r="R216" s="19">
        <v>13800</v>
      </c>
      <c r="S216" s="19">
        <v>24</v>
      </c>
      <c r="T216" s="19">
        <v>1.8080415045395499</v>
      </c>
      <c r="W216">
        <v>50</v>
      </c>
      <c r="X216" s="19">
        <v>14400</v>
      </c>
      <c r="Y216" s="19">
        <v>25</v>
      </c>
      <c r="Z216" s="12">
        <f t="shared" si="39"/>
        <v>2880</v>
      </c>
      <c r="AA216">
        <f t="shared" si="44"/>
        <v>5</v>
      </c>
      <c r="AB216" s="19">
        <v>1.9833829251544901</v>
      </c>
      <c r="AD216" s="7"/>
      <c r="AE216" s="7"/>
      <c r="AF216" s="11"/>
      <c r="AI216">
        <v>50</v>
      </c>
      <c r="AJ216" s="19">
        <v>61200</v>
      </c>
      <c r="AK216" s="19">
        <v>103</v>
      </c>
      <c r="AL216" s="12">
        <f t="shared" si="40"/>
        <v>1782.5242718446602</v>
      </c>
      <c r="AM216">
        <f t="shared" si="37"/>
        <v>3</v>
      </c>
      <c r="AN216" s="19">
        <v>-6.1506849546980998E-2</v>
      </c>
      <c r="AP216" s="7"/>
      <c r="AQ216" s="7"/>
      <c r="AR216" s="11"/>
      <c r="AS216" s="11"/>
      <c r="AT216" s="11"/>
      <c r="AU216">
        <v>50</v>
      </c>
      <c r="AV216" s="19">
        <v>91200</v>
      </c>
      <c r="AW216" s="19">
        <v>153</v>
      </c>
      <c r="AX216" s="12">
        <f t="shared" si="41"/>
        <v>1788.2352941176471</v>
      </c>
      <c r="AY216">
        <f t="shared" si="38"/>
        <v>3</v>
      </c>
      <c r="AZ216" s="19">
        <v>-0.40082760224515901</v>
      </c>
      <c r="BB216" s="7"/>
      <c r="BC216" s="7"/>
      <c r="BD216" s="11"/>
      <c r="BE216" s="11"/>
      <c r="BG216">
        <v>50</v>
      </c>
      <c r="BH216" s="19">
        <v>121200</v>
      </c>
      <c r="BI216" s="19">
        <v>203</v>
      </c>
      <c r="BJ216" s="12">
        <f t="shared" si="42"/>
        <v>1791.1330049261085</v>
      </c>
      <c r="BK216">
        <f t="shared" si="43"/>
        <v>3</v>
      </c>
      <c r="BL216" s="19">
        <v>-2.6874548955356101E-2</v>
      </c>
      <c r="BN216" s="7"/>
      <c r="BO216" s="7"/>
      <c r="BP216" s="11"/>
    </row>
    <row r="217" spans="1:68" x14ac:dyDescent="0.35">
      <c r="A217">
        <v>50</v>
      </c>
      <c r="B217" s="19">
        <v>31200</v>
      </c>
      <c r="C217" s="19">
        <v>53</v>
      </c>
      <c r="D217" s="12">
        <f>B217*E217/C217</f>
        <v>1766.0377358490566</v>
      </c>
      <c r="E217">
        <f>C217-50</f>
        <v>3</v>
      </c>
      <c r="F217" s="19">
        <v>1.9569085221637199</v>
      </c>
      <c r="K217" s="19">
        <v>50</v>
      </c>
      <c r="L217" s="19">
        <v>31800</v>
      </c>
      <c r="M217" s="19">
        <v>54</v>
      </c>
      <c r="N217" s="19">
        <v>1.94370946822308</v>
      </c>
      <c r="O217" s="19"/>
      <c r="P217" s="19"/>
      <c r="Q217" s="19">
        <v>50</v>
      </c>
      <c r="R217" s="19">
        <v>13800</v>
      </c>
      <c r="S217" s="19">
        <v>24</v>
      </c>
      <c r="T217" s="19">
        <v>1.9994964522773999</v>
      </c>
      <c r="W217">
        <v>50</v>
      </c>
      <c r="X217" s="19">
        <v>13800</v>
      </c>
      <c r="Y217" s="19">
        <v>24</v>
      </c>
      <c r="Z217" s="12">
        <f t="shared" si="39"/>
        <v>2300</v>
      </c>
      <c r="AA217">
        <f t="shared" si="44"/>
        <v>4</v>
      </c>
      <c r="AB217" s="19">
        <v>1.9970550087739301</v>
      </c>
      <c r="AD217" s="7"/>
      <c r="AE217" s="7"/>
      <c r="AF217" s="11"/>
      <c r="AI217">
        <v>50</v>
      </c>
      <c r="AJ217" s="19">
        <v>61200</v>
      </c>
      <c r="AK217" s="19">
        <v>103</v>
      </c>
      <c r="AL217" s="12">
        <f t="shared" si="40"/>
        <v>1782.5242718446602</v>
      </c>
      <c r="AM217">
        <f t="shared" si="37"/>
        <v>3</v>
      </c>
      <c r="AN217" s="19">
        <v>-1.18921719563133</v>
      </c>
      <c r="AP217" s="7"/>
      <c r="AQ217" s="7"/>
      <c r="AR217" s="11"/>
      <c r="AS217" s="11"/>
      <c r="AT217" s="11"/>
      <c r="AU217">
        <v>50</v>
      </c>
      <c r="AV217" s="19">
        <v>91200</v>
      </c>
      <c r="AW217" s="19">
        <v>153</v>
      </c>
      <c r="AX217" s="12">
        <f t="shared" si="41"/>
        <v>1788.2352941176471</v>
      </c>
      <c r="AY217">
        <f t="shared" si="38"/>
        <v>3</v>
      </c>
      <c r="AZ217" s="19">
        <v>-2.9119103117558599E-2</v>
      </c>
      <c r="BB217" s="7"/>
      <c r="BC217" s="7"/>
      <c r="BD217" s="11"/>
      <c r="BE217" s="11"/>
      <c r="BG217">
        <v>50</v>
      </c>
      <c r="BH217" s="19">
        <v>121200</v>
      </c>
      <c r="BI217" s="19">
        <v>203</v>
      </c>
      <c r="BJ217" s="12">
        <f t="shared" si="42"/>
        <v>1791.1330049261085</v>
      </c>
      <c r="BK217">
        <f t="shared" si="43"/>
        <v>3</v>
      </c>
      <c r="BL217" s="19">
        <v>-0.129325684220054</v>
      </c>
      <c r="BN217" s="7"/>
      <c r="BO217" s="7"/>
      <c r="BP217" s="11"/>
    </row>
    <row r="218" spans="1:68" x14ac:dyDescent="0.35">
      <c r="A218">
        <v>50</v>
      </c>
      <c r="B218" s="19">
        <v>31800</v>
      </c>
      <c r="C218" s="19">
        <v>54</v>
      </c>
      <c r="D218" s="12">
        <f>B218*E218/C218</f>
        <v>2355.5555555555557</v>
      </c>
      <c r="E218">
        <f>C218-50</f>
        <v>4</v>
      </c>
      <c r="F218" s="19">
        <v>1.94370946822308</v>
      </c>
      <c r="K218" s="19">
        <v>50</v>
      </c>
      <c r="L218" s="19">
        <v>35400</v>
      </c>
      <c r="M218" s="19">
        <v>60</v>
      </c>
      <c r="N218" s="19">
        <v>1.9374837872892301</v>
      </c>
      <c r="O218" s="19"/>
      <c r="P218" s="19"/>
      <c r="Q218" s="19">
        <v>50</v>
      </c>
      <c r="R218" s="19">
        <v>13800</v>
      </c>
      <c r="S218" s="19">
        <v>24</v>
      </c>
      <c r="T218" s="19">
        <v>1.99894712748912</v>
      </c>
      <c r="W218">
        <v>50</v>
      </c>
      <c r="X218" s="19">
        <v>14400</v>
      </c>
      <c r="Y218" s="19">
        <v>25</v>
      </c>
      <c r="Z218" s="12">
        <f t="shared" si="39"/>
        <v>2880</v>
      </c>
      <c r="AA218">
        <f t="shared" si="44"/>
        <v>5</v>
      </c>
      <c r="AB218" s="19">
        <v>1.9487144274052</v>
      </c>
      <c r="AD218" s="7"/>
      <c r="AE218" s="7"/>
      <c r="AF218" s="11"/>
      <c r="AI218">
        <v>50</v>
      </c>
      <c r="AJ218" s="19">
        <v>61200</v>
      </c>
      <c r="AK218" s="19">
        <v>103</v>
      </c>
      <c r="AL218" s="12">
        <f t="shared" si="40"/>
        <v>1782.5242718446602</v>
      </c>
      <c r="AM218">
        <f t="shared" si="37"/>
        <v>3</v>
      </c>
      <c r="AN218" s="19">
        <v>-0.110318837206137</v>
      </c>
      <c r="AP218" s="7"/>
      <c r="AQ218" s="7"/>
      <c r="AR218" s="11"/>
      <c r="AS218" s="11"/>
      <c r="AT218" s="11"/>
      <c r="AU218">
        <v>50</v>
      </c>
      <c r="AV218" s="19">
        <v>90600</v>
      </c>
      <c r="AW218" s="19">
        <v>152</v>
      </c>
      <c r="AX218" s="12">
        <f t="shared" si="41"/>
        <v>1192.1052631578948</v>
      </c>
      <c r="AY218">
        <f t="shared" si="38"/>
        <v>2</v>
      </c>
      <c r="AZ218" s="19">
        <v>-3.2202736139639301</v>
      </c>
      <c r="BB218" s="7"/>
      <c r="BC218" s="7"/>
      <c r="BD218" s="11"/>
      <c r="BE218" s="11"/>
      <c r="BG218">
        <v>50</v>
      </c>
      <c r="BH218" s="19">
        <v>120600</v>
      </c>
      <c r="BI218" s="19">
        <v>202</v>
      </c>
      <c r="BJ218" s="12">
        <f t="shared" si="42"/>
        <v>1194.0594059405942</v>
      </c>
      <c r="BK218">
        <f t="shared" si="43"/>
        <v>2</v>
      </c>
      <c r="BL218" s="19">
        <v>-0.36494452953553502</v>
      </c>
      <c r="BN218" s="7"/>
      <c r="BO218" s="7"/>
      <c r="BP218" s="11"/>
    </row>
    <row r="219" spans="1:68" x14ac:dyDescent="0.35">
      <c r="A219">
        <v>50</v>
      </c>
      <c r="B219" s="19">
        <v>35400</v>
      </c>
      <c r="C219" s="19">
        <v>60</v>
      </c>
      <c r="D219" s="12">
        <f>B219*E219/C219</f>
        <v>5900</v>
      </c>
      <c r="E219">
        <f>C219-50</f>
        <v>10</v>
      </c>
      <c r="F219" s="19">
        <v>1.9374837872892301</v>
      </c>
      <c r="K219" s="19">
        <v>50</v>
      </c>
      <c r="L219" s="19">
        <v>31800</v>
      </c>
      <c r="M219" s="19">
        <v>54</v>
      </c>
      <c r="N219" s="19">
        <v>1.77244220645456</v>
      </c>
      <c r="O219" s="19"/>
      <c r="P219" s="19"/>
      <c r="Q219" s="19">
        <v>50</v>
      </c>
      <c r="R219" s="19">
        <v>14400</v>
      </c>
      <c r="S219" s="19">
        <v>25</v>
      </c>
      <c r="T219" s="19">
        <v>1.95754940108339</v>
      </c>
      <c r="W219">
        <v>50</v>
      </c>
      <c r="X219" s="19">
        <v>13800</v>
      </c>
      <c r="Y219" s="19">
        <v>24</v>
      </c>
      <c r="Z219" s="12">
        <f t="shared" si="39"/>
        <v>2300</v>
      </c>
      <c r="AA219">
        <f t="shared" si="44"/>
        <v>4</v>
      </c>
      <c r="AB219" s="19">
        <v>1.71091783016708</v>
      </c>
      <c r="AD219" s="7"/>
      <c r="AE219" s="7"/>
      <c r="AF219" s="11"/>
      <c r="AI219">
        <v>50</v>
      </c>
      <c r="AJ219" s="19">
        <v>60600</v>
      </c>
      <c r="AK219" s="19">
        <v>102</v>
      </c>
      <c r="AL219" s="12">
        <f t="shared" si="40"/>
        <v>1188.2352941176471</v>
      </c>
      <c r="AM219">
        <f t="shared" si="37"/>
        <v>2</v>
      </c>
      <c r="AN219" s="19">
        <v>-0.68895026407876403</v>
      </c>
      <c r="AP219" s="7"/>
      <c r="AQ219" s="7"/>
      <c r="AR219" s="11"/>
      <c r="AS219" s="11"/>
      <c r="AT219" s="11"/>
      <c r="AU219">
        <v>50</v>
      </c>
      <c r="AV219" s="19">
        <v>90600</v>
      </c>
      <c r="AW219" s="19">
        <v>152</v>
      </c>
      <c r="AX219" s="12">
        <f t="shared" si="41"/>
        <v>1192.1052631578948</v>
      </c>
      <c r="AY219">
        <f t="shared" si="38"/>
        <v>2</v>
      </c>
      <c r="AZ219" s="19">
        <v>-0.72884784128130398</v>
      </c>
      <c r="BB219" s="7"/>
      <c r="BC219" s="7"/>
      <c r="BD219" s="11"/>
      <c r="BE219" s="11"/>
      <c r="BG219">
        <v>50</v>
      </c>
      <c r="BH219" s="19">
        <v>121200</v>
      </c>
      <c r="BI219" s="19">
        <v>203</v>
      </c>
      <c r="BJ219" s="12">
        <f t="shared" si="42"/>
        <v>1791.1330049261085</v>
      </c>
      <c r="BK219">
        <f t="shared" si="43"/>
        <v>3</v>
      </c>
      <c r="BL219" s="19">
        <v>-8.6619959336865504E-3</v>
      </c>
      <c r="BN219" s="7"/>
      <c r="BO219" s="7"/>
      <c r="BP219" s="11"/>
    </row>
    <row r="220" spans="1:68" x14ac:dyDescent="0.35">
      <c r="A220">
        <v>50</v>
      </c>
      <c r="B220" s="19">
        <v>31800</v>
      </c>
      <c r="C220" s="19">
        <v>54</v>
      </c>
      <c r="D220" s="12">
        <f>B220*E220/C220</f>
        <v>2355.5555555555557</v>
      </c>
      <c r="E220">
        <f>C220-50</f>
        <v>4</v>
      </c>
      <c r="F220" s="19">
        <v>1.77244220645456</v>
      </c>
      <c r="K220" s="19">
        <v>50</v>
      </c>
      <c r="L220" s="19">
        <v>30600</v>
      </c>
      <c r="M220" s="19">
        <v>52</v>
      </c>
      <c r="N220" s="19">
        <v>1.7643854428931101</v>
      </c>
      <c r="O220" s="19"/>
      <c r="P220" s="19"/>
      <c r="Q220" s="19">
        <v>50</v>
      </c>
      <c r="R220" s="19">
        <v>15000</v>
      </c>
      <c r="S220" s="19">
        <v>26</v>
      </c>
      <c r="T220" s="19">
        <v>1.99804684519722</v>
      </c>
      <c r="W220">
        <v>50</v>
      </c>
      <c r="X220" s="19">
        <v>13800</v>
      </c>
      <c r="Y220" s="19">
        <v>24</v>
      </c>
      <c r="Z220" s="12">
        <f t="shared" si="39"/>
        <v>2300</v>
      </c>
      <c r="AA220">
        <f t="shared" si="44"/>
        <v>4</v>
      </c>
      <c r="AB220" s="19">
        <v>1.9576867322804601</v>
      </c>
      <c r="AD220" s="7"/>
      <c r="AE220" s="7"/>
      <c r="AF220" s="11"/>
      <c r="AI220">
        <v>50</v>
      </c>
      <c r="AJ220" s="19">
        <v>60600</v>
      </c>
      <c r="AK220" s="19">
        <v>102</v>
      </c>
      <c r="AL220" s="12">
        <f t="shared" si="40"/>
        <v>1188.2352941176471</v>
      </c>
      <c r="AM220">
        <f t="shared" si="37"/>
        <v>2</v>
      </c>
      <c r="AN220" s="19">
        <v>-7.3115452521359398E-2</v>
      </c>
      <c r="AP220" s="7"/>
      <c r="AQ220" s="7"/>
      <c r="AR220" s="11"/>
      <c r="AS220" s="11"/>
      <c r="AT220" s="11"/>
      <c r="AU220">
        <v>50</v>
      </c>
      <c r="AV220" s="19">
        <v>90600</v>
      </c>
      <c r="AW220" s="19">
        <v>152</v>
      </c>
      <c r="AX220" s="12">
        <f t="shared" si="41"/>
        <v>1192.1052631578948</v>
      </c>
      <c r="AY220">
        <f t="shared" si="38"/>
        <v>2</v>
      </c>
      <c r="AZ220" s="19">
        <v>-1.06106888867549</v>
      </c>
      <c r="BB220" s="7"/>
      <c r="BC220" s="7"/>
      <c r="BD220" s="11"/>
      <c r="BE220" s="11"/>
      <c r="BG220">
        <v>50</v>
      </c>
      <c r="BH220" s="19">
        <v>121200</v>
      </c>
      <c r="BI220" s="19">
        <v>203</v>
      </c>
      <c r="BJ220" s="12">
        <f t="shared" si="42"/>
        <v>1791.1330049261085</v>
      </c>
      <c r="BK220">
        <f t="shared" si="43"/>
        <v>3</v>
      </c>
      <c r="BL220" s="19">
        <v>-0.21683789332013501</v>
      </c>
      <c r="BN220" s="7"/>
      <c r="BO220" s="7"/>
      <c r="BP220" s="11"/>
    </row>
    <row r="221" spans="1:68" x14ac:dyDescent="0.35">
      <c r="A221">
        <v>50</v>
      </c>
      <c r="B221" s="19">
        <v>30600</v>
      </c>
      <c r="C221" s="19">
        <v>52</v>
      </c>
      <c r="D221" s="12">
        <f>B221*E221/C221</f>
        <v>1176.9230769230769</v>
      </c>
      <c r="E221">
        <f>C221-50</f>
        <v>2</v>
      </c>
      <c r="F221" s="19">
        <v>1.7643854428931101</v>
      </c>
      <c r="K221" s="19">
        <v>50</v>
      </c>
      <c r="L221" s="19">
        <v>34200</v>
      </c>
      <c r="M221" s="19">
        <v>58</v>
      </c>
      <c r="N221" s="19">
        <v>1.9938658731975201</v>
      </c>
      <c r="O221" s="19"/>
      <c r="P221" s="19"/>
      <c r="Q221" s="19">
        <v>50</v>
      </c>
      <c r="R221" s="19">
        <v>16200</v>
      </c>
      <c r="S221" s="19">
        <v>28</v>
      </c>
      <c r="T221" s="19">
        <v>1.9355306324864501</v>
      </c>
      <c r="W221">
        <v>50</v>
      </c>
      <c r="X221" s="19">
        <v>13200</v>
      </c>
      <c r="Y221" s="19">
        <v>23</v>
      </c>
      <c r="Z221" s="12">
        <f t="shared" si="39"/>
        <v>1721.7391304347825</v>
      </c>
      <c r="AA221">
        <f t="shared" si="44"/>
        <v>3</v>
      </c>
      <c r="AB221" s="19">
        <v>1.9466392004272499</v>
      </c>
      <c r="AD221" s="7"/>
      <c r="AE221" s="7"/>
      <c r="AF221" s="11"/>
      <c r="AI221">
        <v>50</v>
      </c>
      <c r="AJ221" s="19">
        <v>61200</v>
      </c>
      <c r="AK221" s="19">
        <v>103</v>
      </c>
      <c r="AL221" s="12">
        <f t="shared" si="40"/>
        <v>1782.5242718446602</v>
      </c>
      <c r="AM221">
        <f t="shared" si="37"/>
        <v>3</v>
      </c>
      <c r="AN221" s="19">
        <v>-1.7738413463176901</v>
      </c>
      <c r="AP221" s="7"/>
      <c r="AQ221" s="7"/>
      <c r="AR221" s="11"/>
      <c r="AS221" s="11"/>
      <c r="AT221" s="11"/>
      <c r="AU221">
        <v>50</v>
      </c>
      <c r="AV221" s="19">
        <v>90600</v>
      </c>
      <c r="AW221" s="19">
        <v>152</v>
      </c>
      <c r="AX221" s="12">
        <f t="shared" si="41"/>
        <v>1192.1052631578948</v>
      </c>
      <c r="AY221">
        <f t="shared" si="38"/>
        <v>2</v>
      </c>
      <c r="AZ221" s="19">
        <v>-6.6584637981625203E-3</v>
      </c>
      <c r="BB221" s="7"/>
      <c r="BC221" s="7"/>
      <c r="BD221" s="11"/>
      <c r="BE221" s="11"/>
      <c r="BG221">
        <v>50</v>
      </c>
      <c r="BH221" s="19">
        <v>121200</v>
      </c>
      <c r="BI221" s="19">
        <v>203</v>
      </c>
      <c r="BJ221" s="12">
        <f t="shared" si="42"/>
        <v>1791.1330049261085</v>
      </c>
      <c r="BK221">
        <f t="shared" si="43"/>
        <v>3</v>
      </c>
      <c r="BL221" s="19">
        <v>-1.6103576447411599E-2</v>
      </c>
      <c r="BN221" s="7"/>
      <c r="BO221" s="7"/>
      <c r="BP221" s="11"/>
    </row>
    <row r="222" spans="1:68" x14ac:dyDescent="0.35">
      <c r="A222">
        <v>50</v>
      </c>
      <c r="B222" s="19">
        <v>34200</v>
      </c>
      <c r="C222" s="19">
        <v>58</v>
      </c>
      <c r="D222" s="12">
        <f>B222*E222/C222</f>
        <v>4717.2413793103451</v>
      </c>
      <c r="E222">
        <f>C222-50</f>
        <v>8</v>
      </c>
      <c r="F222" s="19">
        <v>1.9938658731975201</v>
      </c>
      <c r="K222" s="19">
        <v>50</v>
      </c>
      <c r="L222" s="19">
        <v>32400</v>
      </c>
      <c r="M222" s="19">
        <v>55</v>
      </c>
      <c r="N222" s="19">
        <v>1.9902342259861101</v>
      </c>
      <c r="O222" s="19"/>
      <c r="P222" s="19"/>
      <c r="Q222" s="19">
        <v>50</v>
      </c>
      <c r="R222" s="19">
        <v>13800</v>
      </c>
      <c r="S222" s="19">
        <v>24</v>
      </c>
      <c r="T222" s="19">
        <v>1.99005111772335</v>
      </c>
      <c r="W222">
        <v>50</v>
      </c>
      <c r="X222" s="19">
        <v>13200</v>
      </c>
      <c r="Y222" s="19">
        <v>23</v>
      </c>
      <c r="Z222" s="12">
        <f t="shared" si="39"/>
        <v>1721.7391304347825</v>
      </c>
      <c r="AA222">
        <f t="shared" si="44"/>
        <v>3</v>
      </c>
      <c r="AB222" s="19">
        <v>1.9764248111695999</v>
      </c>
      <c r="AD222" s="7"/>
      <c r="AE222" s="7"/>
      <c r="AF222" s="11"/>
      <c r="AI222">
        <v>50</v>
      </c>
      <c r="AJ222" s="19">
        <v>60600</v>
      </c>
      <c r="AK222" s="19">
        <v>102</v>
      </c>
      <c r="AL222" s="12">
        <f t="shared" si="40"/>
        <v>1188.2352941176471</v>
      </c>
      <c r="AM222">
        <f t="shared" si="37"/>
        <v>2</v>
      </c>
      <c r="AN222" s="19">
        <v>-0.50727120153523797</v>
      </c>
      <c r="AP222" s="7"/>
      <c r="AQ222" s="7"/>
      <c r="AR222" s="11"/>
      <c r="AS222" s="11"/>
      <c r="AT222" s="11"/>
      <c r="AU222">
        <v>50</v>
      </c>
      <c r="AV222" s="19">
        <v>91200</v>
      </c>
      <c r="AW222" s="19">
        <v>153</v>
      </c>
      <c r="AX222" s="12">
        <f t="shared" si="41"/>
        <v>1788.2352941176471</v>
      </c>
      <c r="AY222">
        <f t="shared" si="38"/>
        <v>3</v>
      </c>
      <c r="AZ222" s="19">
        <v>-4.2148195074423203E-2</v>
      </c>
      <c r="BB222" s="7"/>
      <c r="BC222" s="7"/>
      <c r="BD222" s="11"/>
      <c r="BE222" s="11"/>
      <c r="BG222">
        <v>50</v>
      </c>
      <c r="BH222" s="19">
        <v>121200</v>
      </c>
      <c r="BI222" s="19">
        <v>203</v>
      </c>
      <c r="BJ222" s="12">
        <f t="shared" si="42"/>
        <v>1791.1330049261085</v>
      </c>
      <c r="BK222">
        <f t="shared" si="43"/>
        <v>3</v>
      </c>
      <c r="BL222" s="19">
        <v>-3.2771850354783E-2</v>
      </c>
      <c r="BN222" s="7"/>
      <c r="BO222" s="7"/>
      <c r="BP222" s="11"/>
    </row>
    <row r="223" spans="1:68" x14ac:dyDescent="0.35">
      <c r="A223">
        <v>50</v>
      </c>
      <c r="B223" s="19">
        <v>32400</v>
      </c>
      <c r="C223" s="19">
        <v>55</v>
      </c>
      <c r="D223" s="12">
        <f>B223*E223/C223</f>
        <v>2945.4545454545455</v>
      </c>
      <c r="E223">
        <f>C223-50</f>
        <v>5</v>
      </c>
      <c r="F223" s="19">
        <v>1.9902342259861101</v>
      </c>
      <c r="K223" s="19">
        <v>50</v>
      </c>
      <c r="L223" s="19">
        <v>32400</v>
      </c>
      <c r="M223" s="19">
        <v>55</v>
      </c>
      <c r="N223" s="19">
        <v>1.96873426413366</v>
      </c>
      <c r="O223" s="19"/>
      <c r="P223" s="19"/>
      <c r="Q223" s="19">
        <v>50</v>
      </c>
      <c r="R223" s="19">
        <v>18600</v>
      </c>
      <c r="S223" s="19">
        <v>32</v>
      </c>
      <c r="T223" s="19">
        <v>1.9347219043259301</v>
      </c>
      <c r="W223">
        <v>50</v>
      </c>
      <c r="X223" s="19">
        <v>13200</v>
      </c>
      <c r="Y223" s="19">
        <v>23</v>
      </c>
      <c r="Z223" s="12">
        <f t="shared" si="39"/>
        <v>1721.7391304347825</v>
      </c>
      <c r="AA223">
        <f t="shared" si="44"/>
        <v>3</v>
      </c>
      <c r="AB223" s="19">
        <v>1.9569237811856199</v>
      </c>
      <c r="AD223" s="7"/>
      <c r="AE223" s="7"/>
      <c r="AF223" s="11"/>
      <c r="AI223">
        <v>50</v>
      </c>
      <c r="AJ223" s="19">
        <v>60600</v>
      </c>
      <c r="AK223" s="19">
        <v>102</v>
      </c>
      <c r="AL223" s="12">
        <f t="shared" si="40"/>
        <v>1188.2352941176471</v>
      </c>
      <c r="AM223">
        <f t="shared" si="37"/>
        <v>2</v>
      </c>
      <c r="AN223" s="19">
        <v>-4.7802585160695202E-2</v>
      </c>
      <c r="AP223" s="7"/>
      <c r="AQ223" s="7"/>
      <c r="AR223" s="11"/>
      <c r="AS223" s="11"/>
      <c r="AT223" s="11"/>
      <c r="AU223">
        <v>50</v>
      </c>
      <c r="AV223" s="19">
        <v>90600</v>
      </c>
      <c r="AW223" s="19">
        <v>152</v>
      </c>
      <c r="AX223" s="12">
        <f t="shared" si="41"/>
        <v>1192.1052631578948</v>
      </c>
      <c r="AY223">
        <f t="shared" si="38"/>
        <v>2</v>
      </c>
      <c r="AZ223" s="19">
        <v>-0.110347532425407</v>
      </c>
      <c r="BB223" s="7"/>
      <c r="BC223" s="7"/>
      <c r="BD223" s="11"/>
      <c r="BE223" s="11"/>
      <c r="BG223">
        <v>50</v>
      </c>
      <c r="BH223" s="19">
        <v>120600</v>
      </c>
      <c r="BI223" s="19">
        <v>202</v>
      </c>
      <c r="BJ223" s="12">
        <f t="shared" si="42"/>
        <v>1194.0594059405942</v>
      </c>
      <c r="BK223">
        <f t="shared" si="43"/>
        <v>2</v>
      </c>
      <c r="BL223" s="19">
        <v>-1.22411744890225E-2</v>
      </c>
      <c r="BN223" s="7"/>
      <c r="BO223" s="7"/>
      <c r="BP223" s="11"/>
    </row>
    <row r="224" spans="1:68" x14ac:dyDescent="0.35">
      <c r="A224">
        <v>50</v>
      </c>
      <c r="B224" s="19">
        <v>32400</v>
      </c>
      <c r="C224" s="19">
        <v>55</v>
      </c>
      <c r="D224" s="12">
        <f>B224*E224/C224</f>
        <v>2945.4545454545455</v>
      </c>
      <c r="E224">
        <f>C224-50</f>
        <v>5</v>
      </c>
      <c r="F224" s="19">
        <v>1.96873426413366</v>
      </c>
      <c r="K224" s="19">
        <v>50</v>
      </c>
      <c r="L224" s="19">
        <v>32400</v>
      </c>
      <c r="M224" s="19">
        <v>55</v>
      </c>
      <c r="N224" s="19">
        <v>1.9959411001754701</v>
      </c>
      <c r="O224" s="19"/>
      <c r="P224" s="19"/>
      <c r="Q224" s="19">
        <v>50</v>
      </c>
      <c r="R224" s="19">
        <v>13200</v>
      </c>
      <c r="S224" s="19">
        <v>23</v>
      </c>
      <c r="T224" s="19">
        <v>1.96675059128709</v>
      </c>
      <c r="W224">
        <v>50</v>
      </c>
      <c r="X224" s="19">
        <v>13800</v>
      </c>
      <c r="Y224" s="19">
        <v>24</v>
      </c>
      <c r="Z224" s="12">
        <f t="shared" si="39"/>
        <v>2300</v>
      </c>
      <c r="AA224">
        <f t="shared" si="44"/>
        <v>4</v>
      </c>
      <c r="AB224" s="19">
        <v>1.8827954528114701</v>
      </c>
      <c r="AD224" s="7"/>
      <c r="AE224" s="7"/>
      <c r="AF224" s="11"/>
      <c r="AI224">
        <v>50</v>
      </c>
      <c r="AJ224" s="19">
        <v>66000</v>
      </c>
      <c r="AK224" s="19">
        <v>111</v>
      </c>
      <c r="AL224" s="12">
        <f t="shared" si="40"/>
        <v>6540.5405405405409</v>
      </c>
      <c r="AM224">
        <f t="shared" si="37"/>
        <v>11</v>
      </c>
      <c r="AN224" s="19">
        <v>-0.27202503490553898</v>
      </c>
      <c r="AP224" s="7"/>
      <c r="AQ224" s="7"/>
      <c r="AR224" s="11"/>
      <c r="AS224" s="11"/>
      <c r="AT224" s="11"/>
      <c r="AU224">
        <v>50</v>
      </c>
      <c r="AV224" s="19">
        <v>90600</v>
      </c>
      <c r="AW224" s="19">
        <v>152</v>
      </c>
      <c r="AX224" s="12">
        <f t="shared" si="41"/>
        <v>1192.1052631578948</v>
      </c>
      <c r="AY224">
        <f t="shared" si="38"/>
        <v>2</v>
      </c>
      <c r="AZ224" s="19">
        <v>-3.8151275155923502E-2</v>
      </c>
      <c r="BB224" s="7"/>
      <c r="BC224" s="7"/>
      <c r="BD224" s="11"/>
      <c r="BE224" s="11"/>
      <c r="BG224">
        <v>50</v>
      </c>
      <c r="BH224" s="19">
        <v>120600</v>
      </c>
      <c r="BI224" s="19">
        <v>202</v>
      </c>
      <c r="BJ224" s="12">
        <f t="shared" si="42"/>
        <v>1194.0594059405942</v>
      </c>
      <c r="BK224">
        <f t="shared" si="43"/>
        <v>2</v>
      </c>
      <c r="BL224" s="19">
        <v>-0.24098514531347301</v>
      </c>
      <c r="BN224" s="7"/>
      <c r="BO224" s="7"/>
      <c r="BP224" s="11"/>
    </row>
    <row r="225" spans="1:68" x14ac:dyDescent="0.35">
      <c r="A225">
        <v>50</v>
      </c>
      <c r="B225" s="19">
        <v>32400</v>
      </c>
      <c r="C225" s="19">
        <v>55</v>
      </c>
      <c r="D225" s="12">
        <f>B225*E225/C225</f>
        <v>2945.4545454545455</v>
      </c>
      <c r="E225">
        <f>C225-50</f>
        <v>5</v>
      </c>
      <c r="F225" s="19">
        <v>1.9959411001754701</v>
      </c>
      <c r="K225" s="19">
        <v>50</v>
      </c>
      <c r="L225" s="19">
        <v>32400</v>
      </c>
      <c r="M225" s="19">
        <v>55</v>
      </c>
      <c r="N225" s="19">
        <v>1.9975432974746301</v>
      </c>
      <c r="O225" s="19"/>
      <c r="P225" s="19"/>
      <c r="Q225" s="19">
        <v>50</v>
      </c>
      <c r="R225" s="19">
        <v>12600</v>
      </c>
      <c r="S225" s="19">
        <v>22</v>
      </c>
      <c r="T225" s="19">
        <v>1.8619974059662701</v>
      </c>
      <c r="W225">
        <v>50</v>
      </c>
      <c r="X225" s="19">
        <v>17400</v>
      </c>
      <c r="Y225" s="19">
        <v>30</v>
      </c>
      <c r="Z225" s="12">
        <f t="shared" si="39"/>
        <v>5800</v>
      </c>
      <c r="AA225">
        <f t="shared" si="44"/>
        <v>10</v>
      </c>
      <c r="AB225" s="19">
        <v>1.96678110933089</v>
      </c>
      <c r="AD225" s="7"/>
      <c r="AE225" s="7"/>
      <c r="AF225" s="11"/>
      <c r="AI225">
        <v>50</v>
      </c>
      <c r="AJ225" s="19">
        <v>61200</v>
      </c>
      <c r="AK225" s="19">
        <v>103</v>
      </c>
      <c r="AL225" s="12">
        <f t="shared" si="40"/>
        <v>1782.5242718446602</v>
      </c>
      <c r="AM225">
        <f t="shared" si="37"/>
        <v>3</v>
      </c>
      <c r="AN225" s="19">
        <v>-0.191909485934356</v>
      </c>
      <c r="AP225" s="7"/>
      <c r="AQ225" s="7"/>
      <c r="AR225" s="11"/>
      <c r="AS225" s="11"/>
      <c r="AT225" s="11"/>
      <c r="AU225">
        <v>50</v>
      </c>
      <c r="AV225" s="19">
        <v>91200</v>
      </c>
      <c r="AW225" s="19">
        <v>153</v>
      </c>
      <c r="AX225" s="12">
        <f t="shared" si="41"/>
        <v>1788.2352941176471</v>
      </c>
      <c r="AY225">
        <f t="shared" si="38"/>
        <v>3</v>
      </c>
      <c r="AZ225" s="19">
        <v>-3.3767678092824001E-2</v>
      </c>
      <c r="BB225" s="7"/>
      <c r="BC225" s="7"/>
      <c r="BD225" s="11"/>
      <c r="BE225" s="11"/>
      <c r="BG225">
        <v>50</v>
      </c>
      <c r="BH225" s="19">
        <v>120600</v>
      </c>
      <c r="BI225" s="19">
        <v>202</v>
      </c>
      <c r="BJ225" s="12">
        <f t="shared" si="42"/>
        <v>1194.0594059405942</v>
      </c>
      <c r="BK225">
        <f t="shared" si="43"/>
        <v>2</v>
      </c>
      <c r="BL225" s="19">
        <v>-8.0594215068117807E-3</v>
      </c>
      <c r="BN225" s="7"/>
      <c r="BO225" s="7"/>
      <c r="BP225" s="11"/>
    </row>
    <row r="226" spans="1:68" x14ac:dyDescent="0.35">
      <c r="A226">
        <v>50</v>
      </c>
      <c r="B226" s="19">
        <v>32400</v>
      </c>
      <c r="C226" s="19">
        <v>55</v>
      </c>
      <c r="D226" s="12">
        <f>B226*E226/C226</f>
        <v>2945.4545454545455</v>
      </c>
      <c r="E226">
        <f>C226-50</f>
        <v>5</v>
      </c>
      <c r="F226" s="19">
        <v>1.9975432974746301</v>
      </c>
      <c r="K226" s="19">
        <v>50</v>
      </c>
      <c r="L226" s="19">
        <v>33600</v>
      </c>
      <c r="M226" s="19">
        <v>57</v>
      </c>
      <c r="N226" s="19">
        <v>1.9843137254901899</v>
      </c>
      <c r="O226" s="19"/>
      <c r="P226" s="19"/>
      <c r="Q226" s="19">
        <v>50</v>
      </c>
      <c r="R226" s="19">
        <v>13800</v>
      </c>
      <c r="S226" s="19">
        <v>24</v>
      </c>
      <c r="T226" s="19">
        <v>1.9902342259861101</v>
      </c>
      <c r="W226">
        <v>50</v>
      </c>
      <c r="X226" s="19">
        <v>14400</v>
      </c>
      <c r="Y226" s="19">
        <v>25</v>
      </c>
      <c r="Z226" s="12">
        <f t="shared" si="39"/>
        <v>2880</v>
      </c>
      <c r="AA226">
        <f t="shared" si="44"/>
        <v>5</v>
      </c>
      <c r="AB226" s="19">
        <v>1.96482795452811</v>
      </c>
      <c r="AD226" s="7"/>
      <c r="AE226" s="7"/>
      <c r="AF226" s="11"/>
      <c r="AI226">
        <v>50</v>
      </c>
      <c r="AJ226" s="19">
        <v>61800</v>
      </c>
      <c r="AK226" s="19">
        <v>104</v>
      </c>
      <c r="AL226" s="12">
        <f t="shared" si="40"/>
        <v>2376.9230769230771</v>
      </c>
      <c r="AM226">
        <f t="shared" si="37"/>
        <v>4</v>
      </c>
      <c r="AN226" s="19">
        <v>-8.9170202914361701E-2</v>
      </c>
      <c r="AP226" s="7"/>
      <c r="AQ226" s="7"/>
      <c r="AR226" s="11"/>
      <c r="AS226" s="11"/>
      <c r="AT226" s="11"/>
      <c r="AU226">
        <v>50</v>
      </c>
      <c r="AV226" s="19">
        <v>90600</v>
      </c>
      <c r="AW226" s="19">
        <v>152</v>
      </c>
      <c r="AX226" s="12">
        <f t="shared" si="41"/>
        <v>1192.1052631578948</v>
      </c>
      <c r="AY226">
        <f t="shared" si="38"/>
        <v>2</v>
      </c>
      <c r="AZ226" s="19">
        <v>-4.0818094668836499E-2</v>
      </c>
      <c r="BB226" s="7"/>
      <c r="BC226" s="7"/>
      <c r="BD226" s="11"/>
      <c r="BE226" s="11"/>
      <c r="BG226">
        <v>50</v>
      </c>
      <c r="BH226" s="19">
        <v>120600</v>
      </c>
      <c r="BI226" s="19">
        <v>202</v>
      </c>
      <c r="BJ226" s="12">
        <f t="shared" si="42"/>
        <v>1194.0594059405942</v>
      </c>
      <c r="BK226">
        <f t="shared" si="43"/>
        <v>2</v>
      </c>
      <c r="BL226" s="19">
        <v>-0.17522504217622401</v>
      </c>
      <c r="BN226" s="7"/>
      <c r="BO226" s="7"/>
      <c r="BP226" s="11"/>
    </row>
    <row r="227" spans="1:68" x14ac:dyDescent="0.35">
      <c r="A227">
        <v>50</v>
      </c>
      <c r="B227" s="19">
        <v>33600</v>
      </c>
      <c r="C227" s="19">
        <v>57</v>
      </c>
      <c r="D227" s="12">
        <f>B227*E227/C227</f>
        <v>4126.3157894736842</v>
      </c>
      <c r="E227">
        <f>C227-50</f>
        <v>7</v>
      </c>
      <c r="F227" s="19">
        <v>1.9843137254901899</v>
      </c>
      <c r="K227" s="19">
        <v>50</v>
      </c>
      <c r="L227" s="19">
        <v>31200</v>
      </c>
      <c r="M227" s="19">
        <v>53</v>
      </c>
      <c r="N227" s="19">
        <v>1.92922865644312</v>
      </c>
      <c r="O227" s="19"/>
      <c r="P227" s="19"/>
      <c r="Q227" s="19">
        <v>50</v>
      </c>
      <c r="R227" s="19">
        <v>13200</v>
      </c>
      <c r="S227" s="19">
        <v>23</v>
      </c>
      <c r="T227" s="19">
        <v>1.97546349279011</v>
      </c>
      <c r="W227">
        <v>50</v>
      </c>
      <c r="X227" s="19">
        <v>13200</v>
      </c>
      <c r="Y227" s="19">
        <v>23</v>
      </c>
      <c r="Z227" s="12">
        <f t="shared" si="39"/>
        <v>1721.7391304347825</v>
      </c>
      <c r="AA227">
        <f t="shared" si="44"/>
        <v>3</v>
      </c>
      <c r="AB227" s="19">
        <v>1.9815213244831</v>
      </c>
      <c r="AD227" s="7"/>
      <c r="AE227" s="7"/>
      <c r="AF227" s="11"/>
      <c r="AI227">
        <v>50</v>
      </c>
      <c r="AJ227" s="19">
        <v>60600</v>
      </c>
      <c r="AK227" s="19">
        <v>102</v>
      </c>
      <c r="AL227" s="12">
        <f t="shared" si="40"/>
        <v>1188.2352941176471</v>
      </c>
      <c r="AM227">
        <f t="shared" si="37"/>
        <v>2</v>
      </c>
      <c r="AN227" s="19">
        <v>-0.14979284000464799</v>
      </c>
      <c r="AP227" s="7"/>
      <c r="AQ227" s="7"/>
      <c r="AR227" s="11"/>
      <c r="AS227" s="11"/>
      <c r="AT227" s="11"/>
      <c r="AU227">
        <v>50</v>
      </c>
      <c r="AV227" s="19">
        <v>90600</v>
      </c>
      <c r="AW227" s="19">
        <v>152</v>
      </c>
      <c r="AX227" s="12">
        <f t="shared" si="41"/>
        <v>1192.1052631578948</v>
      </c>
      <c r="AY227">
        <f t="shared" si="38"/>
        <v>2</v>
      </c>
      <c r="AZ227" s="19">
        <v>-5.9672096594741902E-2</v>
      </c>
      <c r="BB227" s="7"/>
      <c r="BC227" s="7"/>
      <c r="BD227" s="11"/>
      <c r="BE227" s="11"/>
      <c r="BG227">
        <v>50</v>
      </c>
      <c r="BH227" s="19">
        <v>120600</v>
      </c>
      <c r="BI227" s="19">
        <v>202</v>
      </c>
      <c r="BJ227" s="12">
        <f t="shared" si="42"/>
        <v>1194.0594059405942</v>
      </c>
      <c r="BK227">
        <f t="shared" si="43"/>
        <v>2</v>
      </c>
      <c r="BL227" s="19">
        <v>-6.5798275561483904E-2</v>
      </c>
      <c r="BN227" s="7"/>
      <c r="BO227" s="7"/>
      <c r="BP227" s="11"/>
    </row>
    <row r="228" spans="1:68" x14ac:dyDescent="0.35">
      <c r="A228">
        <v>50</v>
      </c>
      <c r="B228" s="19">
        <v>31200</v>
      </c>
      <c r="C228" s="19">
        <v>53</v>
      </c>
      <c r="D228" s="12">
        <f>B228*E228/C228</f>
        <v>1766.0377358490566</v>
      </c>
      <c r="E228">
        <f>C228-50</f>
        <v>3</v>
      </c>
      <c r="F228" s="19">
        <v>1.92922865644312</v>
      </c>
      <c r="K228" s="19">
        <v>50</v>
      </c>
      <c r="L228" s="19">
        <v>32400</v>
      </c>
      <c r="M228" s="19">
        <v>55</v>
      </c>
      <c r="N228" s="19">
        <v>1.9531090257114501</v>
      </c>
      <c r="O228" s="19"/>
      <c r="P228" s="19"/>
      <c r="Q228" s="19">
        <v>50</v>
      </c>
      <c r="R228" s="19">
        <v>13800</v>
      </c>
      <c r="S228" s="19">
        <v>24</v>
      </c>
      <c r="T228" s="19">
        <v>1.97155718318455</v>
      </c>
      <c r="W228">
        <v>50</v>
      </c>
      <c r="X228" s="19">
        <v>14400</v>
      </c>
      <c r="Y228" s="19">
        <v>25</v>
      </c>
      <c r="Z228" s="12">
        <f t="shared" si="39"/>
        <v>2880</v>
      </c>
      <c r="AA228">
        <f t="shared" si="44"/>
        <v>5</v>
      </c>
      <c r="AB228" s="19">
        <v>1.98826581216144</v>
      </c>
      <c r="AD228" s="7"/>
      <c r="AE228" s="7"/>
      <c r="AF228" s="11"/>
      <c r="AI228">
        <v>50</v>
      </c>
      <c r="AJ228" s="19">
        <v>61200</v>
      </c>
      <c r="AK228" s="19">
        <v>103</v>
      </c>
      <c r="AL228" s="12">
        <f t="shared" si="40"/>
        <v>1782.5242718446602</v>
      </c>
      <c r="AM228">
        <f t="shared" si="37"/>
        <v>3</v>
      </c>
      <c r="AN228" s="19">
        <v>-2.1534122422281799E-2</v>
      </c>
      <c r="AP228" s="7"/>
      <c r="AQ228" s="7"/>
      <c r="AR228" s="11"/>
      <c r="AS228" s="11"/>
      <c r="AT228" s="11"/>
      <c r="AU228">
        <v>50</v>
      </c>
      <c r="AV228" s="19">
        <v>91200</v>
      </c>
      <c r="AW228" s="19">
        <v>153</v>
      </c>
      <c r="AX228" s="12">
        <f t="shared" si="41"/>
        <v>1788.2352941176471</v>
      </c>
      <c r="AY228">
        <f t="shared" si="38"/>
        <v>3</v>
      </c>
      <c r="AZ228" s="19">
        <v>-1.0850790347391099</v>
      </c>
      <c r="BB228" s="7"/>
      <c r="BC228" s="7"/>
      <c r="BD228" s="11"/>
      <c r="BE228" s="11"/>
      <c r="BG228">
        <v>50</v>
      </c>
      <c r="BH228" s="19">
        <v>120600</v>
      </c>
      <c r="BI228" s="19">
        <v>202</v>
      </c>
      <c r="BJ228" s="12">
        <f t="shared" si="42"/>
        <v>1194.0594059405942</v>
      </c>
      <c r="BK228">
        <f t="shared" si="43"/>
        <v>2</v>
      </c>
      <c r="BL228" s="19">
        <v>-0.116834878877645</v>
      </c>
      <c r="BN228" s="7"/>
      <c r="BO228" s="7"/>
      <c r="BP228" s="11"/>
    </row>
    <row r="229" spans="1:68" x14ac:dyDescent="0.35">
      <c r="A229">
        <v>50</v>
      </c>
      <c r="B229" s="19">
        <v>32400</v>
      </c>
      <c r="C229" s="19">
        <v>55</v>
      </c>
      <c r="D229" s="12">
        <f>B229*E229/C229</f>
        <v>2945.4545454545455</v>
      </c>
      <c r="E229">
        <f>C229-50</f>
        <v>5</v>
      </c>
      <c r="F229" s="19">
        <v>1.9531090257114501</v>
      </c>
      <c r="K229" s="19">
        <v>50</v>
      </c>
      <c r="L229" s="19">
        <v>31800</v>
      </c>
      <c r="M229" s="19">
        <v>54</v>
      </c>
      <c r="N229" s="19">
        <v>1.97055008773937</v>
      </c>
      <c r="O229" s="19"/>
      <c r="P229" s="19"/>
      <c r="Q229" s="19">
        <v>50</v>
      </c>
      <c r="R229" s="19">
        <v>13200</v>
      </c>
      <c r="S229" s="19">
        <v>23</v>
      </c>
      <c r="T229" s="19">
        <v>1.9751430533302801</v>
      </c>
      <c r="W229">
        <v>50</v>
      </c>
      <c r="X229" s="19">
        <v>15000</v>
      </c>
      <c r="Y229" s="19">
        <v>26</v>
      </c>
      <c r="Z229" s="12">
        <f t="shared" si="39"/>
        <v>3461.5384615384614</v>
      </c>
      <c r="AA229">
        <f t="shared" si="44"/>
        <v>6</v>
      </c>
      <c r="AB229" s="19">
        <v>1.9374837872892301</v>
      </c>
      <c r="AD229" s="7"/>
      <c r="AE229" s="7"/>
      <c r="AF229" s="11"/>
      <c r="AI229">
        <v>50</v>
      </c>
      <c r="AJ229" s="19">
        <v>61200</v>
      </c>
      <c r="AK229" s="19">
        <v>103</v>
      </c>
      <c r="AL229" s="12">
        <f t="shared" si="40"/>
        <v>1782.5242718446602</v>
      </c>
      <c r="AM229">
        <f t="shared" si="37"/>
        <v>3</v>
      </c>
      <c r="AN229" s="19">
        <v>-6.7518487969910598E-2</v>
      </c>
      <c r="AP229" s="7"/>
      <c r="AQ229" s="7"/>
      <c r="AR229" s="11"/>
      <c r="AS229" s="11"/>
      <c r="AT229" s="11"/>
      <c r="AU229">
        <v>50</v>
      </c>
      <c r="AV229" s="19">
        <v>90600</v>
      </c>
      <c r="AW229" s="19">
        <v>152</v>
      </c>
      <c r="AX229" s="12">
        <f t="shared" si="41"/>
        <v>1192.1052631578948</v>
      </c>
      <c r="AY229">
        <f t="shared" si="38"/>
        <v>2</v>
      </c>
      <c r="AZ229" s="19">
        <v>-0.37112528875831702</v>
      </c>
      <c r="BB229" s="7"/>
      <c r="BC229" s="7"/>
      <c r="BD229" s="11"/>
      <c r="BE229" s="11"/>
      <c r="BG229">
        <v>50</v>
      </c>
      <c r="BH229" s="19">
        <v>120600</v>
      </c>
      <c r="BI229" s="19">
        <v>202</v>
      </c>
      <c r="BJ229" s="12">
        <f t="shared" si="42"/>
        <v>1194.0594059405942</v>
      </c>
      <c r="BK229">
        <f t="shared" si="43"/>
        <v>2</v>
      </c>
      <c r="BL229" s="19">
        <v>-6.5770424369743993E-2</v>
      </c>
      <c r="BN229" s="7"/>
      <c r="BO229" s="7"/>
      <c r="BP229" s="11"/>
    </row>
    <row r="230" spans="1:68" x14ac:dyDescent="0.35">
      <c r="A230">
        <v>50</v>
      </c>
      <c r="B230" s="19">
        <v>31800</v>
      </c>
      <c r="C230" s="19">
        <v>54</v>
      </c>
      <c r="D230" s="12">
        <f>B230*E230/C230</f>
        <v>2355.5555555555557</v>
      </c>
      <c r="E230">
        <f>C230-50</f>
        <v>4</v>
      </c>
      <c r="F230" s="19">
        <v>1.97055008773937</v>
      </c>
      <c r="K230" s="19">
        <v>50</v>
      </c>
      <c r="L230" s="19">
        <v>31200</v>
      </c>
      <c r="M230" s="19">
        <v>53</v>
      </c>
      <c r="N230" s="19">
        <v>1.94863813229571</v>
      </c>
      <c r="O230" s="19"/>
      <c r="P230" s="19"/>
      <c r="Q230" s="19">
        <v>50</v>
      </c>
      <c r="R230" s="19">
        <v>14400</v>
      </c>
      <c r="S230" s="19">
        <v>25</v>
      </c>
      <c r="T230" s="19">
        <v>1.99499504081788</v>
      </c>
      <c r="W230">
        <v>50</v>
      </c>
      <c r="X230" s="19">
        <v>13800</v>
      </c>
      <c r="Y230" s="19">
        <v>24</v>
      </c>
      <c r="Z230" s="12">
        <f t="shared" si="39"/>
        <v>2300</v>
      </c>
      <c r="AA230">
        <f t="shared" si="44"/>
        <v>4</v>
      </c>
      <c r="AB230" s="19">
        <v>1.96873426413366</v>
      </c>
      <c r="AD230" s="7"/>
      <c r="AE230" s="7"/>
      <c r="AF230" s="11"/>
      <c r="AI230">
        <v>50</v>
      </c>
      <c r="AJ230" s="19">
        <v>60600</v>
      </c>
      <c r="AK230" s="19">
        <v>102</v>
      </c>
      <c r="AL230" s="12">
        <f t="shared" si="40"/>
        <v>1188.2352941176471</v>
      </c>
      <c r="AM230">
        <f t="shared" si="37"/>
        <v>2</v>
      </c>
      <c r="AN230" s="19">
        <v>-0.56081216327544703</v>
      </c>
      <c r="AP230" s="7"/>
      <c r="AQ230" s="7"/>
      <c r="AR230" s="11"/>
      <c r="AS230" s="11"/>
      <c r="AT230" s="11"/>
      <c r="AU230">
        <v>50</v>
      </c>
      <c r="AV230" s="19">
        <v>90600</v>
      </c>
      <c r="AW230" s="19">
        <v>152</v>
      </c>
      <c r="AX230" s="12">
        <f t="shared" si="41"/>
        <v>1192.1052631578948</v>
      </c>
      <c r="AY230">
        <f t="shared" si="38"/>
        <v>2</v>
      </c>
      <c r="AZ230" s="19">
        <v>-0.33674116945420801</v>
      </c>
      <c r="BB230" s="7"/>
      <c r="BC230" s="7"/>
      <c r="BD230" s="11"/>
      <c r="BE230" s="11"/>
      <c r="BG230">
        <v>50</v>
      </c>
      <c r="BH230" s="19">
        <v>120600</v>
      </c>
      <c r="BI230" s="19">
        <v>202</v>
      </c>
      <c r="BJ230" s="12">
        <f t="shared" si="42"/>
        <v>1194.0594059405942</v>
      </c>
      <c r="BK230">
        <f t="shared" si="43"/>
        <v>2</v>
      </c>
      <c r="BL230" s="19">
        <v>-0.46363358462135701</v>
      </c>
      <c r="BN230" s="7"/>
      <c r="BO230" s="7"/>
      <c r="BP230" s="11"/>
    </row>
    <row r="231" spans="1:68" x14ac:dyDescent="0.35">
      <c r="A231">
        <v>50</v>
      </c>
      <c r="B231" s="19">
        <v>31200</v>
      </c>
      <c r="C231" s="19">
        <v>53</v>
      </c>
      <c r="D231" s="12">
        <f>B231*E231/C231</f>
        <v>1766.0377358490566</v>
      </c>
      <c r="E231">
        <f>C231-50</f>
        <v>3</v>
      </c>
      <c r="F231" s="19">
        <v>1.94863813229571</v>
      </c>
      <c r="K231" s="19">
        <v>50</v>
      </c>
      <c r="L231" s="19">
        <v>30600</v>
      </c>
      <c r="M231" s="19">
        <v>52</v>
      </c>
      <c r="N231" s="19">
        <v>1.85178912031738</v>
      </c>
      <c r="O231" s="19"/>
      <c r="P231" s="19"/>
      <c r="Q231" s="19">
        <v>50</v>
      </c>
      <c r="R231" s="19">
        <v>15000</v>
      </c>
      <c r="S231" s="19">
        <v>26</v>
      </c>
      <c r="T231" s="19">
        <v>1.9574883649957999</v>
      </c>
      <c r="W231">
        <v>50</v>
      </c>
      <c r="X231" s="19">
        <v>13800</v>
      </c>
      <c r="Y231" s="19">
        <v>24</v>
      </c>
      <c r="Z231" s="12">
        <f t="shared" si="39"/>
        <v>2300</v>
      </c>
      <c r="AA231">
        <f t="shared" si="44"/>
        <v>4</v>
      </c>
      <c r="AB231" s="19">
        <v>1.9960784313725399</v>
      </c>
      <c r="AD231" s="7"/>
      <c r="AE231" s="7"/>
      <c r="AF231" s="11"/>
      <c r="AI231">
        <v>50</v>
      </c>
      <c r="AJ231" s="19">
        <v>60600</v>
      </c>
      <c r="AK231" s="19">
        <v>102</v>
      </c>
      <c r="AL231" s="12">
        <f t="shared" si="40"/>
        <v>1188.2352941176471</v>
      </c>
      <c r="AM231">
        <f t="shared" si="37"/>
        <v>2</v>
      </c>
      <c r="AN231" s="19">
        <v>-0.32468306488534399</v>
      </c>
      <c r="AP231" s="7"/>
      <c r="AQ231" s="7"/>
      <c r="AR231" s="11"/>
      <c r="AS231" s="11"/>
      <c r="AT231" s="11"/>
      <c r="AU231">
        <v>50</v>
      </c>
      <c r="AV231" s="19">
        <v>91200</v>
      </c>
      <c r="AW231" s="19">
        <v>153</v>
      </c>
      <c r="AX231" s="12">
        <f t="shared" si="41"/>
        <v>1788.2352941176471</v>
      </c>
      <c r="AY231">
        <f t="shared" si="38"/>
        <v>3</v>
      </c>
      <c r="AZ231" s="19">
        <v>-1.15405749889806E-3</v>
      </c>
      <c r="BB231" s="7"/>
      <c r="BC231" s="7"/>
      <c r="BD231" s="11"/>
      <c r="BE231" s="11"/>
      <c r="BG231">
        <v>50</v>
      </c>
      <c r="BH231" s="19">
        <v>121200</v>
      </c>
      <c r="BI231" s="19">
        <v>203</v>
      </c>
      <c r="BJ231" s="12">
        <f t="shared" si="42"/>
        <v>1791.1330049261085</v>
      </c>
      <c r="BK231">
        <f t="shared" si="43"/>
        <v>3</v>
      </c>
      <c r="BL231" s="19">
        <v>-0.28575831552766501</v>
      </c>
      <c r="BN231" s="7"/>
      <c r="BO231" s="7"/>
      <c r="BP231" s="11"/>
    </row>
    <row r="232" spans="1:68" x14ac:dyDescent="0.35">
      <c r="A232">
        <v>50</v>
      </c>
      <c r="B232" s="19">
        <v>30600</v>
      </c>
      <c r="C232" s="19">
        <v>52</v>
      </c>
      <c r="D232" s="12">
        <f>B232*E232/C232</f>
        <v>1176.9230769230769</v>
      </c>
      <c r="E232">
        <f>C232-50</f>
        <v>2</v>
      </c>
      <c r="F232" s="19">
        <v>1.85178912031738</v>
      </c>
      <c r="K232" s="19">
        <v>50</v>
      </c>
      <c r="L232" s="19">
        <v>31800</v>
      </c>
      <c r="M232" s="19">
        <v>54</v>
      </c>
      <c r="N232" s="19">
        <v>1.9374837872892301</v>
      </c>
      <c r="O232" s="19"/>
      <c r="P232" s="19"/>
      <c r="Q232" s="19">
        <v>50</v>
      </c>
      <c r="R232" s="19">
        <v>14400</v>
      </c>
      <c r="S232" s="19">
        <v>25</v>
      </c>
      <c r="T232" s="19">
        <v>1.8827954528114701</v>
      </c>
      <c r="W232">
        <v>50</v>
      </c>
      <c r="X232" s="19">
        <v>13800</v>
      </c>
      <c r="Y232" s="19">
        <v>24</v>
      </c>
      <c r="Z232" s="12">
        <f t="shared" si="39"/>
        <v>2300</v>
      </c>
      <c r="AA232">
        <f t="shared" si="44"/>
        <v>4</v>
      </c>
      <c r="AB232" s="19">
        <v>1.98435950255588</v>
      </c>
      <c r="AD232" s="7"/>
      <c r="AE232" s="7"/>
      <c r="AF232" s="11"/>
      <c r="AI232">
        <v>50</v>
      </c>
      <c r="AJ232" s="19">
        <v>60600</v>
      </c>
      <c r="AK232" s="19">
        <v>102</v>
      </c>
      <c r="AL232" s="12">
        <f t="shared" si="40"/>
        <v>1188.2352941176471</v>
      </c>
      <c r="AM232">
        <f t="shared" si="37"/>
        <v>2</v>
      </c>
      <c r="AN232" s="19">
        <v>-5.3349413904787903E-2</v>
      </c>
      <c r="AP232" s="7"/>
      <c r="AQ232" s="7"/>
      <c r="AR232" s="11"/>
      <c r="AS232" s="11"/>
      <c r="AT232" s="11"/>
      <c r="AU232">
        <v>50</v>
      </c>
      <c r="AV232" s="19">
        <v>91200</v>
      </c>
      <c r="AW232" s="19">
        <v>153</v>
      </c>
      <c r="AX232" s="12">
        <f t="shared" si="41"/>
        <v>1788.2352941176471</v>
      </c>
      <c r="AY232">
        <f t="shared" si="38"/>
        <v>3</v>
      </c>
      <c r="AZ232" s="19">
        <v>-0.56583216377020096</v>
      </c>
      <c r="BB232" s="7"/>
      <c r="BC232" s="7"/>
      <c r="BD232" s="11"/>
      <c r="BE232" s="11"/>
      <c r="BG232">
        <v>50</v>
      </c>
      <c r="BH232" s="19">
        <v>121200</v>
      </c>
      <c r="BI232" s="19">
        <v>203</v>
      </c>
      <c r="BJ232" s="12">
        <f t="shared" si="42"/>
        <v>1791.1330049261085</v>
      </c>
      <c r="BK232">
        <f t="shared" si="43"/>
        <v>3</v>
      </c>
      <c r="BL232" s="19">
        <v>-0.104109191451182</v>
      </c>
      <c r="BN232" s="7"/>
      <c r="BO232" s="7"/>
      <c r="BP232" s="11"/>
    </row>
    <row r="233" spans="1:68" x14ac:dyDescent="0.35">
      <c r="A233">
        <v>50</v>
      </c>
      <c r="B233" s="19">
        <v>31800</v>
      </c>
      <c r="C233" s="19">
        <v>54</v>
      </c>
      <c r="D233" s="12">
        <f>B233*E233/C233</f>
        <v>2355.5555555555557</v>
      </c>
      <c r="E233">
        <f>C233-50</f>
        <v>4</v>
      </c>
      <c r="F233" s="19">
        <v>1.9374837872892301</v>
      </c>
      <c r="K233" s="19">
        <v>50</v>
      </c>
      <c r="L233" s="19">
        <v>32400</v>
      </c>
      <c r="M233" s="19">
        <v>55</v>
      </c>
      <c r="N233" s="19">
        <v>1.9824063477531</v>
      </c>
      <c r="O233" s="19"/>
      <c r="P233" s="19"/>
      <c r="Q233" s="19">
        <v>50</v>
      </c>
      <c r="R233" s="19">
        <v>14400</v>
      </c>
      <c r="S233" s="19">
        <v>25</v>
      </c>
      <c r="T233" s="19">
        <v>1.96678110933089</v>
      </c>
      <c r="W233">
        <v>50</v>
      </c>
      <c r="X233" s="19">
        <v>15000</v>
      </c>
      <c r="Y233" s="19">
        <v>26</v>
      </c>
      <c r="Z233" s="12">
        <f t="shared" si="39"/>
        <v>3461.5384615384614</v>
      </c>
      <c r="AA233">
        <f t="shared" si="44"/>
        <v>6</v>
      </c>
      <c r="AB233" s="19">
        <v>1.9374837872892301</v>
      </c>
      <c r="AD233" s="7"/>
      <c r="AE233" s="7"/>
      <c r="AF233" s="11"/>
      <c r="AI233">
        <v>50</v>
      </c>
      <c r="AJ233" s="19">
        <v>62400</v>
      </c>
      <c r="AK233" s="19">
        <v>105</v>
      </c>
      <c r="AL233" s="12">
        <f t="shared" si="40"/>
        <v>2971.4285714285716</v>
      </c>
      <c r="AM233">
        <f t="shared" si="37"/>
        <v>5</v>
      </c>
      <c r="AN233" s="19">
        <v>-0.18211603539951099</v>
      </c>
      <c r="AP233" s="7"/>
      <c r="AQ233" s="7"/>
      <c r="AR233" s="11"/>
      <c r="AS233" s="11"/>
      <c r="AT233" s="11"/>
      <c r="AU233">
        <v>50</v>
      </c>
      <c r="AV233" s="19">
        <v>94200</v>
      </c>
      <c r="AW233" s="19">
        <v>158</v>
      </c>
      <c r="AX233" s="12">
        <f t="shared" si="41"/>
        <v>4769.6202531645567</v>
      </c>
      <c r="AY233">
        <f t="shared" si="38"/>
        <v>8</v>
      </c>
      <c r="AZ233" s="19">
        <v>-3.3311487794763998E-2</v>
      </c>
      <c r="BB233" s="7"/>
      <c r="BC233" s="7"/>
      <c r="BD233" s="11"/>
      <c r="BE233" s="11"/>
      <c r="BG233">
        <v>50</v>
      </c>
      <c r="BH233" s="19">
        <v>120600</v>
      </c>
      <c r="BI233" s="19">
        <v>202</v>
      </c>
      <c r="BJ233" s="12">
        <f t="shared" si="42"/>
        <v>1194.0594059405942</v>
      </c>
      <c r="BK233">
        <f t="shared" si="43"/>
        <v>2</v>
      </c>
      <c r="BL233" s="19">
        <v>-1.15091394005365E-2</v>
      </c>
      <c r="BN233" s="7"/>
      <c r="BO233" s="7"/>
      <c r="BP233" s="11"/>
    </row>
    <row r="234" spans="1:68" x14ac:dyDescent="0.35">
      <c r="A234">
        <v>50</v>
      </c>
      <c r="B234" s="19">
        <v>32400</v>
      </c>
      <c r="C234" s="19">
        <v>55</v>
      </c>
      <c r="D234" s="12">
        <f>B234*E234/C234</f>
        <v>2945.4545454545455</v>
      </c>
      <c r="E234">
        <f>C234-50</f>
        <v>5</v>
      </c>
      <c r="F234" s="19">
        <v>1.9824063477531</v>
      </c>
      <c r="K234" s="19">
        <v>50</v>
      </c>
      <c r="L234" s="19">
        <v>31200</v>
      </c>
      <c r="M234" s="19">
        <v>53</v>
      </c>
      <c r="N234" s="19">
        <v>1.8493476768139101</v>
      </c>
      <c r="O234" s="19"/>
      <c r="P234" s="19"/>
      <c r="Q234" s="19">
        <v>50</v>
      </c>
      <c r="R234" s="19">
        <v>12600</v>
      </c>
      <c r="S234" s="19">
        <v>22</v>
      </c>
      <c r="T234" s="19">
        <v>1.9209430075532099</v>
      </c>
      <c r="W234">
        <v>50</v>
      </c>
      <c r="X234" s="19">
        <v>15000</v>
      </c>
      <c r="Y234" s="19">
        <v>26</v>
      </c>
      <c r="Z234" s="12">
        <f t="shared" si="39"/>
        <v>3461.5384615384614</v>
      </c>
      <c r="AA234">
        <f t="shared" si="44"/>
        <v>6</v>
      </c>
      <c r="AB234" s="19">
        <v>1.9546959639887</v>
      </c>
      <c r="AD234" s="7"/>
      <c r="AE234" s="7"/>
      <c r="AF234" s="11"/>
      <c r="AI234">
        <v>50</v>
      </c>
      <c r="AJ234" s="19">
        <v>60600</v>
      </c>
      <c r="AK234" s="19">
        <v>102</v>
      </c>
      <c r="AL234" s="12">
        <f t="shared" si="40"/>
        <v>1188.2352941176471</v>
      </c>
      <c r="AM234">
        <f t="shared" si="37"/>
        <v>2</v>
      </c>
      <c r="AN234" s="19">
        <v>-4.8520264914547702E-2</v>
      </c>
      <c r="AP234" s="7"/>
      <c r="AQ234" s="7"/>
      <c r="AR234" s="11"/>
      <c r="AS234" s="11"/>
      <c r="AT234" s="11"/>
      <c r="AU234">
        <v>50</v>
      </c>
      <c r="AV234" s="19">
        <v>90600</v>
      </c>
      <c r="AW234" s="19">
        <v>152</v>
      </c>
      <c r="AX234" s="12">
        <f t="shared" si="41"/>
        <v>1192.1052631578948</v>
      </c>
      <c r="AY234">
        <f t="shared" si="38"/>
        <v>2</v>
      </c>
      <c r="AZ234" s="19">
        <v>-3.9684866306724097E-2</v>
      </c>
      <c r="BB234" s="7"/>
      <c r="BC234" s="7"/>
      <c r="BD234" s="11"/>
      <c r="BE234" s="11"/>
      <c r="BG234">
        <v>50</v>
      </c>
      <c r="BH234" s="19">
        <v>120600</v>
      </c>
      <c r="BI234" s="19">
        <v>202</v>
      </c>
      <c r="BJ234" s="12">
        <f t="shared" si="42"/>
        <v>1194.0594059405942</v>
      </c>
      <c r="BK234">
        <f t="shared" si="43"/>
        <v>2</v>
      </c>
      <c r="BL234" s="19">
        <v>-0.52683749479066599</v>
      </c>
      <c r="BN234" s="7"/>
      <c r="BO234" s="7"/>
      <c r="BP234" s="11"/>
    </row>
    <row r="235" spans="1:68" x14ac:dyDescent="0.35">
      <c r="A235">
        <v>50</v>
      </c>
      <c r="B235" s="19">
        <v>31200</v>
      </c>
      <c r="C235" s="19">
        <v>53</v>
      </c>
      <c r="D235" s="12">
        <f>B235*E235/C235</f>
        <v>1766.0377358490566</v>
      </c>
      <c r="E235">
        <f>C235-50</f>
        <v>3</v>
      </c>
      <c r="F235" s="19">
        <v>1.8493476768139101</v>
      </c>
      <c r="K235" s="19">
        <v>50</v>
      </c>
      <c r="L235" s="19">
        <v>33600</v>
      </c>
      <c r="M235" s="19">
        <v>57</v>
      </c>
      <c r="N235" s="19">
        <v>1.95230029755092</v>
      </c>
      <c r="O235" s="19"/>
      <c r="P235" s="19"/>
      <c r="Q235" s="19">
        <v>50</v>
      </c>
      <c r="R235" s="19">
        <v>15600</v>
      </c>
      <c r="S235" s="19">
        <v>27</v>
      </c>
      <c r="T235" s="19">
        <v>1.9990234225986101</v>
      </c>
      <c r="W235">
        <v>50</v>
      </c>
      <c r="X235" s="19">
        <v>13800</v>
      </c>
      <c r="Y235" s="19">
        <v>24</v>
      </c>
      <c r="Z235" s="12">
        <f t="shared" si="39"/>
        <v>2300</v>
      </c>
      <c r="AA235">
        <f t="shared" si="44"/>
        <v>4</v>
      </c>
      <c r="AB235" s="19">
        <v>1.96873426413366</v>
      </c>
      <c r="AD235" s="7"/>
      <c r="AE235" s="7"/>
      <c r="AF235" s="11"/>
      <c r="AI235">
        <v>50</v>
      </c>
      <c r="AJ235" s="19">
        <v>60600</v>
      </c>
      <c r="AK235" s="19">
        <v>102</v>
      </c>
      <c r="AL235" s="12">
        <f t="shared" si="40"/>
        <v>1188.2352941176471</v>
      </c>
      <c r="AM235">
        <f t="shared" si="37"/>
        <v>2</v>
      </c>
      <c r="AN235" s="19">
        <v>-9.1893657341963406E-2</v>
      </c>
      <c r="AP235" s="7"/>
      <c r="AQ235" s="7"/>
      <c r="AR235" s="11"/>
      <c r="AS235" s="11"/>
      <c r="AT235" s="11"/>
      <c r="AU235">
        <v>50</v>
      </c>
      <c r="AV235" s="19">
        <v>91200</v>
      </c>
      <c r="AW235" s="19">
        <v>153</v>
      </c>
      <c r="AX235" s="12">
        <f t="shared" si="41"/>
        <v>1788.2352941176471</v>
      </c>
      <c r="AY235">
        <f t="shared" si="38"/>
        <v>3</v>
      </c>
      <c r="AZ235" s="19">
        <v>-5.2412628035893496E-3</v>
      </c>
      <c r="BB235" s="7"/>
      <c r="BC235" s="7"/>
      <c r="BD235" s="11"/>
      <c r="BE235" s="11"/>
      <c r="BG235">
        <v>50</v>
      </c>
      <c r="BH235" s="19">
        <v>121200</v>
      </c>
      <c r="BI235" s="19">
        <v>203</v>
      </c>
      <c r="BJ235" s="12">
        <f t="shared" si="42"/>
        <v>1791.1330049261085</v>
      </c>
      <c r="BK235">
        <f t="shared" si="43"/>
        <v>3</v>
      </c>
      <c r="BL235" s="19">
        <v>-4.9411575148013403E-3</v>
      </c>
      <c r="BN235" s="7"/>
      <c r="BO235" s="7"/>
      <c r="BP235" s="11"/>
    </row>
    <row r="236" spans="1:68" x14ac:dyDescent="0.35">
      <c r="A236">
        <v>50</v>
      </c>
      <c r="B236" s="19">
        <v>33600</v>
      </c>
      <c r="C236" s="19">
        <v>57</v>
      </c>
      <c r="D236" s="12">
        <f>B236*E236/C236</f>
        <v>4126.3157894736842</v>
      </c>
      <c r="E236">
        <f>C236-50</f>
        <v>7</v>
      </c>
      <c r="F236" s="19">
        <v>1.95230029755092</v>
      </c>
      <c r="K236" s="19">
        <v>50</v>
      </c>
      <c r="L236" s="19">
        <v>31200</v>
      </c>
      <c r="M236" s="19">
        <v>53</v>
      </c>
      <c r="N236" s="19">
        <v>1.98985275043869</v>
      </c>
      <c r="O236" s="19"/>
      <c r="P236" s="19"/>
      <c r="Q236" s="19">
        <v>50</v>
      </c>
      <c r="R236" s="19">
        <v>13800</v>
      </c>
      <c r="S236" s="19">
        <v>24</v>
      </c>
      <c r="T236" s="19">
        <v>1.9531090257114501</v>
      </c>
      <c r="W236">
        <v>50</v>
      </c>
      <c r="X236" s="19">
        <v>14400</v>
      </c>
      <c r="Y236" s="19">
        <v>25</v>
      </c>
      <c r="Z236" s="12">
        <f t="shared" si="39"/>
        <v>2880</v>
      </c>
      <c r="AA236">
        <f t="shared" si="44"/>
        <v>5</v>
      </c>
      <c r="AB236" s="19">
        <v>1.9921721217669901</v>
      </c>
      <c r="AD236" s="7"/>
      <c r="AE236" s="7"/>
      <c r="AF236" s="11"/>
      <c r="AI236">
        <v>50</v>
      </c>
      <c r="AJ236" s="19">
        <v>60600</v>
      </c>
      <c r="AK236" s="19">
        <v>102</v>
      </c>
      <c r="AL236" s="12">
        <f t="shared" si="40"/>
        <v>1188.2352941176471</v>
      </c>
      <c r="AM236">
        <f t="shared" si="37"/>
        <v>2</v>
      </c>
      <c r="AN236" s="19">
        <v>-0.490166643409086</v>
      </c>
      <c r="AP236" s="7"/>
      <c r="AQ236" s="7"/>
      <c r="AR236" s="11"/>
      <c r="AS236" s="11"/>
      <c r="AT236" s="11"/>
      <c r="AU236">
        <v>50</v>
      </c>
      <c r="AV236" s="19">
        <v>91200</v>
      </c>
      <c r="AW236" s="19">
        <v>153</v>
      </c>
      <c r="AX236" s="12">
        <f t="shared" si="41"/>
        <v>1788.2352941176471</v>
      </c>
      <c r="AY236">
        <f t="shared" si="38"/>
        <v>3</v>
      </c>
      <c r="AZ236" s="19">
        <v>-4.9456350953637797E-2</v>
      </c>
      <c r="BB236" s="7"/>
      <c r="BC236" s="7"/>
      <c r="BD236" s="11"/>
      <c r="BE236" s="11"/>
      <c r="BG236">
        <v>50</v>
      </c>
      <c r="BH236" s="19">
        <v>120600</v>
      </c>
      <c r="BI236" s="19">
        <v>202</v>
      </c>
      <c r="BJ236" s="12">
        <f t="shared" si="42"/>
        <v>1194.0594059405942</v>
      </c>
      <c r="BK236">
        <f t="shared" si="43"/>
        <v>2</v>
      </c>
      <c r="BL236" s="19">
        <v>-0.13734819276336999</v>
      </c>
      <c r="BN236" s="7"/>
      <c r="BO236" s="7"/>
      <c r="BP236" s="11"/>
    </row>
    <row r="237" spans="1:68" x14ac:dyDescent="0.35">
      <c r="A237">
        <v>50</v>
      </c>
      <c r="B237" s="19">
        <v>31200</v>
      </c>
      <c r="C237" s="19">
        <v>53</v>
      </c>
      <c r="D237" s="12">
        <f>B237*E237/C237</f>
        <v>1766.0377358490566</v>
      </c>
      <c r="E237">
        <f>C237-50</f>
        <v>3</v>
      </c>
      <c r="F237" s="19">
        <v>1.98985275043869</v>
      </c>
      <c r="K237" s="19">
        <v>50</v>
      </c>
      <c r="L237" s="19">
        <v>31200</v>
      </c>
      <c r="M237" s="19">
        <v>53</v>
      </c>
      <c r="N237" s="19">
        <v>1.99807736324101</v>
      </c>
      <c r="O237" s="19"/>
      <c r="P237" s="19"/>
      <c r="Q237" s="19">
        <v>50</v>
      </c>
      <c r="R237" s="19">
        <v>13800</v>
      </c>
      <c r="S237" s="19">
        <v>24</v>
      </c>
      <c r="T237" s="19">
        <v>1.9970550087739301</v>
      </c>
      <c r="W237">
        <v>50</v>
      </c>
      <c r="X237" s="19">
        <v>16200</v>
      </c>
      <c r="Y237" s="19">
        <v>28</v>
      </c>
      <c r="Z237" s="12">
        <f t="shared" si="39"/>
        <v>4628.5714285714284</v>
      </c>
      <c r="AA237">
        <f t="shared" si="44"/>
        <v>8</v>
      </c>
      <c r="AB237" s="19">
        <v>1.9765468833447699</v>
      </c>
      <c r="AD237" s="7"/>
      <c r="AE237" s="7"/>
      <c r="AF237" s="11"/>
      <c r="AI237">
        <v>50</v>
      </c>
      <c r="AJ237" s="19">
        <v>60600</v>
      </c>
      <c r="AK237" s="19">
        <v>102</v>
      </c>
      <c r="AL237" s="12">
        <f t="shared" si="40"/>
        <v>1188.2352941176471</v>
      </c>
      <c r="AM237">
        <f t="shared" si="37"/>
        <v>2</v>
      </c>
      <c r="AN237" s="19">
        <v>-2.12033978063748</v>
      </c>
      <c r="AP237" s="7"/>
      <c r="AQ237" s="7"/>
      <c r="AR237" s="11"/>
      <c r="AS237" s="11"/>
      <c r="AT237" s="11"/>
      <c r="AU237">
        <v>50</v>
      </c>
      <c r="AV237" s="19">
        <v>91200</v>
      </c>
      <c r="AW237" s="19">
        <v>153</v>
      </c>
      <c r="AX237" s="12">
        <f t="shared" si="41"/>
        <v>1788.2352941176471</v>
      </c>
      <c r="AY237">
        <f t="shared" si="38"/>
        <v>3</v>
      </c>
      <c r="AZ237" s="19">
        <v>-5.64920219373455E-3</v>
      </c>
      <c r="BB237" s="7"/>
      <c r="BC237" s="7"/>
      <c r="BD237" s="11"/>
      <c r="BE237" s="11"/>
      <c r="BG237">
        <v>50</v>
      </c>
      <c r="BH237" s="19">
        <v>121800</v>
      </c>
      <c r="BI237" s="19">
        <v>204</v>
      </c>
      <c r="BJ237" s="12">
        <f t="shared" si="42"/>
        <v>2388.2352941176468</v>
      </c>
      <c r="BK237">
        <f t="shared" si="43"/>
        <v>4</v>
      </c>
      <c r="BL237" s="19">
        <v>-0.56377421770451597</v>
      </c>
      <c r="BN237" s="7"/>
      <c r="BO237" s="7"/>
      <c r="BP237" s="11"/>
    </row>
    <row r="238" spans="1:68" x14ac:dyDescent="0.35">
      <c r="A238">
        <v>50</v>
      </c>
      <c r="B238" s="19">
        <v>31200</v>
      </c>
      <c r="C238" s="19">
        <v>53</v>
      </c>
      <c r="D238" s="12">
        <f>B238*E238/C238</f>
        <v>1766.0377358490566</v>
      </c>
      <c r="E238">
        <f>C238-50</f>
        <v>3</v>
      </c>
      <c r="F238" s="19">
        <v>1.99807736324101</v>
      </c>
      <c r="K238" s="19">
        <v>50</v>
      </c>
      <c r="L238" s="19">
        <v>31800</v>
      </c>
      <c r="M238" s="19">
        <v>54</v>
      </c>
      <c r="N238" s="19">
        <v>1.96873426413366</v>
      </c>
      <c r="O238" s="19"/>
      <c r="P238" s="19"/>
      <c r="Q238" s="19">
        <v>50</v>
      </c>
      <c r="R238" s="19">
        <v>13800</v>
      </c>
      <c r="S238" s="19">
        <v>24</v>
      </c>
      <c r="T238" s="19">
        <v>1.95091172655832</v>
      </c>
      <c r="W238">
        <v>50</v>
      </c>
      <c r="X238" s="19">
        <v>13800</v>
      </c>
      <c r="Y238" s="19">
        <v>24</v>
      </c>
      <c r="Z238" s="12">
        <f t="shared" si="39"/>
        <v>2300</v>
      </c>
      <c r="AA238">
        <f t="shared" si="44"/>
        <v>4</v>
      </c>
      <c r="AB238" s="19">
        <v>1.9165026321812699</v>
      </c>
      <c r="AD238" s="7"/>
      <c r="AE238" s="7"/>
      <c r="AF238" s="11"/>
      <c r="AI238">
        <v>50</v>
      </c>
      <c r="AJ238" s="19">
        <v>62400</v>
      </c>
      <c r="AK238" s="19">
        <v>105</v>
      </c>
      <c r="AL238" s="12">
        <f t="shared" si="40"/>
        <v>2971.4285714285716</v>
      </c>
      <c r="AM238">
        <f t="shared" si="37"/>
        <v>5</v>
      </c>
      <c r="AN238" s="19">
        <v>-5.4284758725578801E-2</v>
      </c>
      <c r="AP238" s="7"/>
      <c r="AQ238" s="7"/>
      <c r="AR238" s="11"/>
      <c r="AS238" s="11"/>
      <c r="AT238" s="11"/>
      <c r="AU238">
        <v>50</v>
      </c>
      <c r="AV238" s="19">
        <v>90600</v>
      </c>
      <c r="AW238" s="19">
        <v>152</v>
      </c>
      <c r="AX238" s="12">
        <f t="shared" si="41"/>
        <v>1192.1052631578948</v>
      </c>
      <c r="AY238">
        <f t="shared" si="38"/>
        <v>2</v>
      </c>
      <c r="AZ238" s="19">
        <v>-0.20075239762698799</v>
      </c>
      <c r="BB238" s="7"/>
      <c r="BC238" s="7"/>
      <c r="BD238" s="11"/>
      <c r="BE238" s="11"/>
      <c r="BG238">
        <v>50</v>
      </c>
      <c r="BH238" s="19">
        <v>120600</v>
      </c>
      <c r="BI238" s="19">
        <v>202</v>
      </c>
      <c r="BJ238" s="12">
        <f t="shared" si="42"/>
        <v>1194.0594059405942</v>
      </c>
      <c r="BK238">
        <f t="shared" si="43"/>
        <v>2</v>
      </c>
      <c r="BL238" s="19">
        <v>-4.5832105333887499E-2</v>
      </c>
      <c r="BN238" s="7"/>
      <c r="BO238" s="7"/>
      <c r="BP238" s="11"/>
    </row>
    <row r="239" spans="1:68" x14ac:dyDescent="0.35">
      <c r="A239">
        <v>50</v>
      </c>
      <c r="B239" s="19">
        <v>31800</v>
      </c>
      <c r="C239" s="19">
        <v>54</v>
      </c>
      <c r="D239" s="12">
        <f>B239*E239/C239</f>
        <v>2355.5555555555557</v>
      </c>
      <c r="E239">
        <f>C239-50</f>
        <v>4</v>
      </c>
      <c r="F239" s="19">
        <v>1.96873426413366</v>
      </c>
      <c r="K239" s="19">
        <v>50</v>
      </c>
      <c r="L239" s="19">
        <v>31800</v>
      </c>
      <c r="M239" s="19">
        <v>54</v>
      </c>
      <c r="N239" s="19">
        <v>1.96873426413366</v>
      </c>
      <c r="O239" s="19"/>
      <c r="P239" s="19"/>
      <c r="Q239" s="19">
        <v>50</v>
      </c>
      <c r="R239" s="19">
        <v>14400</v>
      </c>
      <c r="S239" s="19">
        <v>25</v>
      </c>
      <c r="T239" s="19">
        <v>1.99461356527046</v>
      </c>
      <c r="W239">
        <v>50</v>
      </c>
      <c r="X239" s="19">
        <v>13800</v>
      </c>
      <c r="Y239" s="19">
        <v>24</v>
      </c>
      <c r="Z239" s="12">
        <f t="shared" si="39"/>
        <v>2300</v>
      </c>
      <c r="AA239">
        <f t="shared" si="44"/>
        <v>4</v>
      </c>
      <c r="AB239" s="19">
        <v>1.74607461661707</v>
      </c>
      <c r="AD239" s="7"/>
      <c r="AE239" s="7"/>
      <c r="AF239" s="11"/>
      <c r="AI239">
        <v>50</v>
      </c>
      <c r="AJ239" s="19">
        <v>61200</v>
      </c>
      <c r="AK239" s="19">
        <v>103</v>
      </c>
      <c r="AL239" s="12">
        <f t="shared" si="40"/>
        <v>1782.5242718446602</v>
      </c>
      <c r="AM239">
        <f t="shared" si="37"/>
        <v>3</v>
      </c>
      <c r="AN239" s="19">
        <v>-0.55721495972545398</v>
      </c>
      <c r="AP239" s="7"/>
      <c r="AQ239" s="7"/>
      <c r="AR239" s="11"/>
      <c r="AS239" s="11"/>
      <c r="AT239" s="11"/>
      <c r="AU239">
        <v>50</v>
      </c>
      <c r="AV239" s="19">
        <v>90600</v>
      </c>
      <c r="AW239" s="19">
        <v>152</v>
      </c>
      <c r="AX239" s="12">
        <f t="shared" si="41"/>
        <v>1192.1052631578948</v>
      </c>
      <c r="AY239">
        <f t="shared" si="38"/>
        <v>2</v>
      </c>
      <c r="AZ239" s="19">
        <v>-0.49804384798807799</v>
      </c>
      <c r="BB239" s="7"/>
      <c r="BC239" s="7"/>
      <c r="BD239" s="11"/>
      <c r="BE239" s="11"/>
      <c r="BG239">
        <v>50</v>
      </c>
      <c r="BH239" s="19">
        <v>120600</v>
      </c>
      <c r="BI239" s="19">
        <v>202</v>
      </c>
      <c r="BJ239" s="12">
        <f t="shared" si="42"/>
        <v>1194.0594059405942</v>
      </c>
      <c r="BK239">
        <f t="shared" si="43"/>
        <v>2</v>
      </c>
      <c r="BL239" s="19">
        <v>-0.10629684633210799</v>
      </c>
      <c r="BN239" s="7"/>
      <c r="BO239" s="7"/>
      <c r="BP239" s="11"/>
    </row>
    <row r="240" spans="1:68" x14ac:dyDescent="0.35">
      <c r="A240">
        <v>50</v>
      </c>
      <c r="B240" s="19">
        <v>31800</v>
      </c>
      <c r="C240" s="19">
        <v>54</v>
      </c>
      <c r="D240" s="12">
        <f>B240*E240/C240</f>
        <v>2355.5555555555557</v>
      </c>
      <c r="E240">
        <f>C240-50</f>
        <v>4</v>
      </c>
      <c r="F240" s="19">
        <v>1.96873426413366</v>
      </c>
      <c r="K240" s="19">
        <v>50</v>
      </c>
      <c r="L240" s="19">
        <v>33000</v>
      </c>
      <c r="M240" s="19">
        <v>56</v>
      </c>
      <c r="N240" s="19">
        <v>1.9609216449225599</v>
      </c>
      <c r="O240" s="19"/>
      <c r="P240" s="19"/>
      <c r="Q240" s="19">
        <v>50</v>
      </c>
      <c r="R240" s="19">
        <v>13200</v>
      </c>
      <c r="S240" s="19">
        <v>23</v>
      </c>
      <c r="T240" s="19">
        <v>1.90385290302891</v>
      </c>
      <c r="W240">
        <v>50</v>
      </c>
      <c r="X240" s="19">
        <v>13800</v>
      </c>
      <c r="Y240" s="19">
        <v>24</v>
      </c>
      <c r="Z240" s="12">
        <f t="shared" si="39"/>
        <v>2300</v>
      </c>
      <c r="AA240">
        <f t="shared" si="44"/>
        <v>4</v>
      </c>
      <c r="AB240" s="19">
        <v>1.9759365224689001</v>
      </c>
      <c r="AD240" s="7"/>
      <c r="AE240" s="7"/>
      <c r="AF240" s="11"/>
      <c r="AI240">
        <v>50</v>
      </c>
      <c r="AJ240" s="19">
        <v>60600</v>
      </c>
      <c r="AK240" s="19">
        <v>102</v>
      </c>
      <c r="AL240" s="12">
        <f t="shared" si="40"/>
        <v>1188.2352941176471</v>
      </c>
      <c r="AM240">
        <f t="shared" si="37"/>
        <v>2</v>
      </c>
      <c r="AN240" s="19">
        <v>-2.07852855591481E-2</v>
      </c>
      <c r="AP240" s="7"/>
      <c r="AQ240" s="7"/>
      <c r="AR240" s="11"/>
      <c r="AS240" s="11"/>
      <c r="AT240" s="11"/>
      <c r="AU240">
        <v>50</v>
      </c>
      <c r="AV240" s="19">
        <v>91200</v>
      </c>
      <c r="AW240" s="19">
        <v>153</v>
      </c>
      <c r="AX240" s="12">
        <f t="shared" si="41"/>
        <v>1788.2352941176471</v>
      </c>
      <c r="AY240">
        <f t="shared" si="38"/>
        <v>3</v>
      </c>
      <c r="AZ240" s="19">
        <v>-0.20963132821820199</v>
      </c>
      <c r="BB240" s="7"/>
      <c r="BC240" s="7"/>
      <c r="BD240" s="11"/>
      <c r="BE240" s="11"/>
      <c r="BG240">
        <v>50</v>
      </c>
      <c r="BH240" s="19">
        <v>120600</v>
      </c>
      <c r="BI240" s="19">
        <v>202</v>
      </c>
      <c r="BJ240" s="12">
        <f t="shared" si="42"/>
        <v>1194.0594059405942</v>
      </c>
      <c r="BK240">
        <f t="shared" si="43"/>
        <v>2</v>
      </c>
      <c r="BL240" s="19">
        <v>-0.107412790154902</v>
      </c>
      <c r="BN240" s="7"/>
      <c r="BO240" s="7"/>
      <c r="BP240" s="11"/>
    </row>
    <row r="241" spans="1:68" x14ac:dyDescent="0.35">
      <c r="A241">
        <v>50</v>
      </c>
      <c r="B241" s="19">
        <v>33000</v>
      </c>
      <c r="C241" s="19">
        <v>56</v>
      </c>
      <c r="D241" s="12">
        <f>B241*E241/C241</f>
        <v>3535.7142857142858</v>
      </c>
      <c r="E241">
        <f>C241-50</f>
        <v>6</v>
      </c>
      <c r="F241" s="19">
        <v>1.9609216449225599</v>
      </c>
      <c r="K241" s="19">
        <v>50</v>
      </c>
      <c r="L241" s="19">
        <v>31800</v>
      </c>
      <c r="M241" s="19">
        <v>54</v>
      </c>
      <c r="N241" s="19">
        <v>1.87498283360036</v>
      </c>
      <c r="O241" s="19"/>
      <c r="P241" s="19"/>
      <c r="Q241" s="19">
        <v>50</v>
      </c>
      <c r="R241" s="19">
        <v>14400</v>
      </c>
      <c r="S241" s="19">
        <v>25</v>
      </c>
      <c r="T241" s="19">
        <v>1.9682307164110699</v>
      </c>
      <c r="W241">
        <v>50</v>
      </c>
      <c r="X241" s="19">
        <v>14400</v>
      </c>
      <c r="Y241" s="19">
        <v>25</v>
      </c>
      <c r="Z241" s="12">
        <f t="shared" si="39"/>
        <v>2880</v>
      </c>
      <c r="AA241">
        <f t="shared" si="44"/>
        <v>5</v>
      </c>
      <c r="AB241" s="19">
        <v>1.9360189211871499</v>
      </c>
      <c r="AD241" s="7"/>
      <c r="AE241" s="7"/>
      <c r="AF241" s="11"/>
      <c r="AI241">
        <v>50</v>
      </c>
      <c r="AJ241" s="19">
        <v>60600</v>
      </c>
      <c r="AK241" s="19">
        <v>102</v>
      </c>
      <c r="AL241" s="12">
        <f t="shared" si="40"/>
        <v>1188.2352941176471</v>
      </c>
      <c r="AM241">
        <f t="shared" si="37"/>
        <v>2</v>
      </c>
      <c r="AN241" s="19">
        <v>-0.68768490506694602</v>
      </c>
      <c r="AP241" s="7"/>
      <c r="AQ241" s="7"/>
      <c r="AR241" s="11"/>
      <c r="AS241" s="11"/>
      <c r="AT241" s="11"/>
      <c r="AU241">
        <v>50</v>
      </c>
      <c r="AV241" s="19">
        <v>91200</v>
      </c>
      <c r="AW241" s="19">
        <v>153</v>
      </c>
      <c r="AX241" s="12">
        <f t="shared" si="41"/>
        <v>1788.2352941176471</v>
      </c>
      <c r="AY241">
        <f t="shared" si="38"/>
        <v>3</v>
      </c>
      <c r="AZ241" s="19">
        <v>-1.9210659125390901</v>
      </c>
      <c r="BB241" s="7"/>
      <c r="BC241" s="7"/>
      <c r="BD241" s="11"/>
      <c r="BE241" s="11"/>
      <c r="BG241">
        <v>50</v>
      </c>
      <c r="BH241" s="19">
        <v>120600</v>
      </c>
      <c r="BI241" s="19">
        <v>202</v>
      </c>
      <c r="BJ241" s="12">
        <f t="shared" si="42"/>
        <v>1194.0594059405942</v>
      </c>
      <c r="BK241">
        <f t="shared" si="43"/>
        <v>2</v>
      </c>
      <c r="BL241" s="19">
        <v>-0.81915564636907701</v>
      </c>
      <c r="BN241" s="7"/>
      <c r="BO241" s="7"/>
      <c r="BP241" s="11"/>
    </row>
    <row r="242" spans="1:68" x14ac:dyDescent="0.35">
      <c r="A242">
        <v>50</v>
      </c>
      <c r="B242" s="19">
        <v>31800</v>
      </c>
      <c r="C242" s="19">
        <v>54</v>
      </c>
      <c r="D242" s="12">
        <f>B242*E242/C242</f>
        <v>2355.5555555555557</v>
      </c>
      <c r="E242">
        <f>C242-50</f>
        <v>4</v>
      </c>
      <c r="F242" s="19">
        <v>1.87498283360036</v>
      </c>
      <c r="K242" s="19">
        <v>50</v>
      </c>
      <c r="L242" s="19">
        <v>31800</v>
      </c>
      <c r="M242" s="19">
        <v>54</v>
      </c>
      <c r="N242" s="19">
        <v>1.9374837872892301</v>
      </c>
      <c r="O242" s="19"/>
      <c r="P242" s="19"/>
      <c r="Q242" s="19">
        <v>100</v>
      </c>
      <c r="R242" s="19">
        <v>26400</v>
      </c>
      <c r="S242" s="19">
        <v>23</v>
      </c>
      <c r="T242" s="19">
        <v>1.9822232394903401</v>
      </c>
      <c r="W242">
        <v>50</v>
      </c>
      <c r="X242" s="19">
        <v>13200</v>
      </c>
      <c r="Y242" s="19">
        <v>23</v>
      </c>
      <c r="Z242" s="12">
        <f t="shared" si="39"/>
        <v>1721.7391304347825</v>
      </c>
      <c r="AA242">
        <f t="shared" si="44"/>
        <v>3</v>
      </c>
      <c r="AB242" s="19">
        <v>1.99533073929961</v>
      </c>
      <c r="AD242" s="7"/>
      <c r="AE242" s="7"/>
      <c r="AF242" s="11"/>
      <c r="AI242">
        <v>50</v>
      </c>
      <c r="AJ242" s="19">
        <v>60600</v>
      </c>
      <c r="AK242" s="19">
        <v>102</v>
      </c>
      <c r="AL242" s="12">
        <f t="shared" si="40"/>
        <v>1188.2352941176471</v>
      </c>
      <c r="AM242">
        <f t="shared" si="37"/>
        <v>2</v>
      </c>
      <c r="AN242" s="19">
        <v>-7.6172209509385094E-2</v>
      </c>
      <c r="AP242" s="7"/>
      <c r="AQ242" s="7"/>
      <c r="AR242" s="11"/>
      <c r="AS242" s="11"/>
      <c r="AT242" s="11"/>
      <c r="AU242">
        <v>50</v>
      </c>
      <c r="AV242" s="19">
        <v>91200</v>
      </c>
      <c r="AW242" s="19">
        <v>153</v>
      </c>
      <c r="AX242" s="12">
        <f t="shared" si="41"/>
        <v>1788.2352941176471</v>
      </c>
      <c r="AY242">
        <f t="shared" si="38"/>
        <v>3</v>
      </c>
      <c r="AZ242" s="19">
        <v>-5.3297100218066802E-3</v>
      </c>
      <c r="BB242" s="7"/>
      <c r="BC242" s="7"/>
      <c r="BD242" s="11"/>
      <c r="BE242" s="11"/>
      <c r="BG242">
        <v>50</v>
      </c>
      <c r="BH242" s="19">
        <v>121200</v>
      </c>
      <c r="BI242" s="19">
        <v>203</v>
      </c>
      <c r="BJ242" s="12">
        <f t="shared" si="42"/>
        <v>1791.1330049261085</v>
      </c>
      <c r="BK242">
        <f t="shared" si="43"/>
        <v>3</v>
      </c>
      <c r="BL242" s="19">
        <v>-3.60151582171215E-2</v>
      </c>
      <c r="BN242" s="7"/>
      <c r="BO242" s="7"/>
      <c r="BP242" s="11"/>
    </row>
    <row r="243" spans="1:68" x14ac:dyDescent="0.35">
      <c r="A243">
        <v>50</v>
      </c>
      <c r="B243" s="19">
        <v>31800</v>
      </c>
      <c r="C243" s="19">
        <v>54</v>
      </c>
      <c r="D243" s="12">
        <f>B243*E243/C243</f>
        <v>2355.5555555555557</v>
      </c>
      <c r="E243">
        <f>C243-50</f>
        <v>4</v>
      </c>
      <c r="F243" s="19">
        <v>1.9374837872892301</v>
      </c>
      <c r="K243" s="19">
        <v>50</v>
      </c>
      <c r="L243" s="19">
        <v>31800</v>
      </c>
      <c r="M243" s="19">
        <v>54</v>
      </c>
      <c r="N243" s="19">
        <v>1.9664759288929501</v>
      </c>
      <c r="O243" s="19"/>
      <c r="P243" s="19"/>
      <c r="Q243" s="19">
        <v>100</v>
      </c>
      <c r="R243" s="19">
        <v>26400</v>
      </c>
      <c r="S243" s="19">
        <v>23</v>
      </c>
      <c r="T243" s="19">
        <v>1.9972991531242801</v>
      </c>
      <c r="W243">
        <v>50</v>
      </c>
      <c r="X243" s="19">
        <v>14400</v>
      </c>
      <c r="Y243" s="19">
        <v>25</v>
      </c>
      <c r="Z243" s="12">
        <f t="shared" si="39"/>
        <v>2880</v>
      </c>
      <c r="AA243">
        <f t="shared" si="44"/>
        <v>5</v>
      </c>
      <c r="AB243" s="19">
        <v>1.95651178759441</v>
      </c>
      <c r="AD243" s="7"/>
      <c r="AE243" s="7"/>
      <c r="AF243" s="11"/>
      <c r="AI243">
        <v>50</v>
      </c>
      <c r="AJ243" s="19">
        <v>60600</v>
      </c>
      <c r="AK243" s="19">
        <v>102</v>
      </c>
      <c r="AL243" s="12">
        <f t="shared" si="40"/>
        <v>1188.2352941176471</v>
      </c>
      <c r="AM243">
        <f t="shared" si="37"/>
        <v>2</v>
      </c>
      <c r="AN243" s="19">
        <v>-0.702092939633433</v>
      </c>
      <c r="AP243" s="7"/>
      <c r="AQ243" s="7"/>
      <c r="AR243" s="11"/>
      <c r="AS243" s="11"/>
      <c r="AT243" s="11"/>
      <c r="AU243">
        <v>50</v>
      </c>
      <c r="AV243" s="19">
        <v>90600</v>
      </c>
      <c r="AW243" s="19">
        <v>152</v>
      </c>
      <c r="AX243" s="12">
        <f t="shared" si="41"/>
        <v>1192.1052631578948</v>
      </c>
      <c r="AY243">
        <f t="shared" si="38"/>
        <v>2</v>
      </c>
      <c r="AZ243" s="19">
        <v>-2.1906704211800399E-2</v>
      </c>
      <c r="BB243" s="7"/>
      <c r="BC243" s="7"/>
      <c r="BD243" s="11"/>
      <c r="BE243" s="11"/>
      <c r="BG243">
        <v>50</v>
      </c>
      <c r="BH243" s="19">
        <v>120600</v>
      </c>
      <c r="BI243" s="19">
        <v>202</v>
      </c>
      <c r="BJ243" s="12">
        <f t="shared" si="42"/>
        <v>1194.0594059405942</v>
      </c>
      <c r="BK243">
        <f t="shared" si="43"/>
        <v>2</v>
      </c>
      <c r="BL243" s="19">
        <v>-3.0759114409025099E-2</v>
      </c>
      <c r="BN243" s="7"/>
      <c r="BO243" s="7"/>
      <c r="BP243" s="11"/>
    </row>
    <row r="244" spans="1:68" x14ac:dyDescent="0.35">
      <c r="A244">
        <v>50</v>
      </c>
      <c r="B244" s="19">
        <v>31800</v>
      </c>
      <c r="C244" s="19">
        <v>54</v>
      </c>
      <c r="D244" s="12">
        <f>B244*E244/C244</f>
        <v>2355.5555555555557</v>
      </c>
      <c r="E244">
        <f>C244-50</f>
        <v>4</v>
      </c>
      <c r="F244" s="19">
        <v>1.9664759288929501</v>
      </c>
      <c r="K244" s="19">
        <v>50</v>
      </c>
      <c r="L244" s="19">
        <v>31200</v>
      </c>
      <c r="M244" s="19">
        <v>53</v>
      </c>
      <c r="N244" s="19">
        <v>1.87953002212558</v>
      </c>
      <c r="O244" s="19"/>
      <c r="P244" s="19"/>
      <c r="Q244" s="19">
        <v>100</v>
      </c>
      <c r="R244" s="19">
        <v>27600</v>
      </c>
      <c r="S244" s="19">
        <v>24</v>
      </c>
      <c r="T244" s="19">
        <v>1.99963378347447</v>
      </c>
      <c r="W244">
        <v>50</v>
      </c>
      <c r="X244" s="19">
        <v>14400</v>
      </c>
      <c r="Y244" s="19">
        <v>25</v>
      </c>
      <c r="Z244" s="12">
        <f t="shared" si="39"/>
        <v>2880</v>
      </c>
      <c r="AA244">
        <f t="shared" si="44"/>
        <v>5</v>
      </c>
      <c r="AB244" s="19">
        <v>1.98045319295033</v>
      </c>
      <c r="AD244" s="7"/>
      <c r="AE244" s="7"/>
      <c r="AF244" s="11"/>
      <c r="AI244">
        <v>50</v>
      </c>
      <c r="AJ244" s="19">
        <v>60600</v>
      </c>
      <c r="AK244" s="19">
        <v>102</v>
      </c>
      <c r="AL244" s="12">
        <f t="shared" si="40"/>
        <v>1188.2352941176471</v>
      </c>
      <c r="AM244">
        <f t="shared" si="37"/>
        <v>2</v>
      </c>
      <c r="AN244" s="19">
        <v>-0.100132134313829</v>
      </c>
      <c r="AP244" s="7"/>
      <c r="AQ244" s="7"/>
      <c r="AR244" s="11"/>
      <c r="AS244" s="11"/>
      <c r="AT244" s="11"/>
      <c r="AU244">
        <v>50</v>
      </c>
      <c r="AV244" s="19">
        <v>90600</v>
      </c>
      <c r="AW244" s="19">
        <v>152</v>
      </c>
      <c r="AX244" s="12">
        <f t="shared" si="41"/>
        <v>1192.1052631578948</v>
      </c>
      <c r="AY244">
        <f t="shared" si="38"/>
        <v>2</v>
      </c>
      <c r="AZ244" s="19">
        <v>-9.4289874381415603E-2</v>
      </c>
      <c r="BB244" s="7"/>
      <c r="BC244" s="7"/>
      <c r="BD244" s="11"/>
      <c r="BE244" s="11"/>
      <c r="BG244">
        <v>50</v>
      </c>
      <c r="BH244" s="19">
        <v>121200</v>
      </c>
      <c r="BI244" s="19">
        <v>203</v>
      </c>
      <c r="BJ244" s="12">
        <f t="shared" si="42"/>
        <v>1791.1330049261085</v>
      </c>
      <c r="BK244">
        <f t="shared" si="43"/>
        <v>3</v>
      </c>
      <c r="BL244" s="19">
        <v>-0.495417269418788</v>
      </c>
      <c r="BN244" s="7"/>
      <c r="BO244" s="7"/>
      <c r="BP244" s="11"/>
    </row>
    <row r="245" spans="1:68" x14ac:dyDescent="0.35">
      <c r="A245">
        <v>50</v>
      </c>
      <c r="B245" s="19">
        <v>31200</v>
      </c>
      <c r="C245" s="19">
        <v>53</v>
      </c>
      <c r="D245" s="12">
        <f>B245*E245/C245</f>
        <v>1766.0377358490566</v>
      </c>
      <c r="E245">
        <f>C245-50</f>
        <v>3</v>
      </c>
      <c r="F245" s="19">
        <v>1.87953002212558</v>
      </c>
      <c r="K245" s="19">
        <v>50</v>
      </c>
      <c r="L245" s="19">
        <v>31800</v>
      </c>
      <c r="M245" s="19">
        <v>54</v>
      </c>
      <c r="N245" s="19">
        <v>1.99760433356221</v>
      </c>
      <c r="O245" s="19"/>
      <c r="P245" s="19"/>
      <c r="Q245" s="19">
        <v>100</v>
      </c>
      <c r="R245" s="19">
        <v>30000</v>
      </c>
      <c r="S245" s="19">
        <v>26</v>
      </c>
      <c r="T245" s="19">
        <v>1.92762645914396</v>
      </c>
      <c r="W245">
        <v>50</v>
      </c>
      <c r="X245" s="19">
        <v>14400</v>
      </c>
      <c r="Y245" s="19">
        <v>25</v>
      </c>
      <c r="Z245" s="12">
        <f t="shared" si="39"/>
        <v>2880</v>
      </c>
      <c r="AA245">
        <f t="shared" si="44"/>
        <v>5</v>
      </c>
      <c r="AB245" s="19">
        <v>1.9799801632715299</v>
      </c>
      <c r="AD245" s="7"/>
      <c r="AE245" s="7"/>
      <c r="AF245" s="11"/>
      <c r="AI245">
        <v>50</v>
      </c>
      <c r="AJ245" s="19">
        <v>60600</v>
      </c>
      <c r="AK245" s="19">
        <v>102</v>
      </c>
      <c r="AL245" s="12">
        <f t="shared" si="40"/>
        <v>1188.2352941176471</v>
      </c>
      <c r="AM245">
        <f t="shared" si="37"/>
        <v>2</v>
      </c>
      <c r="AN245" s="19">
        <v>-0.88591775457216904</v>
      </c>
      <c r="AP245" s="7"/>
      <c r="AQ245" s="7"/>
      <c r="AR245" s="11"/>
      <c r="AS245" s="11"/>
      <c r="AT245" s="11"/>
      <c r="AU245">
        <v>50</v>
      </c>
      <c r="AV245" s="19">
        <v>90600</v>
      </c>
      <c r="AW245" s="19">
        <v>152</v>
      </c>
      <c r="AX245" s="12">
        <f t="shared" si="41"/>
        <v>1192.1052631578948</v>
      </c>
      <c r="AY245">
        <f t="shared" si="38"/>
        <v>2</v>
      </c>
      <c r="AZ245" s="19">
        <v>-0.11000131843732799</v>
      </c>
      <c r="BB245" s="7"/>
      <c r="BC245" s="7"/>
      <c r="BD245" s="11"/>
      <c r="BE245" s="11"/>
      <c r="BG245">
        <v>50</v>
      </c>
      <c r="BH245" s="19">
        <v>124200</v>
      </c>
      <c r="BI245" s="19">
        <v>208</v>
      </c>
      <c r="BJ245" s="12">
        <f t="shared" si="42"/>
        <v>4776.9230769230771</v>
      </c>
      <c r="BK245">
        <f t="shared" si="43"/>
        <v>8</v>
      </c>
      <c r="BL245" s="19">
        <v>-2.0789435279386002</v>
      </c>
      <c r="BN245" s="7"/>
      <c r="BO245" s="7"/>
      <c r="BP245" s="11"/>
    </row>
    <row r="246" spans="1:68" x14ac:dyDescent="0.35">
      <c r="A246">
        <v>50</v>
      </c>
      <c r="B246" s="19">
        <v>31800</v>
      </c>
      <c r="C246" s="19">
        <v>54</v>
      </c>
      <c r="D246" s="12">
        <f>B246*E246/C246</f>
        <v>2355.5555555555557</v>
      </c>
      <c r="E246">
        <f>C246-50</f>
        <v>4</v>
      </c>
      <c r="F246" s="19">
        <v>1.99760433356221</v>
      </c>
      <c r="K246" s="19">
        <v>50</v>
      </c>
      <c r="L246" s="19">
        <v>30600</v>
      </c>
      <c r="M246" s="19">
        <v>52</v>
      </c>
      <c r="N246" s="19">
        <v>1.8711223010605</v>
      </c>
      <c r="O246" s="19"/>
      <c r="P246" s="19"/>
      <c r="Q246" s="19">
        <v>100</v>
      </c>
      <c r="R246" s="19">
        <v>27600</v>
      </c>
      <c r="S246" s="19">
        <v>24</v>
      </c>
      <c r="T246" s="19">
        <v>1.9374837872892301</v>
      </c>
      <c r="W246">
        <v>50</v>
      </c>
      <c r="X246" s="19">
        <v>12600</v>
      </c>
      <c r="Y246" s="19">
        <v>22</v>
      </c>
      <c r="Z246" s="12">
        <f t="shared" si="39"/>
        <v>1145.4545454545455</v>
      </c>
      <c r="AA246">
        <f t="shared" si="44"/>
        <v>2</v>
      </c>
      <c r="AB246" s="19">
        <v>1.94200045777065</v>
      </c>
      <c r="AD246" s="7"/>
      <c r="AE246" s="7"/>
      <c r="AF246" s="11"/>
      <c r="AI246">
        <v>50</v>
      </c>
      <c r="AJ246" s="19">
        <v>61200</v>
      </c>
      <c r="AK246" s="19">
        <v>103</v>
      </c>
      <c r="AL246" s="12">
        <f t="shared" si="40"/>
        <v>1782.5242718446602</v>
      </c>
      <c r="AM246">
        <f t="shared" si="37"/>
        <v>3</v>
      </c>
      <c r="AN246" s="19">
        <v>-3.08808723895867E-2</v>
      </c>
      <c r="AP246" s="7"/>
      <c r="AQ246" s="7"/>
      <c r="AR246" s="11"/>
      <c r="AS246" s="11"/>
      <c r="AT246" s="11"/>
      <c r="AU246">
        <v>50</v>
      </c>
      <c r="AV246" s="19">
        <v>91200</v>
      </c>
      <c r="AW246" s="19">
        <v>153</v>
      </c>
      <c r="AX246" s="12">
        <f t="shared" si="41"/>
        <v>1788.2352941176471</v>
      </c>
      <c r="AY246">
        <f t="shared" si="38"/>
        <v>3</v>
      </c>
      <c r="AZ246" s="19">
        <v>-3.5593440671417599E-3</v>
      </c>
      <c r="BB246" s="7"/>
      <c r="BC246" s="7"/>
      <c r="BD246" s="11"/>
      <c r="BE246" s="11"/>
      <c r="BG246">
        <v>50</v>
      </c>
      <c r="BH246" s="19">
        <v>121200</v>
      </c>
      <c r="BI246" s="19">
        <v>203</v>
      </c>
      <c r="BJ246" s="12">
        <f t="shared" si="42"/>
        <v>1791.1330049261085</v>
      </c>
      <c r="BK246">
        <f t="shared" si="43"/>
        <v>3</v>
      </c>
      <c r="BL246" s="19">
        <v>-0.32461861246371498</v>
      </c>
      <c r="BN246" s="7"/>
      <c r="BO246" s="7"/>
      <c r="BP246" s="11"/>
    </row>
    <row r="247" spans="1:68" x14ac:dyDescent="0.35">
      <c r="A247">
        <v>50</v>
      </c>
      <c r="B247" s="19">
        <v>30600</v>
      </c>
      <c r="C247" s="19">
        <v>52</v>
      </c>
      <c r="D247" s="12">
        <f>B247*E247/C247</f>
        <v>1176.9230769230769</v>
      </c>
      <c r="E247">
        <f>C247-50</f>
        <v>2</v>
      </c>
      <c r="F247" s="19">
        <v>1.8711223010605</v>
      </c>
      <c r="O247" s="19"/>
      <c r="P247" s="19"/>
      <c r="Q247" s="19">
        <v>100</v>
      </c>
      <c r="R247" s="19">
        <v>26400</v>
      </c>
      <c r="S247" s="19">
        <v>23</v>
      </c>
      <c r="T247" s="19">
        <v>1.9868162050812499</v>
      </c>
      <c r="W247">
        <v>50</v>
      </c>
      <c r="X247" s="19">
        <v>13800</v>
      </c>
      <c r="Y247" s="19">
        <v>24</v>
      </c>
      <c r="Z247" s="12">
        <f t="shared" si="39"/>
        <v>2300</v>
      </c>
      <c r="AA247">
        <f t="shared" si="44"/>
        <v>4</v>
      </c>
      <c r="AB247" s="19">
        <v>1.95640497444113</v>
      </c>
      <c r="AD247" s="7"/>
      <c r="AE247" s="7"/>
      <c r="AF247" s="11"/>
      <c r="AI247">
        <v>50</v>
      </c>
      <c r="AJ247" s="19">
        <v>61200</v>
      </c>
      <c r="AK247" s="19">
        <v>103</v>
      </c>
      <c r="AL247" s="12">
        <f t="shared" si="40"/>
        <v>1782.5242718446602</v>
      </c>
      <c r="AM247">
        <f t="shared" si="37"/>
        <v>3</v>
      </c>
      <c r="AN247" s="19">
        <v>-0.40349598010946303</v>
      </c>
      <c r="AP247" s="7"/>
      <c r="AQ247" s="7"/>
      <c r="AR247" s="11"/>
      <c r="AS247" s="11"/>
      <c r="AT247" s="11"/>
      <c r="AU247">
        <v>50</v>
      </c>
      <c r="AV247" s="19">
        <v>90600</v>
      </c>
      <c r="AW247" s="19">
        <v>152</v>
      </c>
      <c r="AX247" s="12">
        <f t="shared" si="41"/>
        <v>1192.1052631578948</v>
      </c>
      <c r="AY247">
        <f t="shared" si="38"/>
        <v>2</v>
      </c>
      <c r="AZ247" s="19">
        <v>-0.22850045206555</v>
      </c>
      <c r="BB247" s="7"/>
      <c r="BC247" s="7"/>
      <c r="BD247" s="11"/>
      <c r="BE247" s="11"/>
      <c r="BG247">
        <v>50</v>
      </c>
      <c r="BH247" s="19">
        <v>120600</v>
      </c>
      <c r="BI247" s="19">
        <v>202</v>
      </c>
      <c r="BJ247" s="12">
        <f t="shared" si="42"/>
        <v>1194.0594059405942</v>
      </c>
      <c r="BK247">
        <f t="shared" si="43"/>
        <v>2</v>
      </c>
      <c r="BL247" s="19">
        <v>-6.5413151809019798E-2</v>
      </c>
      <c r="BN247" s="7"/>
      <c r="BO247" s="7"/>
      <c r="BP247" s="11"/>
    </row>
    <row r="248" spans="1:68" x14ac:dyDescent="0.35">
      <c r="B248" s="11"/>
      <c r="C248" s="11"/>
      <c r="F248" s="11"/>
      <c r="K248" s="19">
        <v>100</v>
      </c>
      <c r="L248" s="19">
        <v>69600</v>
      </c>
      <c r="M248" s="19">
        <v>59</v>
      </c>
      <c r="N248" s="19">
        <v>1.82362096589608</v>
      </c>
      <c r="O248" s="19"/>
      <c r="P248" s="19"/>
      <c r="Q248" s="19">
        <v>100</v>
      </c>
      <c r="R248" s="19">
        <v>27600</v>
      </c>
      <c r="S248" s="19">
        <v>24</v>
      </c>
      <c r="T248" s="19">
        <v>1.99108873121232</v>
      </c>
      <c r="Z248" s="12"/>
      <c r="AD248" s="7"/>
      <c r="AE248" s="7"/>
      <c r="AF248" s="11"/>
      <c r="AL248" s="12"/>
      <c r="AP248" s="7"/>
      <c r="AQ248" s="7"/>
      <c r="AR248" s="11"/>
      <c r="AS248" s="11"/>
      <c r="AT248" s="11"/>
      <c r="AX248" s="12"/>
      <c r="BB248" s="7"/>
      <c r="BC248" s="7"/>
      <c r="BD248" s="11"/>
      <c r="BE248" s="11"/>
      <c r="BJ248" s="12"/>
      <c r="BN248" s="7"/>
      <c r="BO248" s="7"/>
      <c r="BP248" s="11"/>
    </row>
    <row r="249" spans="1:68" x14ac:dyDescent="0.35">
      <c r="A249">
        <v>100</v>
      </c>
      <c r="B249" s="19">
        <v>69600</v>
      </c>
      <c r="C249" s="19">
        <v>59</v>
      </c>
      <c r="D249" s="12">
        <f>B249*E249/C249</f>
        <v>10616.949152542373</v>
      </c>
      <c r="E249">
        <f>C249-50</f>
        <v>9</v>
      </c>
      <c r="F249" s="19">
        <v>1.82362096589608</v>
      </c>
      <c r="G249" s="4">
        <f>AVERAGE(F249:F288)</f>
        <v>1.96657091630426</v>
      </c>
      <c r="H249" s="2">
        <f>AVERAGE(D249:D288)</f>
        <v>5715.1967836100275</v>
      </c>
      <c r="I249" s="2">
        <f>AVERAGE(E249:E288)</f>
        <v>4.8499999999999996</v>
      </c>
      <c r="J249" s="11" t="s">
        <v>0</v>
      </c>
      <c r="K249" s="19">
        <v>100</v>
      </c>
      <c r="L249" s="19">
        <v>64800</v>
      </c>
      <c r="M249" s="19">
        <v>55</v>
      </c>
      <c r="N249" s="19">
        <v>1.98826581216144</v>
      </c>
      <c r="O249" s="19"/>
      <c r="P249" s="19"/>
      <c r="Q249" s="19">
        <v>100</v>
      </c>
      <c r="R249" s="19">
        <v>30000</v>
      </c>
      <c r="S249" s="19">
        <v>26</v>
      </c>
      <c r="T249" s="19">
        <v>1.9990234225986101</v>
      </c>
      <c r="W249">
        <v>100</v>
      </c>
      <c r="X249" s="19">
        <v>26400</v>
      </c>
      <c r="Y249" s="19">
        <v>23</v>
      </c>
      <c r="Z249" s="12">
        <f t="shared" ref="Z249:Z288" si="45">X249*AA249/Y249</f>
        <v>3443.478260869565</v>
      </c>
      <c r="AA249">
        <f>Y249-20</f>
        <v>3</v>
      </c>
      <c r="AB249" s="19">
        <v>1.99359121080338</v>
      </c>
      <c r="AC249" s="4">
        <f>AVERAGE(AB249:AB288)</f>
        <v>1.9630331120775104</v>
      </c>
      <c r="AD249" s="2">
        <f>AVERAGE(Z249:Z288)</f>
        <v>6502.4812873261753</v>
      </c>
      <c r="AE249" s="2">
        <f>AVERAGE(AA249:AA288)</f>
        <v>5.625</v>
      </c>
      <c r="AF249" s="11" t="s">
        <v>0</v>
      </c>
      <c r="AI249">
        <v>100</v>
      </c>
      <c r="AJ249" s="19">
        <v>122400</v>
      </c>
      <c r="AK249" s="19">
        <v>103</v>
      </c>
      <c r="AL249" s="12">
        <f t="shared" ref="AL249:AL288" si="46">AJ249*AM249/AK249</f>
        <v>3565.0485436893205</v>
      </c>
      <c r="AM249">
        <f t="shared" si="37"/>
        <v>3</v>
      </c>
      <c r="AN249" s="19">
        <v>-0.25321025803837099</v>
      </c>
      <c r="AO249" s="4">
        <f>AVERAGE(AN249:AN288)</f>
        <v>-0.12240339123253033</v>
      </c>
      <c r="AP249" s="2">
        <f>AVERAGE(AL249:AL288)</f>
        <v>3000.4958234227247</v>
      </c>
      <c r="AQ249" s="2">
        <f>AVERAGE(AM249:AM288)</f>
        <v>2.5249999999999999</v>
      </c>
      <c r="AR249" s="11" t="s">
        <v>0</v>
      </c>
      <c r="AS249" s="11"/>
      <c r="AT249" s="11"/>
      <c r="AU249">
        <v>100</v>
      </c>
      <c r="AV249" s="19">
        <v>181200</v>
      </c>
      <c r="AW249" s="19">
        <v>152</v>
      </c>
      <c r="AX249" s="12">
        <f t="shared" ref="AX249:AX288" si="47">AV249*AY249/AW249</f>
        <v>2384.2105263157896</v>
      </c>
      <c r="AY249">
        <f t="shared" si="38"/>
        <v>2</v>
      </c>
      <c r="AZ249" s="19">
        <v>-0.10467804998249999</v>
      </c>
      <c r="BA249" s="4">
        <f>AVERAGE(AZ249:AZ288)</f>
        <v>-0.1228047837586447</v>
      </c>
      <c r="BB249" s="2">
        <f>AVERAGE(AX249:AX288)</f>
        <v>3010.1595750200058</v>
      </c>
      <c r="BC249" s="2">
        <f>AVERAGE(AY249:AY288)</f>
        <v>2.5249999999999999</v>
      </c>
      <c r="BD249" s="11" t="s">
        <v>0</v>
      </c>
      <c r="BE249" s="11"/>
      <c r="BG249">
        <v>100</v>
      </c>
      <c r="BH249" s="19">
        <v>242400</v>
      </c>
      <c r="BI249" s="19">
        <v>203</v>
      </c>
      <c r="BJ249" s="12">
        <f t="shared" ref="BJ249:BJ288" si="48">BH249*BK249/BI249</f>
        <v>3582.2660098522169</v>
      </c>
      <c r="BK249">
        <f t="shared" ref="BK249:BK288" si="49">BI249-200</f>
        <v>3</v>
      </c>
      <c r="BL249" s="19">
        <v>-0.16625355352356899</v>
      </c>
      <c r="BM249" s="4">
        <f>AVERAGE(BL249:BL288)</f>
        <v>-0.13356445156216387</v>
      </c>
      <c r="BN249" s="2">
        <f>AVERAGE(BJ249:BJ288)</f>
        <v>3015.0489598365803</v>
      </c>
      <c r="BO249" s="2">
        <f>AVERAGE(BK249:BK288)</f>
        <v>2.5249999999999999</v>
      </c>
      <c r="BP249" s="11" t="s">
        <v>0</v>
      </c>
    </row>
    <row r="250" spans="1:68" x14ac:dyDescent="0.35">
      <c r="A250">
        <v>100</v>
      </c>
      <c r="B250" s="19">
        <v>64800</v>
      </c>
      <c r="C250" s="19">
        <v>55</v>
      </c>
      <c r="D250" s="12">
        <f>B250*E250/C250</f>
        <v>5890.909090909091</v>
      </c>
      <c r="E250">
        <f>C250-50</f>
        <v>5</v>
      </c>
      <c r="F250" s="19">
        <v>1.98826581216144</v>
      </c>
      <c r="G250" s="4">
        <f>MEDIAN(F249:F288)</f>
        <v>1.9794689860379899</v>
      </c>
      <c r="H250" s="2">
        <f>MEDIAN(D249:D288)</f>
        <v>5890.909090909091</v>
      </c>
      <c r="I250" s="2">
        <f>MEDIAN(E249:E288)</f>
        <v>5</v>
      </c>
      <c r="J250" s="11" t="s">
        <v>6</v>
      </c>
      <c r="K250" s="19">
        <v>100</v>
      </c>
      <c r="L250" s="19">
        <v>61200</v>
      </c>
      <c r="M250" s="19">
        <v>52</v>
      </c>
      <c r="N250" s="19">
        <v>1.9629358358129201</v>
      </c>
      <c r="O250" s="19"/>
      <c r="P250" s="19"/>
      <c r="Q250" s="19">
        <v>100</v>
      </c>
      <c r="R250" s="19">
        <v>26400</v>
      </c>
      <c r="S250" s="19">
        <v>23</v>
      </c>
      <c r="T250" s="19">
        <v>1.9979858091096301</v>
      </c>
      <c r="W250">
        <v>100</v>
      </c>
      <c r="X250" s="19">
        <v>26400</v>
      </c>
      <c r="Y250" s="19">
        <v>23</v>
      </c>
      <c r="Z250" s="12">
        <f t="shared" si="45"/>
        <v>3443.478260869565</v>
      </c>
      <c r="AA250">
        <f t="shared" ref="AA250:AA288" si="50">Y250-20</f>
        <v>3</v>
      </c>
      <c r="AB250" s="19">
        <v>1.9609063859006599</v>
      </c>
      <c r="AC250" s="4">
        <f>MEDIAN(AB249:AB288)</f>
        <v>1.9765392538338249</v>
      </c>
      <c r="AD250" s="2">
        <f>MEDIAN(Z249:Z288)</f>
        <v>4600</v>
      </c>
      <c r="AE250" s="2">
        <f>MEDIAN(AA249:AA288)</f>
        <v>4</v>
      </c>
      <c r="AF250" s="11" t="s">
        <v>6</v>
      </c>
      <c r="AI250">
        <v>100</v>
      </c>
      <c r="AJ250" s="19">
        <v>121200</v>
      </c>
      <c r="AK250" s="19">
        <v>102</v>
      </c>
      <c r="AL250" s="12">
        <f t="shared" si="46"/>
        <v>2376.4705882352941</v>
      </c>
      <c r="AM250">
        <f t="shared" si="37"/>
        <v>2</v>
      </c>
      <c r="AN250" s="19">
        <v>-0.34686666156281598</v>
      </c>
      <c r="AO250" s="4">
        <f>MEDIAN(AN249:AN288)</f>
        <v>-5.9139397061037199E-2</v>
      </c>
      <c r="AP250" s="2">
        <f>MEDIAN(AL249:AL288)</f>
        <v>2376.4705882352941</v>
      </c>
      <c r="AQ250" s="2">
        <f>MEDIAN(AM249:AM288)</f>
        <v>2</v>
      </c>
      <c r="AR250" s="11" t="s">
        <v>6</v>
      </c>
      <c r="AS250" s="11"/>
      <c r="AT250" s="11"/>
      <c r="AU250">
        <v>100</v>
      </c>
      <c r="AV250" s="19">
        <v>183600</v>
      </c>
      <c r="AW250" s="19">
        <v>154</v>
      </c>
      <c r="AX250" s="12">
        <f t="shared" si="47"/>
        <v>4768.8311688311687</v>
      </c>
      <c r="AY250">
        <f t="shared" si="38"/>
        <v>4</v>
      </c>
      <c r="AZ250" s="20">
        <v>-3.2655288316605702E-4</v>
      </c>
      <c r="BA250" s="4">
        <f>MEDIAN(AZ249:AZ288)</f>
        <v>-4.7418632365288704E-2</v>
      </c>
      <c r="BB250" s="2">
        <f>MEDIAN(AX249:AX288)</f>
        <v>2384.2105263157896</v>
      </c>
      <c r="BC250" s="2">
        <f>MEDIAN(AY249:AY288)</f>
        <v>2</v>
      </c>
      <c r="BD250" s="11" t="s">
        <v>6</v>
      </c>
      <c r="BE250" s="11"/>
      <c r="BG250">
        <v>100</v>
      </c>
      <c r="BH250" s="19">
        <v>242400</v>
      </c>
      <c r="BI250" s="19">
        <v>203</v>
      </c>
      <c r="BJ250" s="12">
        <f t="shared" si="48"/>
        <v>3582.2660098522169</v>
      </c>
      <c r="BK250">
        <f t="shared" si="49"/>
        <v>3</v>
      </c>
      <c r="BL250" s="19">
        <v>-6.0490953788580604E-3</v>
      </c>
      <c r="BM250" s="4">
        <f>MEDIAN(BL249:BL288)</f>
        <v>-6.9132146051599896E-2</v>
      </c>
      <c r="BN250" s="2">
        <f>MEDIAN(BJ249:BJ288)</f>
        <v>2388.1188118811883</v>
      </c>
      <c r="BO250" s="2">
        <f>MEDIAN(BK249:BK288)</f>
        <v>2</v>
      </c>
      <c r="BP250" s="11" t="s">
        <v>6</v>
      </c>
    </row>
    <row r="251" spans="1:68" x14ac:dyDescent="0.35">
      <c r="A251">
        <v>100</v>
      </c>
      <c r="B251" s="19">
        <v>61200</v>
      </c>
      <c r="C251" s="19">
        <v>52</v>
      </c>
      <c r="D251" s="12">
        <f>B251*E251/C251</f>
        <v>2353.8461538461538</v>
      </c>
      <c r="E251">
        <f>C251-50</f>
        <v>2</v>
      </c>
      <c r="F251" s="19">
        <v>1.9629358358129201</v>
      </c>
      <c r="G251" s="4">
        <f>MAX(F249:F288)</f>
        <v>1.9999847409781</v>
      </c>
      <c r="H251" s="2">
        <f>MAX(D249:D288)</f>
        <v>12983.606557377048</v>
      </c>
      <c r="I251" s="2">
        <f>MAX(E249:E288)</f>
        <v>11</v>
      </c>
      <c r="J251" s="11" t="s">
        <v>19</v>
      </c>
      <c r="K251" s="19">
        <v>100</v>
      </c>
      <c r="L251" s="19">
        <v>62400</v>
      </c>
      <c r="M251" s="19">
        <v>53</v>
      </c>
      <c r="N251" s="19">
        <v>1.9570305943388999</v>
      </c>
      <c r="O251" s="19"/>
      <c r="P251" s="19"/>
      <c r="Q251" s="19">
        <v>100</v>
      </c>
      <c r="R251" s="19">
        <v>27600</v>
      </c>
      <c r="S251" s="19">
        <v>24</v>
      </c>
      <c r="T251" s="19">
        <v>1.99803158617532</v>
      </c>
      <c r="W251">
        <v>100</v>
      </c>
      <c r="X251" s="19">
        <v>28800</v>
      </c>
      <c r="Y251" s="19">
        <v>25</v>
      </c>
      <c r="Z251" s="12">
        <f t="shared" si="45"/>
        <v>5760</v>
      </c>
      <c r="AA251">
        <f t="shared" si="50"/>
        <v>5</v>
      </c>
      <c r="AB251" s="19">
        <v>1.9974212252994501</v>
      </c>
      <c r="AC251" s="4">
        <f>MAX(AB249:AB288)</f>
        <v>1.9998016327153401</v>
      </c>
      <c r="AD251" s="2">
        <f>MAX(Z249:Z288)</f>
        <v>21031.57894736842</v>
      </c>
      <c r="AE251" s="2">
        <f>MAX(AA249:AA288)</f>
        <v>18</v>
      </c>
      <c r="AF251" s="11" t="s">
        <v>19</v>
      </c>
      <c r="AI251">
        <v>100</v>
      </c>
      <c r="AJ251" s="19">
        <v>124800</v>
      </c>
      <c r="AK251" s="19">
        <v>105</v>
      </c>
      <c r="AL251" s="12">
        <f t="shared" si="46"/>
        <v>5942.8571428571431</v>
      </c>
      <c r="AM251">
        <f t="shared" si="37"/>
        <v>5</v>
      </c>
      <c r="AN251" s="19">
        <v>-7.1409372471705798E-2</v>
      </c>
      <c r="AO251" s="4">
        <f>MAX(AN249:AN288)</f>
        <v>-2.8666780466116101E-3</v>
      </c>
      <c r="AP251" s="2">
        <f>MAX(AL249:AL288)</f>
        <v>5942.8571428571431</v>
      </c>
      <c r="AQ251" s="2">
        <f>MAX(AM249:AM288)</f>
        <v>5</v>
      </c>
      <c r="AR251" s="11" t="s">
        <v>19</v>
      </c>
      <c r="AS251" s="11"/>
      <c r="AT251" s="11"/>
      <c r="AU251">
        <v>100</v>
      </c>
      <c r="AV251" s="19">
        <v>181200</v>
      </c>
      <c r="AW251" s="19">
        <v>152</v>
      </c>
      <c r="AX251" s="12">
        <f t="shared" si="47"/>
        <v>2384.2105263157896</v>
      </c>
      <c r="AY251">
        <f t="shared" si="38"/>
        <v>2</v>
      </c>
      <c r="AZ251" s="19">
        <v>-0.16762022921830899</v>
      </c>
      <c r="BA251" s="4">
        <f>MAX(AZ249:AZ288)</f>
        <v>-1.12182289325833E-4</v>
      </c>
      <c r="BB251" s="2">
        <f>MAX(AX249:AX288)</f>
        <v>5961.2903225806449</v>
      </c>
      <c r="BC251" s="2">
        <f>MAX(AY249:AY288)</f>
        <v>5</v>
      </c>
      <c r="BD251" s="11" t="s">
        <v>19</v>
      </c>
      <c r="BE251" s="11"/>
      <c r="BG251">
        <v>100</v>
      </c>
      <c r="BH251" s="19">
        <v>242400</v>
      </c>
      <c r="BI251" s="19">
        <v>203</v>
      </c>
      <c r="BJ251" s="12">
        <f t="shared" si="48"/>
        <v>3582.2660098522169</v>
      </c>
      <c r="BK251">
        <f t="shared" si="49"/>
        <v>3</v>
      </c>
      <c r="BL251" s="19">
        <v>-0.20955971901536199</v>
      </c>
      <c r="BM251" s="4">
        <f>MAX(BL249:BL288)</f>
        <v>-3.83530558863153E-4</v>
      </c>
      <c r="BN251" s="2">
        <f>MAX(BJ249:BJ288)</f>
        <v>4776.4705882352937</v>
      </c>
      <c r="BO251" s="2">
        <f>MAX(BK249:BK288)</f>
        <v>4</v>
      </c>
      <c r="BP251" s="11" t="s">
        <v>19</v>
      </c>
    </row>
    <row r="252" spans="1:68" x14ac:dyDescent="0.35">
      <c r="A252">
        <v>100</v>
      </c>
      <c r="B252" s="19">
        <v>62400</v>
      </c>
      <c r="C252" s="19">
        <v>53</v>
      </c>
      <c r="D252" s="12">
        <f>B252*E252/C252</f>
        <v>3532.0754716981132</v>
      </c>
      <c r="E252">
        <f>C252-50</f>
        <v>3</v>
      </c>
      <c r="F252" s="19">
        <v>1.9570305943388999</v>
      </c>
      <c r="G252" s="4">
        <f>MIN(F249:F288)</f>
        <v>1.82362096589608</v>
      </c>
      <c r="H252" s="2">
        <f>MIN(D249:D288)</f>
        <v>2353.8461538461538</v>
      </c>
      <c r="I252" s="2">
        <f>MIN(E249:E288)</f>
        <v>2</v>
      </c>
      <c r="J252" s="11" t="s">
        <v>20</v>
      </c>
      <c r="K252" s="19">
        <v>100</v>
      </c>
      <c r="L252" s="19">
        <v>63600</v>
      </c>
      <c r="M252" s="19">
        <v>54</v>
      </c>
      <c r="N252" s="19">
        <v>1.9961852445258199</v>
      </c>
      <c r="O252" s="19"/>
      <c r="P252" s="19"/>
      <c r="Q252" s="19">
        <v>100</v>
      </c>
      <c r="R252" s="19">
        <v>25200</v>
      </c>
      <c r="S252" s="19">
        <v>22</v>
      </c>
      <c r="T252" s="19">
        <v>1.9436331731136001</v>
      </c>
      <c r="W252">
        <v>100</v>
      </c>
      <c r="X252" s="19">
        <v>26400</v>
      </c>
      <c r="Y252" s="19">
        <v>23</v>
      </c>
      <c r="Z252" s="12">
        <f t="shared" si="45"/>
        <v>3443.478260869565</v>
      </c>
      <c r="AA252">
        <f t="shared" si="50"/>
        <v>3</v>
      </c>
      <c r="AB252" s="19">
        <v>1.9998016327153401</v>
      </c>
      <c r="AC252" s="4">
        <f>MIN(AB249:AB288)</f>
        <v>1.8584878309300299</v>
      </c>
      <c r="AD252" s="2">
        <f>MIN(Z249:Z288)</f>
        <v>2290.909090909091</v>
      </c>
      <c r="AE252" s="2">
        <f>MIN(AA249:AA288)</f>
        <v>2</v>
      </c>
      <c r="AF252" s="11" t="s">
        <v>20</v>
      </c>
      <c r="AI252">
        <v>100</v>
      </c>
      <c r="AJ252" s="19">
        <v>122400</v>
      </c>
      <c r="AK252" s="19">
        <v>103</v>
      </c>
      <c r="AL252" s="12">
        <f t="shared" si="46"/>
        <v>3565.0485436893205</v>
      </c>
      <c r="AM252">
        <f t="shared" si="37"/>
        <v>3</v>
      </c>
      <c r="AN252" s="19">
        <v>-8.6945259944109995E-3</v>
      </c>
      <c r="AO252" s="4">
        <f>MIN(AN249:AN288)</f>
        <v>-0.663219195288407</v>
      </c>
      <c r="AP252" s="2">
        <f>MIN(AL249:AL288)</f>
        <v>2376.4705882352941</v>
      </c>
      <c r="AQ252" s="2">
        <f>MIN(AM249:AM288)</f>
        <v>2</v>
      </c>
      <c r="AR252" s="11" t="s">
        <v>20</v>
      </c>
      <c r="AS252" s="11"/>
      <c r="AT252" s="11"/>
      <c r="AU252">
        <v>100</v>
      </c>
      <c r="AV252" s="19">
        <v>183600</v>
      </c>
      <c r="AW252" s="19">
        <v>154</v>
      </c>
      <c r="AX252" s="12">
        <f t="shared" si="47"/>
        <v>4768.8311688311687</v>
      </c>
      <c r="AY252">
        <f t="shared" si="38"/>
        <v>4</v>
      </c>
      <c r="AZ252" s="19">
        <v>-0.54193989792902697</v>
      </c>
      <c r="BA252" s="4">
        <f>MIN(AZ249:AZ288)</f>
        <v>-0.92889661038508997</v>
      </c>
      <c r="BB252" s="2">
        <f>MIN(AX249:AX288)</f>
        <v>2384.2105263157896</v>
      </c>
      <c r="BC252" s="2">
        <f>MIN(AY249:AY288)</f>
        <v>2</v>
      </c>
      <c r="BD252" s="11" t="s">
        <v>20</v>
      </c>
      <c r="BE252" s="11"/>
      <c r="BG252">
        <v>100</v>
      </c>
      <c r="BH252" s="19">
        <v>242400</v>
      </c>
      <c r="BI252" s="19">
        <v>203</v>
      </c>
      <c r="BJ252" s="12">
        <f t="shared" si="48"/>
        <v>3582.2660098522169</v>
      </c>
      <c r="BK252">
        <f t="shared" si="49"/>
        <v>3</v>
      </c>
      <c r="BL252" s="20">
        <v>-3.83530558863153E-4</v>
      </c>
      <c r="BM252" s="4">
        <f>MIN(BL249:BL288)</f>
        <v>-0.73448595279462703</v>
      </c>
      <c r="BN252" s="2">
        <f>MIN(BJ249:BJ288)</f>
        <v>2388.1188118811883</v>
      </c>
      <c r="BO252" s="2">
        <f>MIN(BK249:BK288)</f>
        <v>2</v>
      </c>
      <c r="BP252" s="11" t="s">
        <v>20</v>
      </c>
    </row>
    <row r="253" spans="1:68" x14ac:dyDescent="0.35">
      <c r="A253">
        <v>100</v>
      </c>
      <c r="B253" s="19">
        <v>63600</v>
      </c>
      <c r="C253" s="19">
        <v>54</v>
      </c>
      <c r="D253" s="12">
        <f>B253*E253/C253</f>
        <v>4711.1111111111113</v>
      </c>
      <c r="E253">
        <f>C253-50</f>
        <v>4</v>
      </c>
      <c r="F253" s="19">
        <v>1.9961852445258199</v>
      </c>
      <c r="K253" s="19">
        <v>100</v>
      </c>
      <c r="L253" s="19">
        <v>62400</v>
      </c>
      <c r="M253" s="19">
        <v>53</v>
      </c>
      <c r="N253" s="19">
        <v>1.9658960860608801</v>
      </c>
      <c r="O253" s="19"/>
      <c r="P253" s="19"/>
      <c r="Q253" s="19">
        <v>100</v>
      </c>
      <c r="R253" s="19">
        <v>48000</v>
      </c>
      <c r="S253" s="19">
        <v>41</v>
      </c>
      <c r="T253" s="19">
        <v>1.98034637979705</v>
      </c>
      <c r="W253">
        <v>100</v>
      </c>
      <c r="X253" s="19">
        <v>33600</v>
      </c>
      <c r="Y253" s="19">
        <v>29</v>
      </c>
      <c r="Z253" s="12">
        <f t="shared" si="45"/>
        <v>10427.586206896553</v>
      </c>
      <c r="AA253">
        <f t="shared" si="50"/>
        <v>9</v>
      </c>
      <c r="AB253" s="19">
        <v>1.9837033646143201</v>
      </c>
      <c r="AD253" s="7"/>
      <c r="AE253" s="7"/>
      <c r="AF253" s="11"/>
      <c r="AI253">
        <v>100</v>
      </c>
      <c r="AJ253" s="19">
        <v>121200</v>
      </c>
      <c r="AK253" s="19">
        <v>102</v>
      </c>
      <c r="AL253" s="12">
        <f t="shared" si="46"/>
        <v>2376.4705882352941</v>
      </c>
      <c r="AM253">
        <f t="shared" si="37"/>
        <v>2</v>
      </c>
      <c r="AN253" s="19">
        <v>-9.1013809286196498E-2</v>
      </c>
      <c r="AP253" s="7"/>
      <c r="AQ253" s="7"/>
      <c r="AR253" s="11"/>
      <c r="AS253" s="11"/>
      <c r="AT253" s="11"/>
      <c r="AU253">
        <v>100</v>
      </c>
      <c r="AV253" s="19">
        <v>181200</v>
      </c>
      <c r="AW253" s="19">
        <v>152</v>
      </c>
      <c r="AX253" s="12">
        <f t="shared" si="47"/>
        <v>2384.2105263157896</v>
      </c>
      <c r="AY253">
        <f t="shared" si="38"/>
        <v>2</v>
      </c>
      <c r="AZ253" s="19">
        <v>-7.3150229886588102E-3</v>
      </c>
      <c r="BB253" s="7"/>
      <c r="BC253" s="7"/>
      <c r="BD253" s="11"/>
      <c r="BE253" s="11"/>
      <c r="BG253">
        <v>100</v>
      </c>
      <c r="BH253" s="19">
        <v>243600</v>
      </c>
      <c r="BI253" s="19">
        <v>204</v>
      </c>
      <c r="BJ253" s="12">
        <f t="shared" si="48"/>
        <v>4776.4705882352937</v>
      </c>
      <c r="BK253">
        <f t="shared" si="49"/>
        <v>4</v>
      </c>
      <c r="BL253" s="19">
        <v>-9.73380451775437E-2</v>
      </c>
      <c r="BN253" s="7"/>
      <c r="BO253" s="7"/>
      <c r="BP253" s="11"/>
    </row>
    <row r="254" spans="1:68" x14ac:dyDescent="0.35">
      <c r="A254">
        <v>100</v>
      </c>
      <c r="B254" s="19">
        <v>62400</v>
      </c>
      <c r="C254" s="19">
        <v>53</v>
      </c>
      <c r="D254" s="12">
        <f>B254*E254/C254</f>
        <v>3532.0754716981132</v>
      </c>
      <c r="E254">
        <f>C254-50</f>
        <v>3</v>
      </c>
      <c r="F254" s="19">
        <v>1.9658960860608801</v>
      </c>
      <c r="K254" s="19">
        <v>100</v>
      </c>
      <c r="L254" s="19">
        <v>64800</v>
      </c>
      <c r="M254" s="19">
        <v>55</v>
      </c>
      <c r="N254" s="19">
        <v>1.9609216449225599</v>
      </c>
      <c r="O254" s="19"/>
      <c r="P254" s="19"/>
      <c r="Q254" s="19">
        <v>100</v>
      </c>
      <c r="R254" s="19">
        <v>30000</v>
      </c>
      <c r="S254" s="19">
        <v>26</v>
      </c>
      <c r="T254" s="19">
        <v>1.94897383077744</v>
      </c>
      <c r="W254">
        <v>100</v>
      </c>
      <c r="X254" s="19">
        <v>26400</v>
      </c>
      <c r="Y254" s="19">
        <v>23</v>
      </c>
      <c r="Z254" s="12">
        <f t="shared" si="45"/>
        <v>3443.478260869565</v>
      </c>
      <c r="AA254">
        <f t="shared" si="50"/>
        <v>3</v>
      </c>
      <c r="AB254" s="19">
        <v>1.94277866788738</v>
      </c>
      <c r="AD254" s="7"/>
      <c r="AE254" s="7"/>
      <c r="AF254" s="11"/>
      <c r="AI254">
        <v>100</v>
      </c>
      <c r="AJ254" s="19">
        <v>122400</v>
      </c>
      <c r="AK254" s="19">
        <v>103</v>
      </c>
      <c r="AL254" s="12">
        <f t="shared" si="46"/>
        <v>3565.0485436893205</v>
      </c>
      <c r="AM254">
        <f t="shared" si="37"/>
        <v>3</v>
      </c>
      <c r="AN254" s="19">
        <v>-4.26951437955706E-2</v>
      </c>
      <c r="AP254" s="7"/>
      <c r="AQ254" s="7"/>
      <c r="AR254" s="11"/>
      <c r="AS254" s="11"/>
      <c r="AT254" s="11"/>
      <c r="AU254">
        <v>100</v>
      </c>
      <c r="AV254" s="19">
        <v>182400</v>
      </c>
      <c r="AW254" s="19">
        <v>153</v>
      </c>
      <c r="AX254" s="12">
        <f t="shared" si="47"/>
        <v>3576.4705882352941</v>
      </c>
      <c r="AY254">
        <f t="shared" si="38"/>
        <v>3</v>
      </c>
      <c r="AZ254" s="19">
        <v>-2.6272157448797798E-2</v>
      </c>
      <c r="BB254" s="7"/>
      <c r="BC254" s="7"/>
      <c r="BD254" s="11"/>
      <c r="BE254" s="11"/>
      <c r="BG254">
        <v>100</v>
      </c>
      <c r="BH254" s="19">
        <v>242400</v>
      </c>
      <c r="BI254" s="19">
        <v>203</v>
      </c>
      <c r="BJ254" s="12">
        <f t="shared" si="48"/>
        <v>3582.2660098522169</v>
      </c>
      <c r="BK254">
        <f t="shared" si="49"/>
        <v>3</v>
      </c>
      <c r="BL254" s="19">
        <v>-1.1537003753385599E-2</v>
      </c>
      <c r="BN254" s="7"/>
      <c r="BO254" s="7"/>
      <c r="BP254" s="11"/>
    </row>
    <row r="255" spans="1:68" x14ac:dyDescent="0.35">
      <c r="A255">
        <v>100</v>
      </c>
      <c r="B255" s="19">
        <v>64800</v>
      </c>
      <c r="C255" s="19">
        <v>55</v>
      </c>
      <c r="D255" s="12">
        <f>B255*E255/C255</f>
        <v>5890.909090909091</v>
      </c>
      <c r="E255">
        <f>C255-50</f>
        <v>5</v>
      </c>
      <c r="F255" s="19">
        <v>1.9609216449225599</v>
      </c>
      <c r="K255" s="19">
        <v>100</v>
      </c>
      <c r="L255" s="19">
        <v>64800</v>
      </c>
      <c r="M255" s="19">
        <v>55</v>
      </c>
      <c r="N255" s="19">
        <v>1.9587548638132199</v>
      </c>
      <c r="O255" s="19"/>
      <c r="P255" s="19"/>
      <c r="Q255" s="19">
        <v>100</v>
      </c>
      <c r="R255" s="19">
        <v>26400</v>
      </c>
      <c r="S255" s="19">
        <v>23</v>
      </c>
      <c r="T255" s="19">
        <v>1.97946135652704</v>
      </c>
      <c r="W255">
        <v>100</v>
      </c>
      <c r="X255" s="19">
        <v>25200</v>
      </c>
      <c r="Y255" s="19">
        <v>22</v>
      </c>
      <c r="Z255" s="12">
        <f t="shared" si="45"/>
        <v>2290.909090909091</v>
      </c>
      <c r="AA255">
        <f t="shared" si="50"/>
        <v>2</v>
      </c>
      <c r="AB255" s="19">
        <v>1.9878538185702199</v>
      </c>
      <c r="AD255" s="7"/>
      <c r="AE255" s="7"/>
      <c r="AF255" s="11"/>
      <c r="AI255">
        <v>100</v>
      </c>
      <c r="AJ255" s="19">
        <v>122400</v>
      </c>
      <c r="AK255" s="19">
        <v>103</v>
      </c>
      <c r="AL255" s="12">
        <f t="shared" si="46"/>
        <v>3565.0485436893205</v>
      </c>
      <c r="AM255">
        <f t="shared" si="37"/>
        <v>3</v>
      </c>
      <c r="AN255" s="19">
        <v>-4.1251327036667E-2</v>
      </c>
      <c r="AP255" s="7"/>
      <c r="AQ255" s="7"/>
      <c r="AR255" s="11"/>
      <c r="AS255" s="11"/>
      <c r="AT255" s="11"/>
      <c r="AU255">
        <v>100</v>
      </c>
      <c r="AV255" s="19">
        <v>182400</v>
      </c>
      <c r="AW255" s="19">
        <v>153</v>
      </c>
      <c r="AX255" s="12">
        <f t="shared" si="47"/>
        <v>3576.4705882352941</v>
      </c>
      <c r="AY255">
        <f t="shared" si="38"/>
        <v>3</v>
      </c>
      <c r="AZ255" s="19">
        <v>-8.9567107765185297E-2</v>
      </c>
      <c r="BB255" s="7"/>
      <c r="BC255" s="7"/>
      <c r="BD255" s="11"/>
      <c r="BE255" s="11"/>
      <c r="BG255">
        <v>100</v>
      </c>
      <c r="BH255" s="19">
        <v>241200</v>
      </c>
      <c r="BI255" s="19">
        <v>202</v>
      </c>
      <c r="BJ255" s="12">
        <f t="shared" si="48"/>
        <v>2388.1188118811883</v>
      </c>
      <c r="BK255">
        <f t="shared" si="49"/>
        <v>2</v>
      </c>
      <c r="BL255" s="19">
        <v>-2.58591832675534E-2</v>
      </c>
      <c r="BN255" s="7"/>
      <c r="BO255" s="7"/>
      <c r="BP255" s="11"/>
    </row>
    <row r="256" spans="1:68" x14ac:dyDescent="0.35">
      <c r="A256">
        <v>100</v>
      </c>
      <c r="B256" s="19">
        <v>64800</v>
      </c>
      <c r="C256" s="19">
        <v>55</v>
      </c>
      <c r="D256" s="12">
        <f>B256*E256/C256</f>
        <v>5890.909090909091</v>
      </c>
      <c r="E256">
        <f>C256-50</f>
        <v>5</v>
      </c>
      <c r="F256" s="19">
        <v>1.9587548638132199</v>
      </c>
      <c r="K256" s="19">
        <v>100</v>
      </c>
      <c r="L256" s="19">
        <v>68400</v>
      </c>
      <c r="M256" s="19">
        <v>58</v>
      </c>
      <c r="N256" s="19">
        <v>1.9995117112992999</v>
      </c>
      <c r="O256" s="19"/>
      <c r="P256" s="19"/>
      <c r="Q256" s="19">
        <v>100</v>
      </c>
      <c r="R256" s="19">
        <v>27600</v>
      </c>
      <c r="S256" s="19">
        <v>24</v>
      </c>
      <c r="T256" s="19">
        <v>1.9803006027313601</v>
      </c>
      <c r="W256">
        <v>100</v>
      </c>
      <c r="X256" s="19">
        <v>28800</v>
      </c>
      <c r="Y256" s="19">
        <v>25</v>
      </c>
      <c r="Z256" s="12">
        <f t="shared" si="45"/>
        <v>5760</v>
      </c>
      <c r="AA256">
        <f t="shared" si="50"/>
        <v>5</v>
      </c>
      <c r="AB256" s="19">
        <v>1.97796597238117</v>
      </c>
      <c r="AD256" s="7"/>
      <c r="AE256" s="7"/>
      <c r="AF256" s="11"/>
      <c r="AI256">
        <v>100</v>
      </c>
      <c r="AJ256" s="19">
        <v>122400</v>
      </c>
      <c r="AK256" s="19">
        <v>103</v>
      </c>
      <c r="AL256" s="12">
        <f t="shared" si="46"/>
        <v>3565.0485436893205</v>
      </c>
      <c r="AM256">
        <f t="shared" si="37"/>
        <v>3</v>
      </c>
      <c r="AN256" s="19">
        <v>-2.8666780466116101E-3</v>
      </c>
      <c r="AP256" s="7"/>
      <c r="AQ256" s="7"/>
      <c r="AR256" s="11"/>
      <c r="AS256" s="11"/>
      <c r="AT256" s="11"/>
      <c r="AU256">
        <v>100</v>
      </c>
      <c r="AV256" s="19">
        <v>181200</v>
      </c>
      <c r="AW256" s="19">
        <v>152</v>
      </c>
      <c r="AX256" s="12">
        <f t="shared" si="47"/>
        <v>2384.2105263157896</v>
      </c>
      <c r="AY256">
        <f t="shared" si="38"/>
        <v>2</v>
      </c>
      <c r="AZ256" s="19">
        <v>-0.20328618276083499</v>
      </c>
      <c r="BB256" s="7"/>
      <c r="BC256" s="7"/>
      <c r="BD256" s="11"/>
      <c r="BE256" s="11"/>
      <c r="BG256">
        <v>100</v>
      </c>
      <c r="BH256" s="19">
        <v>242400</v>
      </c>
      <c r="BI256" s="19">
        <v>203</v>
      </c>
      <c r="BJ256" s="12">
        <f t="shared" si="48"/>
        <v>3582.2660098522169</v>
      </c>
      <c r="BK256">
        <f t="shared" si="49"/>
        <v>3</v>
      </c>
      <c r="BL256" s="19">
        <v>-0.11464408841061199</v>
      </c>
      <c r="BN256" s="7"/>
      <c r="BO256" s="7"/>
      <c r="BP256" s="11"/>
    </row>
    <row r="257" spans="1:68" x14ac:dyDescent="0.35">
      <c r="A257">
        <v>100</v>
      </c>
      <c r="B257" s="19">
        <v>68400</v>
      </c>
      <c r="C257" s="19">
        <v>58</v>
      </c>
      <c r="D257" s="12">
        <f>B257*E257/C257</f>
        <v>9434.4827586206902</v>
      </c>
      <c r="E257">
        <f>C257-50</f>
        <v>8</v>
      </c>
      <c r="F257" s="19">
        <v>1.9995117112992999</v>
      </c>
      <c r="K257" s="19">
        <v>100</v>
      </c>
      <c r="L257" s="19">
        <v>62400</v>
      </c>
      <c r="M257" s="19">
        <v>53</v>
      </c>
      <c r="N257" s="19">
        <v>1.9879453727016001</v>
      </c>
      <c r="O257" s="19"/>
      <c r="P257" s="19"/>
      <c r="Q257" s="19">
        <v>100</v>
      </c>
      <c r="R257" s="19">
        <v>28800</v>
      </c>
      <c r="S257" s="19">
        <v>25</v>
      </c>
      <c r="T257" s="19">
        <v>1.96060120546273</v>
      </c>
      <c r="W257">
        <v>100</v>
      </c>
      <c r="X257" s="19">
        <v>37200</v>
      </c>
      <c r="Y257" s="19">
        <v>32</v>
      </c>
      <c r="Z257" s="12">
        <f t="shared" si="45"/>
        <v>13950</v>
      </c>
      <c r="AA257">
        <f t="shared" si="50"/>
        <v>12</v>
      </c>
      <c r="AB257" s="19">
        <v>1.99853513389791</v>
      </c>
      <c r="AD257" s="7"/>
      <c r="AE257" s="7"/>
      <c r="AF257" s="11"/>
      <c r="AI257">
        <v>100</v>
      </c>
      <c r="AJ257" s="19">
        <v>122400</v>
      </c>
      <c r="AK257" s="19">
        <v>103</v>
      </c>
      <c r="AL257" s="12">
        <f t="shared" si="46"/>
        <v>3565.0485436893205</v>
      </c>
      <c r="AM257">
        <f t="shared" si="37"/>
        <v>3</v>
      </c>
      <c r="AN257" s="19">
        <v>-0.14261249087457301</v>
      </c>
      <c r="AP257" s="7"/>
      <c r="AQ257" s="7"/>
      <c r="AR257" s="11"/>
      <c r="AS257" s="11"/>
      <c r="AT257" s="11"/>
      <c r="AU257">
        <v>100</v>
      </c>
      <c r="AV257" s="19">
        <v>182400</v>
      </c>
      <c r="AW257" s="19">
        <v>153</v>
      </c>
      <c r="AX257" s="12">
        <f t="shared" si="47"/>
        <v>3576.4705882352941</v>
      </c>
      <c r="AY257">
        <f t="shared" si="38"/>
        <v>3</v>
      </c>
      <c r="AZ257" s="19">
        <v>-1.07447880716333E-2</v>
      </c>
      <c r="BB257" s="7"/>
      <c r="BC257" s="7"/>
      <c r="BD257" s="11"/>
      <c r="BE257" s="11"/>
      <c r="BG257">
        <v>100</v>
      </c>
      <c r="BH257" s="19">
        <v>241200</v>
      </c>
      <c r="BI257" s="19">
        <v>202</v>
      </c>
      <c r="BJ257" s="12">
        <f t="shared" si="48"/>
        <v>2388.1188118811883</v>
      </c>
      <c r="BK257">
        <f t="shared" si="49"/>
        <v>2</v>
      </c>
      <c r="BL257" s="19">
        <v>-0.103305953818995</v>
      </c>
      <c r="BN257" s="7"/>
      <c r="BO257" s="7"/>
      <c r="BP257" s="11"/>
    </row>
    <row r="258" spans="1:68" x14ac:dyDescent="0.35">
      <c r="A258">
        <v>100</v>
      </c>
      <c r="B258" s="19">
        <v>62400</v>
      </c>
      <c r="C258" s="19">
        <v>53</v>
      </c>
      <c r="D258" s="12">
        <f>B258*E258/C258</f>
        <v>3532.0754716981132</v>
      </c>
      <c r="E258">
        <f>C258-50</f>
        <v>3</v>
      </c>
      <c r="F258" s="19">
        <v>1.9879453727016001</v>
      </c>
      <c r="K258" s="19">
        <v>100</v>
      </c>
      <c r="L258" s="19">
        <v>64800</v>
      </c>
      <c r="M258" s="19">
        <v>55</v>
      </c>
      <c r="N258" s="19">
        <v>1.99945067521171</v>
      </c>
      <c r="O258" s="19"/>
      <c r="P258" s="19"/>
      <c r="Q258" s="19">
        <v>100</v>
      </c>
      <c r="R258" s="19">
        <v>26400</v>
      </c>
      <c r="S258" s="19">
        <v>23</v>
      </c>
      <c r="T258" s="19">
        <v>1.9834744792858701</v>
      </c>
      <c r="W258">
        <v>100</v>
      </c>
      <c r="X258" s="19">
        <v>31200</v>
      </c>
      <c r="Y258" s="19">
        <v>27</v>
      </c>
      <c r="Z258" s="12">
        <f t="shared" si="45"/>
        <v>8088.8888888888887</v>
      </c>
      <c r="AA258">
        <f t="shared" si="50"/>
        <v>7</v>
      </c>
      <c r="AB258" s="19">
        <v>1.9984283207446401</v>
      </c>
      <c r="AD258" s="7"/>
      <c r="AE258" s="7"/>
      <c r="AF258" s="11"/>
      <c r="AI258">
        <v>100</v>
      </c>
      <c r="AJ258" s="19">
        <v>121200</v>
      </c>
      <c r="AK258" s="19">
        <v>102</v>
      </c>
      <c r="AL258" s="12">
        <f t="shared" si="46"/>
        <v>2376.4705882352941</v>
      </c>
      <c r="AM258">
        <f t="shared" si="37"/>
        <v>2</v>
      </c>
      <c r="AN258" s="19">
        <v>-6.7051229180688204E-2</v>
      </c>
      <c r="AP258" s="7"/>
      <c r="AQ258" s="7"/>
      <c r="AR258" s="11"/>
      <c r="AS258" s="11"/>
      <c r="AT258" s="11"/>
      <c r="AU258">
        <v>100</v>
      </c>
      <c r="AV258" s="19">
        <v>181200</v>
      </c>
      <c r="AW258" s="19">
        <v>152</v>
      </c>
      <c r="AX258" s="12">
        <f t="shared" si="47"/>
        <v>2384.2105263157896</v>
      </c>
      <c r="AY258">
        <f t="shared" si="38"/>
        <v>2</v>
      </c>
      <c r="AZ258" s="19">
        <v>-0.23141552420299699</v>
      </c>
      <c r="BB258" s="7"/>
      <c r="BC258" s="7"/>
      <c r="BD258" s="11"/>
      <c r="BE258" s="11"/>
      <c r="BG258">
        <v>100</v>
      </c>
      <c r="BH258" s="19">
        <v>241200</v>
      </c>
      <c r="BI258" s="19">
        <v>202</v>
      </c>
      <c r="BJ258" s="12">
        <f t="shared" si="48"/>
        <v>2388.1188118811883</v>
      </c>
      <c r="BK258">
        <f t="shared" si="49"/>
        <v>2</v>
      </c>
      <c r="BL258" s="19">
        <v>-7.9110768882462407E-2</v>
      </c>
      <c r="BN258" s="7"/>
      <c r="BO258" s="7"/>
      <c r="BP258" s="11"/>
    </row>
    <row r="259" spans="1:68" x14ac:dyDescent="0.35">
      <c r="A259">
        <v>100</v>
      </c>
      <c r="B259" s="19">
        <v>64800</v>
      </c>
      <c r="C259" s="19">
        <v>55</v>
      </c>
      <c r="D259" s="12">
        <f>B259*E259/C259</f>
        <v>5890.909090909091</v>
      </c>
      <c r="E259">
        <f>C259-50</f>
        <v>5</v>
      </c>
      <c r="F259" s="19">
        <v>1.99945067521171</v>
      </c>
      <c r="K259" s="19">
        <v>100</v>
      </c>
      <c r="L259" s="19">
        <v>64800</v>
      </c>
      <c r="M259" s="19">
        <v>55</v>
      </c>
      <c r="N259" s="19">
        <v>1.9960784313725399</v>
      </c>
      <c r="O259" s="19"/>
      <c r="P259" s="19"/>
      <c r="Q259" s="19">
        <v>100</v>
      </c>
      <c r="R259" s="19">
        <v>26400</v>
      </c>
      <c r="S259" s="19">
        <v>23</v>
      </c>
      <c r="T259" s="19">
        <v>1.92956435492484</v>
      </c>
      <c r="W259">
        <v>100</v>
      </c>
      <c r="X259" s="19">
        <v>31200</v>
      </c>
      <c r="Y259" s="19">
        <v>27</v>
      </c>
      <c r="Z259" s="12">
        <f t="shared" si="45"/>
        <v>8088.8888888888887</v>
      </c>
      <c r="AA259">
        <f t="shared" si="50"/>
        <v>7</v>
      </c>
      <c r="AB259" s="19">
        <v>1.9057450217441001</v>
      </c>
      <c r="AD259" s="7"/>
      <c r="AE259" s="7"/>
      <c r="AF259" s="11"/>
      <c r="AI259">
        <v>100</v>
      </c>
      <c r="AJ259" s="19">
        <v>122400</v>
      </c>
      <c r="AK259" s="19">
        <v>103</v>
      </c>
      <c r="AL259" s="12">
        <f t="shared" si="46"/>
        <v>3565.0485436893205</v>
      </c>
      <c r="AM259">
        <f t="shared" si="37"/>
        <v>3</v>
      </c>
      <c r="AN259" s="19">
        <v>-2.9539725046535601E-2</v>
      </c>
      <c r="AP259" s="7"/>
      <c r="AQ259" s="7"/>
      <c r="AR259" s="11"/>
      <c r="AS259" s="11"/>
      <c r="AT259" s="11"/>
      <c r="AU259">
        <v>100</v>
      </c>
      <c r="AV259" s="19">
        <v>182400</v>
      </c>
      <c r="AW259" s="19">
        <v>153</v>
      </c>
      <c r="AX259" s="12">
        <f t="shared" si="47"/>
        <v>3576.4705882352941</v>
      </c>
      <c r="AY259">
        <f t="shared" si="38"/>
        <v>3</v>
      </c>
      <c r="AZ259" s="19">
        <v>-3.0075067387791501E-2</v>
      </c>
      <c r="BB259" s="7"/>
      <c r="BC259" s="7"/>
      <c r="BD259" s="11"/>
      <c r="BE259" s="11"/>
      <c r="BG259">
        <v>100</v>
      </c>
      <c r="BH259" s="19">
        <v>242400</v>
      </c>
      <c r="BI259" s="19">
        <v>203</v>
      </c>
      <c r="BJ259" s="12">
        <f t="shared" si="48"/>
        <v>3582.2660098522169</v>
      </c>
      <c r="BK259">
        <f t="shared" si="49"/>
        <v>3</v>
      </c>
      <c r="BL259" s="19">
        <v>-5.5805561474231201E-3</v>
      </c>
      <c r="BN259" s="7"/>
      <c r="BO259" s="7"/>
      <c r="BP259" s="11"/>
    </row>
    <row r="260" spans="1:68" x14ac:dyDescent="0.35">
      <c r="A260">
        <v>100</v>
      </c>
      <c r="B260" s="19">
        <v>64800</v>
      </c>
      <c r="C260" s="19">
        <v>55</v>
      </c>
      <c r="D260" s="12">
        <f>B260*E260/C260</f>
        <v>5890.909090909091</v>
      </c>
      <c r="E260">
        <f>C260-50</f>
        <v>5</v>
      </c>
      <c r="F260" s="19">
        <v>1.9960784313725399</v>
      </c>
      <c r="K260" s="19">
        <v>100</v>
      </c>
      <c r="L260" s="19">
        <v>62400</v>
      </c>
      <c r="M260" s="19">
        <v>53</v>
      </c>
      <c r="N260" s="19">
        <v>1.9722590981918</v>
      </c>
      <c r="O260" s="19"/>
      <c r="P260" s="19"/>
      <c r="Q260" s="19">
        <v>100</v>
      </c>
      <c r="R260" s="19">
        <v>25200</v>
      </c>
      <c r="S260" s="19">
        <v>22</v>
      </c>
      <c r="T260" s="19">
        <v>1.97431906614786</v>
      </c>
      <c r="W260">
        <v>100</v>
      </c>
      <c r="X260" s="19">
        <v>28800</v>
      </c>
      <c r="Y260" s="19">
        <v>25</v>
      </c>
      <c r="Z260" s="12">
        <f t="shared" si="45"/>
        <v>5760</v>
      </c>
      <c r="AA260">
        <f t="shared" si="50"/>
        <v>5</v>
      </c>
      <c r="AB260" s="19">
        <v>1.9529869535362701</v>
      </c>
      <c r="AD260" s="7"/>
      <c r="AE260" s="7"/>
      <c r="AF260" s="11"/>
      <c r="AI260">
        <v>100</v>
      </c>
      <c r="AJ260" s="19">
        <v>122400</v>
      </c>
      <c r="AK260" s="19">
        <v>103</v>
      </c>
      <c r="AL260" s="12">
        <f t="shared" si="46"/>
        <v>3565.0485436893205</v>
      </c>
      <c r="AM260">
        <f t="shared" ref="AM260:AM323" si="51">AK260-100</f>
        <v>3</v>
      </c>
      <c r="AN260" s="19">
        <v>-7.2465285811917097E-3</v>
      </c>
      <c r="AP260" s="7"/>
      <c r="AQ260" s="7"/>
      <c r="AR260" s="11"/>
      <c r="AS260" s="11"/>
      <c r="AT260" s="11"/>
      <c r="AU260">
        <v>100</v>
      </c>
      <c r="AV260" s="19">
        <v>181200</v>
      </c>
      <c r="AW260" s="19">
        <v>152</v>
      </c>
      <c r="AX260" s="12">
        <f t="shared" si="47"/>
        <v>2384.2105263157896</v>
      </c>
      <c r="AY260">
        <f t="shared" ref="AY260:AY323" si="52">AW260-150</f>
        <v>2</v>
      </c>
      <c r="AZ260" s="19">
        <v>-5.1622674922371999E-2</v>
      </c>
      <c r="BB260" s="7"/>
      <c r="BC260" s="7"/>
      <c r="BD260" s="11"/>
      <c r="BE260" s="11"/>
      <c r="BG260">
        <v>100</v>
      </c>
      <c r="BH260" s="19">
        <v>243600</v>
      </c>
      <c r="BI260" s="19">
        <v>204</v>
      </c>
      <c r="BJ260" s="12">
        <f t="shared" si="48"/>
        <v>4776.4705882352937</v>
      </c>
      <c r="BK260">
        <f t="shared" si="49"/>
        <v>4</v>
      </c>
      <c r="BL260" s="19">
        <v>-1.7801619829077499E-2</v>
      </c>
      <c r="BN260" s="7"/>
      <c r="BO260" s="7"/>
      <c r="BP260" s="11"/>
    </row>
    <row r="261" spans="1:68" x14ac:dyDescent="0.35">
      <c r="A261">
        <v>100</v>
      </c>
      <c r="B261" s="19">
        <v>62400</v>
      </c>
      <c r="C261" s="19">
        <v>53</v>
      </c>
      <c r="D261" s="12">
        <f>B261*E261/C261</f>
        <v>3532.0754716981132</v>
      </c>
      <c r="E261">
        <f>C261-50</f>
        <v>3</v>
      </c>
      <c r="F261" s="19">
        <v>1.9722590981918</v>
      </c>
      <c r="K261" s="19">
        <v>100</v>
      </c>
      <c r="L261" s="19">
        <v>63600</v>
      </c>
      <c r="M261" s="19">
        <v>54</v>
      </c>
      <c r="N261" s="19">
        <v>1.9501335164415901</v>
      </c>
      <c r="O261" s="19"/>
      <c r="P261" s="19"/>
      <c r="Q261" s="19">
        <v>100</v>
      </c>
      <c r="R261" s="19">
        <v>27600</v>
      </c>
      <c r="S261" s="19">
        <v>24</v>
      </c>
      <c r="T261" s="19">
        <v>1.98435950255588</v>
      </c>
      <c r="W261">
        <v>100</v>
      </c>
      <c r="X261" s="19">
        <v>28800</v>
      </c>
      <c r="Y261" s="19">
        <v>25</v>
      </c>
      <c r="Z261" s="12">
        <f t="shared" si="45"/>
        <v>5760</v>
      </c>
      <c r="AA261">
        <f t="shared" si="50"/>
        <v>5</v>
      </c>
      <c r="AB261" s="19">
        <v>1.99885557335774</v>
      </c>
      <c r="AD261" s="7"/>
      <c r="AE261" s="7"/>
      <c r="AF261" s="11"/>
      <c r="AI261">
        <v>100</v>
      </c>
      <c r="AJ261" s="19">
        <v>121200</v>
      </c>
      <c r="AK261" s="19">
        <v>102</v>
      </c>
      <c r="AL261" s="12">
        <f t="shared" si="46"/>
        <v>2376.4705882352941</v>
      </c>
      <c r="AM261">
        <f t="shared" si="51"/>
        <v>2</v>
      </c>
      <c r="AN261" s="19">
        <v>-0.19595897646504401</v>
      </c>
      <c r="AP261" s="7"/>
      <c r="AQ261" s="7"/>
      <c r="AR261" s="11"/>
      <c r="AS261" s="11"/>
      <c r="AT261" s="11"/>
      <c r="AU261">
        <v>100</v>
      </c>
      <c r="AV261" s="19">
        <v>182400</v>
      </c>
      <c r="AW261" s="19">
        <v>153</v>
      </c>
      <c r="AX261" s="12">
        <f t="shared" si="47"/>
        <v>3576.4705882352941</v>
      </c>
      <c r="AY261">
        <f t="shared" si="52"/>
        <v>3</v>
      </c>
      <c r="AZ261" s="19">
        <v>-3.9012448172780698E-2</v>
      </c>
      <c r="BB261" s="7"/>
      <c r="BC261" s="7"/>
      <c r="BD261" s="11"/>
      <c r="BE261" s="11"/>
      <c r="BG261">
        <v>100</v>
      </c>
      <c r="BH261" s="19">
        <v>241200</v>
      </c>
      <c r="BI261" s="19">
        <v>202</v>
      </c>
      <c r="BJ261" s="12">
        <f t="shared" si="48"/>
        <v>2388.1188118811883</v>
      </c>
      <c r="BK261">
        <f t="shared" si="49"/>
        <v>2</v>
      </c>
      <c r="BL261" s="19">
        <v>-2.7772654137189899E-2</v>
      </c>
      <c r="BN261" s="7"/>
      <c r="BO261" s="7"/>
      <c r="BP261" s="11"/>
    </row>
    <row r="262" spans="1:68" x14ac:dyDescent="0.35">
      <c r="A262">
        <v>100</v>
      </c>
      <c r="B262" s="19">
        <v>63600</v>
      </c>
      <c r="C262" s="19">
        <v>54</v>
      </c>
      <c r="D262" s="12">
        <f>B262*E262/C262</f>
        <v>4711.1111111111113</v>
      </c>
      <c r="E262">
        <f>C262-50</f>
        <v>4</v>
      </c>
      <c r="F262" s="19">
        <v>1.9501335164415901</v>
      </c>
      <c r="K262" s="19">
        <v>100</v>
      </c>
      <c r="L262" s="19">
        <v>69600</v>
      </c>
      <c r="M262" s="19">
        <v>59</v>
      </c>
      <c r="N262" s="19">
        <v>1.9881895170519499</v>
      </c>
      <c r="O262" s="19"/>
      <c r="P262" s="19"/>
      <c r="Q262" s="19">
        <v>100</v>
      </c>
      <c r="R262" s="19">
        <v>28800</v>
      </c>
      <c r="S262" s="19">
        <v>25</v>
      </c>
      <c r="T262" s="19">
        <v>1.9948119325551199</v>
      </c>
      <c r="W262">
        <v>100</v>
      </c>
      <c r="X262" s="19">
        <v>26400</v>
      </c>
      <c r="Y262" s="19">
        <v>23</v>
      </c>
      <c r="Z262" s="12">
        <f t="shared" si="45"/>
        <v>3443.478260869565</v>
      </c>
      <c r="AA262">
        <f t="shared" si="50"/>
        <v>3</v>
      </c>
      <c r="AB262" s="19">
        <v>1.9244525825894501</v>
      </c>
      <c r="AD262" s="7"/>
      <c r="AE262" s="7"/>
      <c r="AF262" s="11"/>
      <c r="AI262">
        <v>100</v>
      </c>
      <c r="AJ262" s="19">
        <v>122400</v>
      </c>
      <c r="AK262" s="19">
        <v>103</v>
      </c>
      <c r="AL262" s="12">
        <f t="shared" si="46"/>
        <v>3565.0485436893205</v>
      </c>
      <c r="AM262">
        <f t="shared" si="51"/>
        <v>3</v>
      </c>
      <c r="AN262" s="19">
        <v>-4.3947131503949202E-2</v>
      </c>
      <c r="AP262" s="7"/>
      <c r="AQ262" s="7"/>
      <c r="AR262" s="11"/>
      <c r="AS262" s="11"/>
      <c r="AT262" s="11"/>
      <c r="AU262">
        <v>100</v>
      </c>
      <c r="AV262" s="19">
        <v>181200</v>
      </c>
      <c r="AW262" s="19">
        <v>152</v>
      </c>
      <c r="AX262" s="12">
        <f t="shared" si="47"/>
        <v>2384.2105263157896</v>
      </c>
      <c r="AY262">
        <f t="shared" si="52"/>
        <v>2</v>
      </c>
      <c r="AZ262" s="19">
        <v>-2.1150186984277598E-2</v>
      </c>
      <c r="BB262" s="7"/>
      <c r="BC262" s="7"/>
      <c r="BD262" s="11"/>
      <c r="BE262" s="11"/>
      <c r="BG262">
        <v>100</v>
      </c>
      <c r="BH262" s="19">
        <v>241200</v>
      </c>
      <c r="BI262" s="19">
        <v>202</v>
      </c>
      <c r="BJ262" s="12">
        <f t="shared" si="48"/>
        <v>2388.1188118811883</v>
      </c>
      <c r="BK262">
        <f t="shared" si="49"/>
        <v>2</v>
      </c>
      <c r="BL262" s="19">
        <v>-1.04297020095106E-2</v>
      </c>
      <c r="BN262" s="7"/>
      <c r="BO262" s="7"/>
      <c r="BP262" s="11"/>
    </row>
    <row r="263" spans="1:68" x14ac:dyDescent="0.35">
      <c r="A263">
        <v>100</v>
      </c>
      <c r="B263" s="19">
        <v>69600</v>
      </c>
      <c r="C263" s="19">
        <v>59</v>
      </c>
      <c r="D263" s="12">
        <f>B263*E263/C263</f>
        <v>10616.949152542373</v>
      </c>
      <c r="E263">
        <f>C263-50</f>
        <v>9</v>
      </c>
      <c r="F263" s="19">
        <v>1.9881895170519499</v>
      </c>
      <c r="K263" s="19">
        <v>100</v>
      </c>
      <c r="L263" s="19">
        <v>64800</v>
      </c>
      <c r="M263" s="19">
        <v>55</v>
      </c>
      <c r="N263" s="19">
        <v>1.93536278324559</v>
      </c>
      <c r="O263" s="19"/>
      <c r="P263" s="19"/>
      <c r="Q263" s="19">
        <v>100</v>
      </c>
      <c r="R263" s="19">
        <v>27600</v>
      </c>
      <c r="S263" s="19">
        <v>24</v>
      </c>
      <c r="T263" s="19">
        <v>1.9827115281910399</v>
      </c>
      <c r="W263">
        <v>100</v>
      </c>
      <c r="X263" s="19">
        <v>27600</v>
      </c>
      <c r="Y263" s="19">
        <v>24</v>
      </c>
      <c r="Z263" s="12">
        <f t="shared" si="45"/>
        <v>4600</v>
      </c>
      <c r="AA263">
        <f t="shared" si="50"/>
        <v>4</v>
      </c>
      <c r="AB263" s="19">
        <v>1.96873426413366</v>
      </c>
      <c r="AD263" s="7"/>
      <c r="AE263" s="7"/>
      <c r="AF263" s="11"/>
      <c r="AI263">
        <v>100</v>
      </c>
      <c r="AJ263" s="19">
        <v>121200</v>
      </c>
      <c r="AK263" s="19">
        <v>102</v>
      </c>
      <c r="AL263" s="12">
        <f t="shared" si="46"/>
        <v>2376.4705882352941</v>
      </c>
      <c r="AM263">
        <f t="shared" si="51"/>
        <v>2</v>
      </c>
      <c r="AN263" s="19">
        <v>-2.27617676138046E-2</v>
      </c>
      <c r="AP263" s="7"/>
      <c r="AQ263" s="7"/>
      <c r="AR263" s="11"/>
      <c r="AS263" s="11"/>
      <c r="AT263" s="11"/>
      <c r="AU263">
        <v>100</v>
      </c>
      <c r="AV263" s="19">
        <v>181200</v>
      </c>
      <c r="AW263" s="19">
        <v>152</v>
      </c>
      <c r="AX263" s="12">
        <f t="shared" si="47"/>
        <v>2384.2105263157896</v>
      </c>
      <c r="AY263">
        <f t="shared" si="52"/>
        <v>2</v>
      </c>
      <c r="AZ263" s="19">
        <v>-8.2841917026067802E-2</v>
      </c>
      <c r="BB263" s="7"/>
      <c r="BC263" s="7"/>
      <c r="BD263" s="11"/>
      <c r="BE263" s="11"/>
      <c r="BG263">
        <v>100</v>
      </c>
      <c r="BH263" s="19">
        <v>241200</v>
      </c>
      <c r="BI263" s="19">
        <v>202</v>
      </c>
      <c r="BJ263" s="12">
        <f t="shared" si="48"/>
        <v>2388.1188118811883</v>
      </c>
      <c r="BK263">
        <f t="shared" si="49"/>
        <v>2</v>
      </c>
      <c r="BL263" s="19">
        <v>-6.4891410804471902E-2</v>
      </c>
      <c r="BN263" s="7"/>
      <c r="BO263" s="7"/>
      <c r="BP263" s="11"/>
    </row>
    <row r="264" spans="1:68" x14ac:dyDescent="0.35">
      <c r="A264">
        <v>100</v>
      </c>
      <c r="B264" s="19">
        <v>64800</v>
      </c>
      <c r="C264" s="19">
        <v>55</v>
      </c>
      <c r="D264" s="12">
        <f>B264*E264/C264</f>
        <v>5890.909090909091</v>
      </c>
      <c r="E264">
        <f>C264-50</f>
        <v>5</v>
      </c>
      <c r="F264" s="19">
        <v>1.93536278324559</v>
      </c>
      <c r="K264" s="19">
        <v>100</v>
      </c>
      <c r="L264" s="19">
        <v>62400</v>
      </c>
      <c r="M264" s="19">
        <v>53</v>
      </c>
      <c r="N264" s="19">
        <v>1.99943541618982</v>
      </c>
      <c r="O264" s="19"/>
      <c r="P264" s="19"/>
      <c r="Q264" s="19">
        <v>100</v>
      </c>
      <c r="R264" s="19">
        <v>26400</v>
      </c>
      <c r="S264" s="19">
        <v>23</v>
      </c>
      <c r="T264" s="19">
        <v>1.96769665064469</v>
      </c>
      <c r="W264">
        <v>100</v>
      </c>
      <c r="X264" s="19">
        <v>38400</v>
      </c>
      <c r="Y264" s="19">
        <v>33</v>
      </c>
      <c r="Z264" s="12">
        <f t="shared" si="45"/>
        <v>15127.272727272728</v>
      </c>
      <c r="AA264">
        <f t="shared" si="50"/>
        <v>13</v>
      </c>
      <c r="AB264" s="19">
        <v>1.9528801403830001</v>
      </c>
      <c r="AD264" s="7"/>
      <c r="AE264" s="7"/>
      <c r="AF264" s="11"/>
      <c r="AI264">
        <v>100</v>
      </c>
      <c r="AJ264" s="19">
        <v>121200</v>
      </c>
      <c r="AK264" s="19">
        <v>102</v>
      </c>
      <c r="AL264" s="12">
        <f t="shared" si="46"/>
        <v>2376.4705882352941</v>
      </c>
      <c r="AM264">
        <f t="shared" si="51"/>
        <v>2</v>
      </c>
      <c r="AN264" s="19">
        <v>-6.4482353101694395E-2</v>
      </c>
      <c r="AP264" s="7"/>
      <c r="AQ264" s="7"/>
      <c r="AR264" s="11"/>
      <c r="AS264" s="11"/>
      <c r="AT264" s="11"/>
      <c r="AU264">
        <v>100</v>
      </c>
      <c r="AV264" s="19">
        <v>182400</v>
      </c>
      <c r="AW264" s="19">
        <v>153</v>
      </c>
      <c r="AX264" s="12">
        <f t="shared" si="47"/>
        <v>3576.4705882352941</v>
      </c>
      <c r="AY264">
        <f t="shared" si="52"/>
        <v>3</v>
      </c>
      <c r="AZ264" s="19">
        <v>-1.3039086641307601E-2</v>
      </c>
      <c r="BB264" s="7"/>
      <c r="BC264" s="7"/>
      <c r="BD264" s="11"/>
      <c r="BE264" s="11"/>
      <c r="BG264">
        <v>100</v>
      </c>
      <c r="BH264" s="19">
        <v>242400</v>
      </c>
      <c r="BI264" s="19">
        <v>203</v>
      </c>
      <c r="BJ264" s="12">
        <f t="shared" si="48"/>
        <v>3582.2660098522169</v>
      </c>
      <c r="BK264">
        <f t="shared" si="49"/>
        <v>3</v>
      </c>
      <c r="BL264" s="19">
        <v>-0.109012595026811</v>
      </c>
      <c r="BN264" s="7"/>
      <c r="BO264" s="7"/>
      <c r="BP264" s="11"/>
    </row>
    <row r="265" spans="1:68" x14ac:dyDescent="0.35">
      <c r="A265">
        <v>100</v>
      </c>
      <c r="B265" s="19">
        <v>62400</v>
      </c>
      <c r="C265" s="19">
        <v>53</v>
      </c>
      <c r="D265" s="12">
        <f>B265*E265/C265</f>
        <v>3532.0754716981132</v>
      </c>
      <c r="E265">
        <f>C265-50</f>
        <v>3</v>
      </c>
      <c r="F265" s="19">
        <v>1.99943541618982</v>
      </c>
      <c r="K265" s="19">
        <v>100</v>
      </c>
      <c r="L265" s="19">
        <v>64800</v>
      </c>
      <c r="M265" s="19">
        <v>55</v>
      </c>
      <c r="N265" s="19">
        <v>1.97672999160753</v>
      </c>
      <c r="O265" s="19"/>
      <c r="P265" s="19"/>
      <c r="Q265" s="19">
        <v>100</v>
      </c>
      <c r="R265" s="19">
        <v>25200</v>
      </c>
      <c r="S265" s="19">
        <v>22</v>
      </c>
      <c r="T265" s="19">
        <v>1.97749294270237</v>
      </c>
      <c r="W265">
        <v>100</v>
      </c>
      <c r="X265" s="19">
        <v>26400</v>
      </c>
      <c r="Y265" s="19">
        <v>23</v>
      </c>
      <c r="Z265" s="12">
        <f t="shared" si="45"/>
        <v>3443.478260869565</v>
      </c>
      <c r="AA265">
        <f t="shared" si="50"/>
        <v>3</v>
      </c>
      <c r="AB265" s="19">
        <v>1.9271229114213699</v>
      </c>
      <c r="AD265" s="7"/>
      <c r="AE265" s="7"/>
      <c r="AF265" s="11"/>
      <c r="AI265">
        <v>100</v>
      </c>
      <c r="AJ265" s="19">
        <v>121200</v>
      </c>
      <c r="AK265" s="19">
        <v>102</v>
      </c>
      <c r="AL265" s="12">
        <f t="shared" si="46"/>
        <v>2376.4705882352941</v>
      </c>
      <c r="AM265">
        <f t="shared" si="51"/>
        <v>2</v>
      </c>
      <c r="AN265" s="19">
        <v>-7.8224800911843695E-2</v>
      </c>
      <c r="AP265" s="7"/>
      <c r="AQ265" s="7"/>
      <c r="AR265" s="11"/>
      <c r="AS265" s="11"/>
      <c r="AT265" s="11"/>
      <c r="AU265">
        <v>100</v>
      </c>
      <c r="AV265" s="19">
        <v>184800</v>
      </c>
      <c r="AW265" s="19">
        <v>155</v>
      </c>
      <c r="AX265" s="12">
        <f t="shared" si="47"/>
        <v>5961.2903225806449</v>
      </c>
      <c r="AY265">
        <f t="shared" si="52"/>
        <v>5</v>
      </c>
      <c r="AZ265" s="19">
        <v>-1.9375063956949601E-2</v>
      </c>
      <c r="BB265" s="7"/>
      <c r="BC265" s="7"/>
      <c r="BD265" s="11"/>
      <c r="BE265" s="11"/>
      <c r="BG265">
        <v>100</v>
      </c>
      <c r="BH265" s="19">
        <v>241200</v>
      </c>
      <c r="BI265" s="19">
        <v>202</v>
      </c>
      <c r="BJ265" s="12">
        <f t="shared" si="48"/>
        <v>2388.1188118811883</v>
      </c>
      <c r="BK265">
        <f t="shared" si="49"/>
        <v>2</v>
      </c>
      <c r="BL265" s="19">
        <v>-5.7052572188174402E-2</v>
      </c>
      <c r="BN265" s="7"/>
      <c r="BO265" s="7"/>
      <c r="BP265" s="11"/>
    </row>
    <row r="266" spans="1:68" x14ac:dyDescent="0.35">
      <c r="A266">
        <v>100</v>
      </c>
      <c r="B266" s="19">
        <v>64800</v>
      </c>
      <c r="C266" s="19">
        <v>55</v>
      </c>
      <c r="D266" s="12">
        <f>B266*E266/C266</f>
        <v>5890.909090909091</v>
      </c>
      <c r="E266">
        <f>C266-50</f>
        <v>5</v>
      </c>
      <c r="F266" s="19">
        <v>1.97672999160753</v>
      </c>
      <c r="K266" s="19">
        <v>100</v>
      </c>
      <c r="L266" s="19">
        <v>64800</v>
      </c>
      <c r="M266" s="19">
        <v>55</v>
      </c>
      <c r="N266" s="19">
        <v>1.90031280994888</v>
      </c>
      <c r="O266" s="19"/>
      <c r="P266" s="19"/>
      <c r="Q266" s="19">
        <v>100</v>
      </c>
      <c r="R266" s="19">
        <v>27600</v>
      </c>
      <c r="S266" s="19">
        <v>24</v>
      </c>
      <c r="T266" s="19">
        <v>1.9894102388036901</v>
      </c>
      <c r="W266">
        <v>100</v>
      </c>
      <c r="X266" s="19">
        <v>27600</v>
      </c>
      <c r="Y266" s="19">
        <v>24</v>
      </c>
      <c r="Z266" s="12">
        <f t="shared" si="45"/>
        <v>4600</v>
      </c>
      <c r="AA266">
        <f t="shared" si="50"/>
        <v>4</v>
      </c>
      <c r="AB266" s="19">
        <v>1.98435950255588</v>
      </c>
      <c r="AD266" s="7"/>
      <c r="AE266" s="7"/>
      <c r="AF266" s="11"/>
      <c r="AI266">
        <v>100</v>
      </c>
      <c r="AJ266" s="19">
        <v>122400</v>
      </c>
      <c r="AK266" s="19">
        <v>103</v>
      </c>
      <c r="AL266" s="12">
        <f t="shared" si="46"/>
        <v>3565.0485436893205</v>
      </c>
      <c r="AM266">
        <f t="shared" si="51"/>
        <v>3</v>
      </c>
      <c r="AN266" s="19">
        <v>-1.11911147874326E-2</v>
      </c>
      <c r="AP266" s="7"/>
      <c r="AQ266" s="7"/>
      <c r="AR266" s="11"/>
      <c r="AS266" s="11"/>
      <c r="AT266" s="11"/>
      <c r="AU266">
        <v>100</v>
      </c>
      <c r="AV266" s="19">
        <v>182400</v>
      </c>
      <c r="AW266" s="19">
        <v>153</v>
      </c>
      <c r="AX266" s="12">
        <f t="shared" si="47"/>
        <v>3576.4705882352941</v>
      </c>
      <c r="AY266">
        <f t="shared" si="52"/>
        <v>3</v>
      </c>
      <c r="AZ266" s="19">
        <v>-0.21493696593936901</v>
      </c>
      <c r="BB266" s="7"/>
      <c r="BC266" s="7"/>
      <c r="BD266" s="11"/>
      <c r="BE266" s="11"/>
      <c r="BG266">
        <v>100</v>
      </c>
      <c r="BH266" s="19">
        <v>241200</v>
      </c>
      <c r="BI266" s="19">
        <v>202</v>
      </c>
      <c r="BJ266" s="12">
        <f t="shared" si="48"/>
        <v>2388.1188118811883</v>
      </c>
      <c r="BK266">
        <f t="shared" si="49"/>
        <v>2</v>
      </c>
      <c r="BL266" s="19">
        <v>-0.26479022835642502</v>
      </c>
      <c r="BN266" s="7"/>
      <c r="BO266" s="7"/>
      <c r="BP266" s="11"/>
    </row>
    <row r="267" spans="1:68" x14ac:dyDescent="0.35">
      <c r="A267">
        <v>100</v>
      </c>
      <c r="B267" s="19">
        <v>64800</v>
      </c>
      <c r="C267" s="19">
        <v>55</v>
      </c>
      <c r="D267" s="12">
        <f>B267*E267/C267</f>
        <v>5890.909090909091</v>
      </c>
      <c r="E267">
        <f>C267-50</f>
        <v>5</v>
      </c>
      <c r="F267" s="19">
        <v>1.90031280994888</v>
      </c>
      <c r="K267" s="19">
        <v>100</v>
      </c>
      <c r="L267" s="19">
        <v>63600</v>
      </c>
      <c r="M267" s="19">
        <v>54</v>
      </c>
      <c r="N267" s="19">
        <v>1.95115587090867</v>
      </c>
      <c r="O267" s="19"/>
      <c r="P267" s="19"/>
      <c r="Q267" s="19">
        <v>100</v>
      </c>
      <c r="R267" s="19">
        <v>52800</v>
      </c>
      <c r="S267" s="19">
        <v>45</v>
      </c>
      <c r="T267" s="19">
        <v>1.9921721217669901</v>
      </c>
      <c r="W267">
        <v>100</v>
      </c>
      <c r="X267" s="19">
        <v>25200</v>
      </c>
      <c r="Y267" s="19">
        <v>22</v>
      </c>
      <c r="Z267" s="12">
        <f t="shared" si="45"/>
        <v>2290.909090909091</v>
      </c>
      <c r="AA267">
        <f t="shared" si="50"/>
        <v>2</v>
      </c>
      <c r="AB267" s="19">
        <v>1.91186388952468</v>
      </c>
      <c r="AD267" s="7"/>
      <c r="AE267" s="7"/>
      <c r="AF267" s="11"/>
      <c r="AI267">
        <v>100</v>
      </c>
      <c r="AJ267" s="19">
        <v>121200</v>
      </c>
      <c r="AK267" s="19">
        <v>102</v>
      </c>
      <c r="AL267" s="12">
        <f t="shared" si="46"/>
        <v>2376.4705882352941</v>
      </c>
      <c r="AM267">
        <f t="shared" si="51"/>
        <v>2</v>
      </c>
      <c r="AN267" s="19">
        <v>-0.135693668585465</v>
      </c>
      <c r="AP267" s="7"/>
      <c r="AQ267" s="7"/>
      <c r="AR267" s="11"/>
      <c r="AS267" s="11"/>
      <c r="AT267" s="11"/>
      <c r="AU267">
        <v>100</v>
      </c>
      <c r="AV267" s="19">
        <v>182400</v>
      </c>
      <c r="AW267" s="19">
        <v>153</v>
      </c>
      <c r="AX267" s="12">
        <f t="shared" si="47"/>
        <v>3576.4705882352941</v>
      </c>
      <c r="AY267">
        <f t="shared" si="52"/>
        <v>3</v>
      </c>
      <c r="AZ267" s="19">
        <v>-2.8476213355958699E-3</v>
      </c>
      <c r="BB267" s="7"/>
      <c r="BC267" s="7"/>
      <c r="BD267" s="11"/>
      <c r="BE267" s="11"/>
      <c r="BG267">
        <v>100</v>
      </c>
      <c r="BH267" s="19">
        <v>241200</v>
      </c>
      <c r="BI267" s="19">
        <v>202</v>
      </c>
      <c r="BJ267" s="12">
        <f t="shared" si="48"/>
        <v>2388.1188118811883</v>
      </c>
      <c r="BK267">
        <f t="shared" si="49"/>
        <v>2</v>
      </c>
      <c r="BL267" s="19">
        <v>-0.253814168222258</v>
      </c>
      <c r="BN267" s="7"/>
      <c r="BO267" s="7"/>
      <c r="BP267" s="11"/>
    </row>
    <row r="268" spans="1:68" x14ac:dyDescent="0.35">
      <c r="A268">
        <v>100</v>
      </c>
      <c r="B268" s="19">
        <v>63600</v>
      </c>
      <c r="C268" s="19">
        <v>54</v>
      </c>
      <c r="D268" s="12">
        <f>B268*E268/C268</f>
        <v>4711.1111111111113</v>
      </c>
      <c r="E268">
        <f>C268-50</f>
        <v>4</v>
      </c>
      <c r="F268" s="19">
        <v>1.95115587090867</v>
      </c>
      <c r="K268" s="19">
        <v>100</v>
      </c>
      <c r="L268" s="19">
        <v>68400</v>
      </c>
      <c r="M268" s="19">
        <v>58</v>
      </c>
      <c r="N268" s="19">
        <v>1.9953917753871899</v>
      </c>
      <c r="O268" s="19"/>
      <c r="P268" s="19"/>
      <c r="Q268" s="19">
        <v>100</v>
      </c>
      <c r="R268" s="19">
        <v>27600</v>
      </c>
      <c r="S268" s="19">
        <v>24</v>
      </c>
      <c r="T268" s="19">
        <v>1.9363241016250801</v>
      </c>
      <c r="W268">
        <v>100</v>
      </c>
      <c r="X268" s="19">
        <v>34800</v>
      </c>
      <c r="Y268" s="19">
        <v>30</v>
      </c>
      <c r="Z268" s="12">
        <f t="shared" si="45"/>
        <v>11600</v>
      </c>
      <c r="AA268">
        <f t="shared" si="50"/>
        <v>10</v>
      </c>
      <c r="AB268" s="19">
        <v>1.9803311207751499</v>
      </c>
      <c r="AD268" s="7"/>
      <c r="AE268" s="7"/>
      <c r="AF268" s="11"/>
      <c r="AI268">
        <v>100</v>
      </c>
      <c r="AJ268" s="19">
        <v>121200</v>
      </c>
      <c r="AK268" s="19">
        <v>102</v>
      </c>
      <c r="AL268" s="12">
        <f t="shared" si="46"/>
        <v>2376.4705882352941</v>
      </c>
      <c r="AM268">
        <f t="shared" si="51"/>
        <v>2</v>
      </c>
      <c r="AN268" s="19">
        <v>-4.0594500618472598E-2</v>
      </c>
      <c r="AP268" s="7"/>
      <c r="AQ268" s="7"/>
      <c r="AR268" s="11"/>
      <c r="AS268" s="11"/>
      <c r="AT268" s="11"/>
      <c r="AU268">
        <v>100</v>
      </c>
      <c r="AV268" s="19">
        <v>182400</v>
      </c>
      <c r="AW268" s="19">
        <v>153</v>
      </c>
      <c r="AX268" s="12">
        <f t="shared" si="47"/>
        <v>3576.4705882352941</v>
      </c>
      <c r="AY268">
        <f t="shared" si="52"/>
        <v>3</v>
      </c>
      <c r="AZ268" s="19">
        <v>-8.3101518721311704E-2</v>
      </c>
      <c r="BB268" s="7"/>
      <c r="BC268" s="7"/>
      <c r="BD268" s="11"/>
      <c r="BE268" s="11"/>
      <c r="BG268">
        <v>100</v>
      </c>
      <c r="BH268" s="19">
        <v>242400</v>
      </c>
      <c r="BI268" s="19">
        <v>203</v>
      </c>
      <c r="BJ268" s="12">
        <f t="shared" si="48"/>
        <v>3582.2660098522169</v>
      </c>
      <c r="BK268">
        <f t="shared" si="49"/>
        <v>3</v>
      </c>
      <c r="BL268" s="19">
        <v>-0.51169105210795396</v>
      </c>
      <c r="BN268" s="7"/>
      <c r="BO268" s="7"/>
      <c r="BP268" s="11"/>
    </row>
    <row r="269" spans="1:68" x14ac:dyDescent="0.35">
      <c r="A269">
        <v>100</v>
      </c>
      <c r="B269" s="19">
        <v>68400</v>
      </c>
      <c r="C269" s="19">
        <v>58</v>
      </c>
      <c r="D269" s="12">
        <f>B269*E269/C269</f>
        <v>9434.4827586206902</v>
      </c>
      <c r="E269">
        <f>C269-50</f>
        <v>8</v>
      </c>
      <c r="F269" s="19">
        <v>1.9953917753871899</v>
      </c>
      <c r="K269" s="19">
        <v>100</v>
      </c>
      <c r="L269" s="19">
        <v>62400</v>
      </c>
      <c r="M269" s="19">
        <v>53</v>
      </c>
      <c r="N269" s="19">
        <v>1.9770046540016699</v>
      </c>
      <c r="O269" s="19"/>
      <c r="P269" s="19"/>
      <c r="Q269" s="19">
        <v>100</v>
      </c>
      <c r="R269" s="19">
        <v>26400</v>
      </c>
      <c r="S269" s="19">
        <v>23</v>
      </c>
      <c r="T269" s="19">
        <v>1.89771877622644</v>
      </c>
      <c r="W269">
        <v>100</v>
      </c>
      <c r="X269" s="19">
        <v>26400</v>
      </c>
      <c r="Y269" s="19">
        <v>23</v>
      </c>
      <c r="Z269" s="12">
        <f t="shared" si="45"/>
        <v>3443.478260869565</v>
      </c>
      <c r="AA269">
        <f t="shared" si="50"/>
        <v>3</v>
      </c>
      <c r="AB269" s="19">
        <v>1.97511253528648</v>
      </c>
      <c r="AD269" s="7"/>
      <c r="AE269" s="7"/>
      <c r="AF269" s="11"/>
      <c r="AI269">
        <v>100</v>
      </c>
      <c r="AJ269" s="19">
        <v>123600</v>
      </c>
      <c r="AK269" s="19">
        <v>104</v>
      </c>
      <c r="AL269" s="12">
        <f t="shared" si="46"/>
        <v>4753.8461538461543</v>
      </c>
      <c r="AM269">
        <f t="shared" si="51"/>
        <v>4</v>
      </c>
      <c r="AN269" s="19">
        <v>-4.1206414853689199E-2</v>
      </c>
      <c r="AP269" s="7"/>
      <c r="AQ269" s="7"/>
      <c r="AR269" s="11"/>
      <c r="AS269" s="11"/>
      <c r="AT269" s="11"/>
      <c r="AU269">
        <v>100</v>
      </c>
      <c r="AV269" s="19">
        <v>182400</v>
      </c>
      <c r="AW269" s="19">
        <v>153</v>
      </c>
      <c r="AX269" s="12">
        <f t="shared" si="47"/>
        <v>3576.4705882352941</v>
      </c>
      <c r="AY269">
        <f t="shared" si="52"/>
        <v>3</v>
      </c>
      <c r="AZ269" s="19">
        <v>-3.2447815884201897E-2</v>
      </c>
      <c r="BB269" s="7"/>
      <c r="BC269" s="7"/>
      <c r="BD269" s="11"/>
      <c r="BE269" s="11"/>
      <c r="BG269">
        <v>100</v>
      </c>
      <c r="BH269" s="19">
        <v>242400</v>
      </c>
      <c r="BI269" s="19">
        <v>203</v>
      </c>
      <c r="BJ269" s="12">
        <f t="shared" si="48"/>
        <v>3582.2660098522169</v>
      </c>
      <c r="BK269">
        <f t="shared" si="49"/>
        <v>3</v>
      </c>
      <c r="BL269" s="19">
        <v>-4.6620378405698597E-2</v>
      </c>
      <c r="BN269" s="7"/>
      <c r="BO269" s="7"/>
      <c r="BP269" s="11"/>
    </row>
    <row r="270" spans="1:68" x14ac:dyDescent="0.35">
      <c r="A270">
        <v>100</v>
      </c>
      <c r="B270" s="19">
        <v>62400</v>
      </c>
      <c r="C270" s="19">
        <v>53</v>
      </c>
      <c r="D270" s="12">
        <f>B270*E270/C270</f>
        <v>3532.0754716981132</v>
      </c>
      <c r="E270">
        <f>C270-50</f>
        <v>3</v>
      </c>
      <c r="F270" s="19">
        <v>1.9770046540016699</v>
      </c>
      <c r="K270" s="19">
        <v>100</v>
      </c>
      <c r="L270" s="19">
        <v>66000</v>
      </c>
      <c r="M270" s="19">
        <v>56</v>
      </c>
      <c r="N270" s="19">
        <v>1.96232547493705</v>
      </c>
      <c r="O270" s="19"/>
      <c r="P270" s="19"/>
      <c r="Q270" s="19">
        <v>100</v>
      </c>
      <c r="R270" s="19">
        <v>26400</v>
      </c>
      <c r="S270" s="19">
        <v>23</v>
      </c>
      <c r="T270" s="19">
        <v>1.9951323720149501</v>
      </c>
      <c r="W270">
        <v>100</v>
      </c>
      <c r="X270" s="19">
        <v>26400</v>
      </c>
      <c r="Y270" s="19">
        <v>23</v>
      </c>
      <c r="Z270" s="12">
        <f t="shared" si="45"/>
        <v>3443.478260869565</v>
      </c>
      <c r="AA270">
        <f t="shared" si="50"/>
        <v>3</v>
      </c>
      <c r="AB270" s="19">
        <v>1.9835049973296699</v>
      </c>
      <c r="AD270" s="7"/>
      <c r="AE270" s="7"/>
      <c r="AF270" s="11"/>
      <c r="AI270">
        <v>100</v>
      </c>
      <c r="AJ270" s="19">
        <v>122400</v>
      </c>
      <c r="AK270" s="19">
        <v>103</v>
      </c>
      <c r="AL270" s="12">
        <f t="shared" si="46"/>
        <v>3565.0485436893205</v>
      </c>
      <c r="AM270">
        <f t="shared" si="51"/>
        <v>3</v>
      </c>
      <c r="AN270" s="19">
        <v>-1.32724204832281E-2</v>
      </c>
      <c r="AP270" s="7"/>
      <c r="AQ270" s="7"/>
      <c r="AR270" s="11"/>
      <c r="AS270" s="11"/>
      <c r="AT270" s="11"/>
      <c r="AU270">
        <v>100</v>
      </c>
      <c r="AV270" s="19">
        <v>181200</v>
      </c>
      <c r="AW270" s="19">
        <v>152</v>
      </c>
      <c r="AX270" s="12">
        <f t="shared" si="47"/>
        <v>2384.2105263157896</v>
      </c>
      <c r="AY270">
        <f t="shared" si="52"/>
        <v>2</v>
      </c>
      <c r="AZ270" s="19">
        <v>-0.157694135513537</v>
      </c>
      <c r="BB270" s="7"/>
      <c r="BC270" s="7"/>
      <c r="BD270" s="11"/>
      <c r="BE270" s="11"/>
      <c r="BG270">
        <v>100</v>
      </c>
      <c r="BH270" s="19">
        <v>241200</v>
      </c>
      <c r="BI270" s="19">
        <v>202</v>
      </c>
      <c r="BJ270" s="12">
        <f t="shared" si="48"/>
        <v>2388.1188118811883</v>
      </c>
      <c r="BK270">
        <f t="shared" si="49"/>
        <v>2</v>
      </c>
      <c r="BL270" s="19">
        <v>-3.3042837170723802E-2</v>
      </c>
      <c r="BN270" s="7"/>
      <c r="BO270" s="7"/>
      <c r="BP270" s="11"/>
    </row>
    <row r="271" spans="1:68" x14ac:dyDescent="0.35">
      <c r="A271">
        <v>100</v>
      </c>
      <c r="B271" s="19">
        <v>66000</v>
      </c>
      <c r="C271" s="19">
        <v>56</v>
      </c>
      <c r="D271" s="12">
        <f>B271*E271/C271</f>
        <v>7071.4285714285716</v>
      </c>
      <c r="E271">
        <f>C271-50</f>
        <v>6</v>
      </c>
      <c r="F271" s="19">
        <v>1.96232547493705</v>
      </c>
      <c r="K271" s="19">
        <v>100</v>
      </c>
      <c r="L271" s="19">
        <v>66000</v>
      </c>
      <c r="M271" s="19">
        <v>56</v>
      </c>
      <c r="N271" s="19">
        <v>1.99142442969405</v>
      </c>
      <c r="O271" s="19"/>
      <c r="P271" s="19"/>
      <c r="Q271" s="19">
        <v>100</v>
      </c>
      <c r="R271" s="19">
        <v>27600</v>
      </c>
      <c r="S271" s="19">
        <v>24</v>
      </c>
      <c r="T271" s="19">
        <v>1.95867856870374</v>
      </c>
      <c r="W271">
        <v>100</v>
      </c>
      <c r="X271" s="19">
        <v>26400</v>
      </c>
      <c r="Y271" s="19">
        <v>23</v>
      </c>
      <c r="Z271" s="12">
        <f t="shared" si="45"/>
        <v>3443.478260869565</v>
      </c>
      <c r="AA271">
        <f t="shared" si="50"/>
        <v>3</v>
      </c>
      <c r="AB271" s="19">
        <v>1.96482795452811</v>
      </c>
      <c r="AD271" s="7"/>
      <c r="AE271" s="7"/>
      <c r="AF271" s="11"/>
      <c r="AI271">
        <v>100</v>
      </c>
      <c r="AJ271" s="19">
        <v>122400</v>
      </c>
      <c r="AK271" s="19">
        <v>103</v>
      </c>
      <c r="AL271" s="12">
        <f t="shared" si="46"/>
        <v>3565.0485436893205</v>
      </c>
      <c r="AM271">
        <f t="shared" si="51"/>
        <v>3</v>
      </c>
      <c r="AN271" s="19">
        <v>-0.663219195288407</v>
      </c>
      <c r="AP271" s="7"/>
      <c r="AQ271" s="7"/>
      <c r="AR271" s="11"/>
      <c r="AS271" s="11"/>
      <c r="AT271" s="11"/>
      <c r="AU271">
        <v>100</v>
      </c>
      <c r="AV271" s="19">
        <v>181200</v>
      </c>
      <c r="AW271" s="19">
        <v>152</v>
      </c>
      <c r="AX271" s="12">
        <f t="shared" si="47"/>
        <v>2384.2105263157896</v>
      </c>
      <c r="AY271">
        <f t="shared" si="52"/>
        <v>2</v>
      </c>
      <c r="AZ271" s="19">
        <v>-5.9464029980514803E-2</v>
      </c>
      <c r="BB271" s="7"/>
      <c r="BC271" s="7"/>
      <c r="BD271" s="11"/>
      <c r="BE271" s="11"/>
      <c r="BG271">
        <v>100</v>
      </c>
      <c r="BH271" s="19">
        <v>242400</v>
      </c>
      <c r="BI271" s="19">
        <v>203</v>
      </c>
      <c r="BJ271" s="12">
        <f t="shared" si="48"/>
        <v>3582.2660098522169</v>
      </c>
      <c r="BK271">
        <f t="shared" si="49"/>
        <v>3</v>
      </c>
      <c r="BL271" s="19">
        <v>-0.10406364562765</v>
      </c>
      <c r="BN271" s="7"/>
      <c r="BO271" s="7"/>
      <c r="BP271" s="11"/>
    </row>
    <row r="272" spans="1:68" x14ac:dyDescent="0.35">
      <c r="A272">
        <v>100</v>
      </c>
      <c r="B272" s="19">
        <v>66000</v>
      </c>
      <c r="C272" s="19">
        <v>56</v>
      </c>
      <c r="D272" s="12">
        <f>B272*E272/C272</f>
        <v>7071.4285714285716</v>
      </c>
      <c r="E272">
        <f>C272-50</f>
        <v>6</v>
      </c>
      <c r="F272" s="19">
        <v>1.99142442969405</v>
      </c>
      <c r="K272" s="19">
        <v>100</v>
      </c>
      <c r="L272" s="19">
        <v>72000</v>
      </c>
      <c r="M272" s="19">
        <v>61</v>
      </c>
      <c r="N272" s="19">
        <v>1.96873426413366</v>
      </c>
      <c r="O272" s="19"/>
      <c r="P272" s="19"/>
      <c r="Q272" s="19">
        <v>100</v>
      </c>
      <c r="R272" s="19">
        <v>27600</v>
      </c>
      <c r="S272" s="19">
        <v>24</v>
      </c>
      <c r="T272" s="19">
        <v>1.9765468833447699</v>
      </c>
      <c r="W272">
        <v>100</v>
      </c>
      <c r="X272" s="19">
        <v>30000</v>
      </c>
      <c r="Y272" s="19">
        <v>26</v>
      </c>
      <c r="Z272" s="12">
        <f t="shared" si="45"/>
        <v>6923.0769230769229</v>
      </c>
      <c r="AA272">
        <f t="shared" si="50"/>
        <v>6</v>
      </c>
      <c r="AB272" s="19">
        <v>1.98948653391317</v>
      </c>
      <c r="AD272" s="7"/>
      <c r="AE272" s="7"/>
      <c r="AF272" s="11"/>
      <c r="AI272">
        <v>100</v>
      </c>
      <c r="AJ272" s="19">
        <v>121200</v>
      </c>
      <c r="AK272" s="19">
        <v>102</v>
      </c>
      <c r="AL272" s="12">
        <f t="shared" si="46"/>
        <v>2376.4705882352941</v>
      </c>
      <c r="AM272">
        <f t="shared" si="51"/>
        <v>2</v>
      </c>
      <c r="AN272" s="19">
        <v>-1.5416362558597701E-2</v>
      </c>
      <c r="AP272" s="7"/>
      <c r="AQ272" s="7"/>
      <c r="AR272" s="11"/>
      <c r="AS272" s="11"/>
      <c r="AT272" s="11"/>
      <c r="AU272">
        <v>100</v>
      </c>
      <c r="AV272" s="19">
        <v>182400</v>
      </c>
      <c r="AW272" s="19">
        <v>153</v>
      </c>
      <c r="AX272" s="12">
        <f t="shared" si="47"/>
        <v>3576.4705882352941</v>
      </c>
      <c r="AY272">
        <f t="shared" si="52"/>
        <v>3</v>
      </c>
      <c r="AZ272" s="19">
        <v>-4.0553572054683198E-2</v>
      </c>
      <c r="BB272" s="7"/>
      <c r="BC272" s="7"/>
      <c r="BD272" s="11"/>
      <c r="BE272" s="11"/>
      <c r="BG272">
        <v>100</v>
      </c>
      <c r="BH272" s="19">
        <v>241200</v>
      </c>
      <c r="BI272" s="19">
        <v>202</v>
      </c>
      <c r="BJ272" s="12">
        <f t="shared" si="48"/>
        <v>2388.1188118811883</v>
      </c>
      <c r="BK272">
        <f t="shared" si="49"/>
        <v>2</v>
      </c>
      <c r="BL272" s="19">
        <v>-1.02938227331355E-2</v>
      </c>
      <c r="BN272" s="7"/>
      <c r="BO272" s="7"/>
      <c r="BP272" s="11"/>
    </row>
    <row r="273" spans="1:68" x14ac:dyDescent="0.35">
      <c r="A273">
        <v>100</v>
      </c>
      <c r="B273" s="19">
        <v>72000</v>
      </c>
      <c r="C273" s="19">
        <v>61</v>
      </c>
      <c r="D273" s="12">
        <f>B273*E273/C273</f>
        <v>12983.606557377048</v>
      </c>
      <c r="E273">
        <f>C273-50</f>
        <v>11</v>
      </c>
      <c r="F273" s="19">
        <v>1.96873426413366</v>
      </c>
      <c r="K273" s="19">
        <v>100</v>
      </c>
      <c r="L273" s="19">
        <v>63600</v>
      </c>
      <c r="M273" s="19">
        <v>54</v>
      </c>
      <c r="N273" s="19">
        <v>1.8628366521705899</v>
      </c>
      <c r="O273" s="19"/>
      <c r="P273" s="19"/>
      <c r="Q273" s="19">
        <v>100</v>
      </c>
      <c r="R273" s="19">
        <v>27600</v>
      </c>
      <c r="S273" s="19">
        <v>24</v>
      </c>
      <c r="T273" s="19">
        <v>1.96678110933089</v>
      </c>
      <c r="W273">
        <v>100</v>
      </c>
      <c r="X273" s="19">
        <v>26400</v>
      </c>
      <c r="Y273" s="19">
        <v>23</v>
      </c>
      <c r="Z273" s="12">
        <f t="shared" si="45"/>
        <v>3443.478260869565</v>
      </c>
      <c r="AA273">
        <f t="shared" si="50"/>
        <v>3</v>
      </c>
      <c r="AB273" s="19">
        <v>1.97932402532997</v>
      </c>
      <c r="AD273" s="7"/>
      <c r="AE273" s="7"/>
      <c r="AF273" s="11"/>
      <c r="AI273">
        <v>100</v>
      </c>
      <c r="AJ273" s="19">
        <v>121200</v>
      </c>
      <c r="AK273" s="19">
        <v>102</v>
      </c>
      <c r="AL273" s="12">
        <f t="shared" si="46"/>
        <v>2376.4705882352941</v>
      </c>
      <c r="AM273">
        <f t="shared" si="51"/>
        <v>2</v>
      </c>
      <c r="AN273" s="19">
        <v>-0.17867548793640001</v>
      </c>
      <c r="AP273" s="7"/>
      <c r="AQ273" s="7"/>
      <c r="AR273" s="11"/>
      <c r="AS273" s="11"/>
      <c r="AT273" s="11"/>
      <c r="AU273">
        <v>100</v>
      </c>
      <c r="AV273" s="19">
        <v>181200</v>
      </c>
      <c r="AW273" s="19">
        <v>152</v>
      </c>
      <c r="AX273" s="12">
        <f t="shared" si="47"/>
        <v>2384.2105263157896</v>
      </c>
      <c r="AY273">
        <f t="shared" si="52"/>
        <v>2</v>
      </c>
      <c r="AZ273" s="19">
        <v>-1.5080791519215399E-2</v>
      </c>
      <c r="BB273" s="7"/>
      <c r="BC273" s="7"/>
      <c r="BD273" s="11"/>
      <c r="BE273" s="11"/>
      <c r="BG273">
        <v>100</v>
      </c>
      <c r="BH273" s="19">
        <v>241200</v>
      </c>
      <c r="BI273" s="19">
        <v>202</v>
      </c>
      <c r="BJ273" s="12">
        <f t="shared" si="48"/>
        <v>2388.1188118811883</v>
      </c>
      <c r="BK273">
        <f t="shared" si="49"/>
        <v>2</v>
      </c>
      <c r="BL273" s="19">
        <v>-0.73448595279462703</v>
      </c>
      <c r="BN273" s="7"/>
      <c r="BO273" s="7"/>
      <c r="BP273" s="11"/>
    </row>
    <row r="274" spans="1:68" x14ac:dyDescent="0.35">
      <c r="A274">
        <v>100</v>
      </c>
      <c r="B274" s="19">
        <v>63600</v>
      </c>
      <c r="C274" s="19">
        <v>54</v>
      </c>
      <c r="D274" s="12">
        <f>B274*E274/C274</f>
        <v>4711.1111111111113</v>
      </c>
      <c r="E274">
        <f>C274-50</f>
        <v>4</v>
      </c>
      <c r="F274" s="19">
        <v>1.8628366521705899</v>
      </c>
      <c r="K274" s="19">
        <v>100</v>
      </c>
      <c r="L274" s="19">
        <v>63600</v>
      </c>
      <c r="M274" s="19">
        <v>54</v>
      </c>
      <c r="N274" s="19">
        <v>1.9822384985122401</v>
      </c>
      <c r="O274" s="19"/>
      <c r="P274" s="19"/>
      <c r="Q274" s="19">
        <v>100</v>
      </c>
      <c r="R274" s="19">
        <v>26400</v>
      </c>
      <c r="S274" s="19">
        <v>23</v>
      </c>
      <c r="T274" s="19">
        <v>1.96632333867399</v>
      </c>
      <c r="W274">
        <v>100</v>
      </c>
      <c r="X274" s="19">
        <v>27600</v>
      </c>
      <c r="Y274" s="19">
        <v>24</v>
      </c>
      <c r="Z274" s="12">
        <f t="shared" si="45"/>
        <v>4600</v>
      </c>
      <c r="AA274">
        <f t="shared" si="50"/>
        <v>4</v>
      </c>
      <c r="AB274" s="19">
        <v>1.87498283360036</v>
      </c>
      <c r="AD274" s="7"/>
      <c r="AE274" s="7"/>
      <c r="AF274" s="11"/>
      <c r="AI274">
        <v>100</v>
      </c>
      <c r="AJ274" s="19">
        <v>122400</v>
      </c>
      <c r="AK274" s="19">
        <v>103</v>
      </c>
      <c r="AL274" s="12">
        <f t="shared" si="46"/>
        <v>3565.0485436893205</v>
      </c>
      <c r="AM274">
        <f t="shared" si="51"/>
        <v>3</v>
      </c>
      <c r="AN274" s="19">
        <v>-0.339425052819469</v>
      </c>
      <c r="AP274" s="7"/>
      <c r="AQ274" s="7"/>
      <c r="AR274" s="11"/>
      <c r="AS274" s="11"/>
      <c r="AT274" s="11"/>
      <c r="AU274">
        <v>100</v>
      </c>
      <c r="AV274" s="19">
        <v>181200</v>
      </c>
      <c r="AW274" s="19">
        <v>152</v>
      </c>
      <c r="AX274" s="12">
        <f t="shared" si="47"/>
        <v>2384.2105263157896</v>
      </c>
      <c r="AY274">
        <f t="shared" si="52"/>
        <v>2</v>
      </c>
      <c r="AZ274" s="19">
        <v>-0.36253308967282</v>
      </c>
      <c r="BB274" s="7"/>
      <c r="BC274" s="7"/>
      <c r="BD274" s="11"/>
      <c r="BE274" s="11"/>
      <c r="BG274">
        <v>100</v>
      </c>
      <c r="BH274" s="19">
        <v>241200</v>
      </c>
      <c r="BI274" s="19">
        <v>202</v>
      </c>
      <c r="BJ274" s="12">
        <f t="shared" si="48"/>
        <v>2388.1188118811883</v>
      </c>
      <c r="BK274">
        <f t="shared" si="49"/>
        <v>2</v>
      </c>
      <c r="BL274" s="19">
        <v>-0.38746480793539401</v>
      </c>
      <c r="BN274" s="7"/>
      <c r="BO274" s="7"/>
      <c r="BP274" s="11"/>
    </row>
    <row r="275" spans="1:68" x14ac:dyDescent="0.35">
      <c r="A275">
        <v>100</v>
      </c>
      <c r="B275" s="19">
        <v>63600</v>
      </c>
      <c r="C275" s="19">
        <v>54</v>
      </c>
      <c r="D275" s="12">
        <f>B275*E275/C275</f>
        <v>4711.1111111111113</v>
      </c>
      <c r="E275">
        <f>C275-50</f>
        <v>4</v>
      </c>
      <c r="F275" s="19">
        <v>1.9822384985122401</v>
      </c>
      <c r="K275" s="19">
        <v>100</v>
      </c>
      <c r="L275" s="19">
        <v>63600</v>
      </c>
      <c r="M275" s="19">
        <v>54</v>
      </c>
      <c r="N275" s="19">
        <v>1.9904631113145601</v>
      </c>
      <c r="O275" s="19"/>
      <c r="P275" s="19"/>
      <c r="Q275" s="19">
        <v>100</v>
      </c>
      <c r="R275" s="19">
        <v>26400</v>
      </c>
      <c r="S275" s="19">
        <v>23</v>
      </c>
      <c r="T275" s="19">
        <v>1.9122301060502001</v>
      </c>
      <c r="W275">
        <v>100</v>
      </c>
      <c r="X275" s="19">
        <v>34800</v>
      </c>
      <c r="Y275" s="19">
        <v>30</v>
      </c>
      <c r="Z275" s="12">
        <f t="shared" si="45"/>
        <v>11600</v>
      </c>
      <c r="AA275">
        <f t="shared" si="50"/>
        <v>10</v>
      </c>
      <c r="AB275" s="19">
        <v>1.96678110933089</v>
      </c>
      <c r="AD275" s="7"/>
      <c r="AE275" s="7"/>
      <c r="AF275" s="11"/>
      <c r="AI275">
        <v>100</v>
      </c>
      <c r="AJ275" s="19">
        <v>121200</v>
      </c>
      <c r="AK275" s="19">
        <v>102</v>
      </c>
      <c r="AL275" s="12">
        <f t="shared" si="46"/>
        <v>2376.4705882352941</v>
      </c>
      <c r="AM275">
        <f t="shared" si="51"/>
        <v>2</v>
      </c>
      <c r="AN275" s="19">
        <v>-0.264192346722605</v>
      </c>
      <c r="AP275" s="7"/>
      <c r="AQ275" s="7"/>
      <c r="AR275" s="11"/>
      <c r="AS275" s="11"/>
      <c r="AT275" s="11"/>
      <c r="AU275">
        <v>100</v>
      </c>
      <c r="AV275" s="19">
        <v>181200</v>
      </c>
      <c r="AW275" s="19">
        <v>152</v>
      </c>
      <c r="AX275" s="12">
        <f t="shared" si="47"/>
        <v>2384.2105263157896</v>
      </c>
      <c r="AY275">
        <f t="shared" si="52"/>
        <v>2</v>
      </c>
      <c r="AZ275" s="19">
        <v>-2.7656067518057399E-2</v>
      </c>
      <c r="BB275" s="7"/>
      <c r="BC275" s="7"/>
      <c r="BD275" s="11"/>
      <c r="BE275" s="11"/>
      <c r="BG275">
        <v>100</v>
      </c>
      <c r="BH275" s="19">
        <v>241200</v>
      </c>
      <c r="BI275" s="19">
        <v>202</v>
      </c>
      <c r="BJ275" s="12">
        <f t="shared" si="48"/>
        <v>2388.1188118811883</v>
      </c>
      <c r="BK275">
        <f t="shared" si="49"/>
        <v>2</v>
      </c>
      <c r="BL275" s="19">
        <v>-4.03245842392509E-2</v>
      </c>
      <c r="BN275" s="7"/>
      <c r="BO275" s="7"/>
      <c r="BP275" s="11"/>
    </row>
    <row r="276" spans="1:68" x14ac:dyDescent="0.35">
      <c r="A276">
        <v>100</v>
      </c>
      <c r="B276" s="19">
        <v>63600</v>
      </c>
      <c r="C276" s="19">
        <v>54</v>
      </c>
      <c r="D276" s="12">
        <f>B276*E276/C276</f>
        <v>4711.1111111111113</v>
      </c>
      <c r="E276">
        <f>C276-50</f>
        <v>4</v>
      </c>
      <c r="F276" s="19">
        <v>1.9904631113145601</v>
      </c>
      <c r="K276" s="19">
        <v>100</v>
      </c>
      <c r="L276" s="19">
        <v>62400</v>
      </c>
      <c r="M276" s="19">
        <v>53</v>
      </c>
      <c r="N276" s="19">
        <v>1.9228961623559899</v>
      </c>
      <c r="O276" s="19"/>
      <c r="P276" s="19"/>
      <c r="Q276" s="19">
        <v>100</v>
      </c>
      <c r="R276" s="19">
        <v>30000</v>
      </c>
      <c r="S276" s="19">
        <v>26</v>
      </c>
      <c r="T276" s="19">
        <v>1.9957274738689199</v>
      </c>
      <c r="W276">
        <v>100</v>
      </c>
      <c r="X276" s="19">
        <v>44400</v>
      </c>
      <c r="Y276" s="19">
        <v>38</v>
      </c>
      <c r="Z276" s="12">
        <f t="shared" si="45"/>
        <v>21031.57894736842</v>
      </c>
      <c r="AA276">
        <f t="shared" si="50"/>
        <v>18</v>
      </c>
      <c r="AB276" s="19">
        <v>1.9833371480888</v>
      </c>
      <c r="AD276" s="7"/>
      <c r="AE276" s="7"/>
      <c r="AF276" s="11"/>
      <c r="AI276">
        <v>100</v>
      </c>
      <c r="AJ276" s="19">
        <v>122400</v>
      </c>
      <c r="AK276" s="19">
        <v>103</v>
      </c>
      <c r="AL276" s="12">
        <f t="shared" si="46"/>
        <v>3565.0485436893205</v>
      </c>
      <c r="AM276">
        <f t="shared" si="51"/>
        <v>3</v>
      </c>
      <c r="AN276" s="19">
        <v>-2.8306837347307202E-2</v>
      </c>
      <c r="AP276" s="7"/>
      <c r="AQ276" s="7"/>
      <c r="AR276" s="11"/>
      <c r="AS276" s="11"/>
      <c r="AT276" s="11"/>
      <c r="AU276">
        <v>100</v>
      </c>
      <c r="AV276" s="19">
        <v>182400</v>
      </c>
      <c r="AW276" s="19">
        <v>153</v>
      </c>
      <c r="AX276" s="12">
        <f t="shared" si="47"/>
        <v>3576.4705882352941</v>
      </c>
      <c r="AY276">
        <f t="shared" si="52"/>
        <v>3</v>
      </c>
      <c r="AZ276" s="19">
        <v>-4.3214589808205403E-2</v>
      </c>
      <c r="BB276" s="7"/>
      <c r="BC276" s="7"/>
      <c r="BD276" s="11"/>
      <c r="BE276" s="11"/>
      <c r="BG276">
        <v>100</v>
      </c>
      <c r="BH276" s="19">
        <v>242400</v>
      </c>
      <c r="BI276" s="19">
        <v>203</v>
      </c>
      <c r="BJ276" s="12">
        <f t="shared" si="48"/>
        <v>3582.2660098522169</v>
      </c>
      <c r="BK276">
        <f t="shared" si="49"/>
        <v>3</v>
      </c>
      <c r="BL276" s="19">
        <v>-6.1732584087071402E-3</v>
      </c>
      <c r="BN276" s="7"/>
      <c r="BO276" s="7"/>
      <c r="BP276" s="11"/>
    </row>
    <row r="277" spans="1:68" x14ac:dyDescent="0.35">
      <c r="A277">
        <v>100</v>
      </c>
      <c r="B277" s="19">
        <v>62400</v>
      </c>
      <c r="C277" s="19">
        <v>53</v>
      </c>
      <c r="D277" s="12">
        <f>B277*E277/C277</f>
        <v>3532.0754716981132</v>
      </c>
      <c r="E277">
        <f>C277-50</f>
        <v>3</v>
      </c>
      <c r="F277" s="19">
        <v>1.9228961623559899</v>
      </c>
      <c r="K277" s="19">
        <v>100</v>
      </c>
      <c r="L277" s="19">
        <v>61200</v>
      </c>
      <c r="M277" s="19">
        <v>52</v>
      </c>
      <c r="N277" s="19">
        <v>1.96003662165255</v>
      </c>
      <c r="O277" s="20"/>
      <c r="P277" s="20"/>
      <c r="Q277" s="23">
        <v>100</v>
      </c>
      <c r="R277" s="23">
        <v>30000</v>
      </c>
      <c r="S277" s="23">
        <v>26</v>
      </c>
      <c r="T277" s="23">
        <v>1.9975280384527301</v>
      </c>
      <c r="W277">
        <v>100</v>
      </c>
      <c r="X277" s="19">
        <v>32400</v>
      </c>
      <c r="Y277" s="19">
        <v>28</v>
      </c>
      <c r="Z277" s="12">
        <f t="shared" si="45"/>
        <v>9257.1428571428569</v>
      </c>
      <c r="AA277">
        <f t="shared" si="50"/>
        <v>8</v>
      </c>
      <c r="AB277" s="19">
        <v>1.9911955443656</v>
      </c>
      <c r="AD277" s="7"/>
      <c r="AE277" s="7"/>
      <c r="AF277" s="11"/>
      <c r="AI277">
        <v>100</v>
      </c>
      <c r="AJ277" s="19">
        <v>121200</v>
      </c>
      <c r="AK277" s="19">
        <v>102</v>
      </c>
      <c r="AL277" s="12">
        <f t="shared" si="46"/>
        <v>2376.4705882352941</v>
      </c>
      <c r="AM277">
        <f t="shared" si="51"/>
        <v>2</v>
      </c>
      <c r="AN277" s="19">
        <v>-0.27690151791322298</v>
      </c>
      <c r="AP277" s="7"/>
      <c r="AQ277" s="7"/>
      <c r="AR277" s="11"/>
      <c r="AS277" s="11"/>
      <c r="AT277" s="11"/>
      <c r="AU277">
        <v>100</v>
      </c>
      <c r="AV277" s="19">
        <v>181200</v>
      </c>
      <c r="AW277" s="19">
        <v>152</v>
      </c>
      <c r="AX277" s="12">
        <f t="shared" si="47"/>
        <v>2384.2105263157896</v>
      </c>
      <c r="AY277">
        <f t="shared" si="52"/>
        <v>2</v>
      </c>
      <c r="AZ277" s="19">
        <v>-0.149261184680819</v>
      </c>
      <c r="BB277" s="7"/>
      <c r="BC277" s="7"/>
      <c r="BD277" s="11"/>
      <c r="BE277" s="11"/>
      <c r="BG277">
        <v>100</v>
      </c>
      <c r="BH277" s="19">
        <v>242400</v>
      </c>
      <c r="BI277" s="19">
        <v>203</v>
      </c>
      <c r="BJ277" s="12">
        <f t="shared" si="48"/>
        <v>3582.2660098522169</v>
      </c>
      <c r="BK277">
        <f t="shared" si="49"/>
        <v>3</v>
      </c>
      <c r="BL277" s="19">
        <v>-2.9495878150278099E-2</v>
      </c>
      <c r="BN277" s="7"/>
      <c r="BO277" s="7"/>
      <c r="BP277" s="11"/>
    </row>
    <row r="278" spans="1:68" x14ac:dyDescent="0.35">
      <c r="A278">
        <v>100</v>
      </c>
      <c r="B278" s="19">
        <v>61200</v>
      </c>
      <c r="C278" s="19">
        <v>52</v>
      </c>
      <c r="D278" s="12">
        <f>B278*E278/C278</f>
        <v>2353.8461538461538</v>
      </c>
      <c r="E278">
        <f>C278-50</f>
        <v>2</v>
      </c>
      <c r="F278" s="19">
        <v>1.96003662165255</v>
      </c>
      <c r="K278" s="19">
        <v>100</v>
      </c>
      <c r="L278" s="19">
        <v>64800</v>
      </c>
      <c r="M278" s="19">
        <v>55</v>
      </c>
      <c r="N278" s="19">
        <v>1.9999847409781</v>
      </c>
      <c r="O278" s="19"/>
      <c r="P278" s="19"/>
      <c r="Q278" s="19">
        <v>100</v>
      </c>
      <c r="R278" s="19">
        <v>27600</v>
      </c>
      <c r="S278" s="19">
        <v>24</v>
      </c>
      <c r="T278" s="19">
        <v>1.97740138857099</v>
      </c>
      <c r="W278">
        <v>100</v>
      </c>
      <c r="X278" s="19">
        <v>27600</v>
      </c>
      <c r="Y278" s="19">
        <v>24</v>
      </c>
      <c r="Z278" s="12">
        <f t="shared" si="45"/>
        <v>4600</v>
      </c>
      <c r="AA278">
        <f t="shared" si="50"/>
        <v>4</v>
      </c>
      <c r="AB278" s="19">
        <v>1.8738078889143199</v>
      </c>
      <c r="AD278" s="7"/>
      <c r="AE278" s="7"/>
      <c r="AF278" s="11"/>
      <c r="AI278">
        <v>100</v>
      </c>
      <c r="AJ278" s="19">
        <v>121200</v>
      </c>
      <c r="AK278" s="19">
        <v>102</v>
      </c>
      <c r="AL278" s="12">
        <f t="shared" si="46"/>
        <v>2376.4705882352941</v>
      </c>
      <c r="AM278">
        <f t="shared" si="51"/>
        <v>2</v>
      </c>
      <c r="AN278" s="19">
        <v>-4.1525630642365002E-2</v>
      </c>
      <c r="AP278" s="7"/>
      <c r="AQ278" s="7"/>
      <c r="AR278" s="11"/>
      <c r="AS278" s="11"/>
      <c r="AT278" s="11"/>
      <c r="AU278">
        <v>100</v>
      </c>
      <c r="AV278" s="19">
        <v>182400</v>
      </c>
      <c r="AW278" s="19">
        <v>153</v>
      </c>
      <c r="AX278" s="12">
        <f t="shared" si="47"/>
        <v>3576.4705882352941</v>
      </c>
      <c r="AY278">
        <f t="shared" si="52"/>
        <v>3</v>
      </c>
      <c r="AZ278" s="19">
        <v>-0.30337236090458802</v>
      </c>
      <c r="BB278" s="7"/>
      <c r="BC278" s="7"/>
      <c r="BD278" s="11"/>
      <c r="BE278" s="11"/>
      <c r="BG278">
        <v>100</v>
      </c>
      <c r="BH278" s="19">
        <v>241200</v>
      </c>
      <c r="BI278" s="19">
        <v>202</v>
      </c>
      <c r="BJ278" s="12">
        <f t="shared" si="48"/>
        <v>2388.1188118811883</v>
      </c>
      <c r="BK278">
        <f t="shared" si="49"/>
        <v>2</v>
      </c>
      <c r="BL278" s="19">
        <v>-6.8156419422955201E-3</v>
      </c>
      <c r="BN278" s="7"/>
      <c r="BO278" s="7"/>
      <c r="BP278" s="11"/>
    </row>
    <row r="279" spans="1:68" x14ac:dyDescent="0.35">
      <c r="A279">
        <v>100</v>
      </c>
      <c r="B279" s="19">
        <v>64800</v>
      </c>
      <c r="C279" s="19">
        <v>55</v>
      </c>
      <c r="D279" s="12">
        <f>B279*E279/C279</f>
        <v>5890.909090909091</v>
      </c>
      <c r="E279">
        <f>C279-50</f>
        <v>5</v>
      </c>
      <c r="F279" s="19">
        <v>1.9999847409781</v>
      </c>
      <c r="K279" s="19">
        <v>100</v>
      </c>
      <c r="L279" s="19">
        <v>63600</v>
      </c>
      <c r="M279" s="19">
        <v>54</v>
      </c>
      <c r="N279" s="19">
        <v>1.9819333180743099</v>
      </c>
      <c r="O279" s="19"/>
      <c r="P279" s="19"/>
      <c r="Q279" s="19">
        <v>100</v>
      </c>
      <c r="R279" s="19">
        <v>26400</v>
      </c>
      <c r="S279" s="19">
        <v>23</v>
      </c>
      <c r="T279" s="19">
        <v>1.9402609292744299</v>
      </c>
      <c r="W279">
        <v>100</v>
      </c>
      <c r="X279" s="19">
        <v>34800</v>
      </c>
      <c r="Y279" s="19">
        <v>30</v>
      </c>
      <c r="Z279" s="12">
        <f t="shared" si="45"/>
        <v>11600</v>
      </c>
      <c r="AA279">
        <f t="shared" si="50"/>
        <v>10</v>
      </c>
      <c r="AB279" s="19">
        <v>1.95262073701075</v>
      </c>
      <c r="AD279" s="7"/>
      <c r="AE279" s="7"/>
      <c r="AF279" s="11"/>
      <c r="AI279">
        <v>100</v>
      </c>
      <c r="AJ279" s="19">
        <v>121200</v>
      </c>
      <c r="AK279" s="19">
        <v>102</v>
      </c>
      <c r="AL279" s="12">
        <f t="shared" si="46"/>
        <v>2376.4705882352941</v>
      </c>
      <c r="AM279">
        <f t="shared" si="51"/>
        <v>2</v>
      </c>
      <c r="AN279" s="19">
        <v>-2.2667143258530201E-2</v>
      </c>
      <c r="AP279" s="7"/>
      <c r="AQ279" s="7"/>
      <c r="AR279" s="11"/>
      <c r="AS279" s="11"/>
      <c r="AT279" s="11"/>
      <c r="AU279">
        <v>100</v>
      </c>
      <c r="AV279" s="19">
        <v>181200</v>
      </c>
      <c r="AW279" s="19">
        <v>152</v>
      </c>
      <c r="AX279" s="12">
        <f t="shared" si="47"/>
        <v>2384.2105263157896</v>
      </c>
      <c r="AY279">
        <f t="shared" si="52"/>
        <v>2</v>
      </c>
      <c r="AZ279" s="19">
        <v>-2.3498381623155502E-2</v>
      </c>
      <c r="BB279" s="7"/>
      <c r="BC279" s="7"/>
      <c r="BD279" s="11"/>
      <c r="BE279" s="11"/>
      <c r="BG279">
        <v>100</v>
      </c>
      <c r="BH279" s="19">
        <v>242400</v>
      </c>
      <c r="BI279" s="19">
        <v>203</v>
      </c>
      <c r="BJ279" s="12">
        <f t="shared" si="48"/>
        <v>3582.2660098522169</v>
      </c>
      <c r="BK279">
        <f t="shared" si="49"/>
        <v>3</v>
      </c>
      <c r="BL279" s="19">
        <v>-7.3372881298727904E-2</v>
      </c>
      <c r="BN279" s="7"/>
      <c r="BO279" s="7"/>
      <c r="BP279" s="11"/>
    </row>
    <row r="280" spans="1:68" x14ac:dyDescent="0.35">
      <c r="A280">
        <v>100</v>
      </c>
      <c r="B280" s="19">
        <v>63600</v>
      </c>
      <c r="C280" s="19">
        <v>54</v>
      </c>
      <c r="D280" s="12">
        <f>B280*E280/C280</f>
        <v>4711.1111111111113</v>
      </c>
      <c r="E280">
        <f>C280-50</f>
        <v>4</v>
      </c>
      <c r="F280" s="19">
        <v>1.9819333180743099</v>
      </c>
      <c r="K280" s="19">
        <v>100</v>
      </c>
      <c r="L280" s="19">
        <v>62400</v>
      </c>
      <c r="M280" s="19">
        <v>53</v>
      </c>
      <c r="N280" s="19">
        <v>1.99748226138704</v>
      </c>
      <c r="O280" s="19"/>
      <c r="P280" s="19"/>
      <c r="Q280" s="19">
        <v>100</v>
      </c>
      <c r="R280" s="19">
        <v>26400</v>
      </c>
      <c r="S280" s="19">
        <v>23</v>
      </c>
      <c r="T280" s="19">
        <v>1.95913633936064</v>
      </c>
      <c r="W280">
        <v>100</v>
      </c>
      <c r="X280" s="19">
        <v>28800</v>
      </c>
      <c r="Y280" s="19">
        <v>25</v>
      </c>
      <c r="Z280" s="12">
        <f t="shared" si="45"/>
        <v>5760</v>
      </c>
      <c r="AA280">
        <f t="shared" si="50"/>
        <v>5</v>
      </c>
      <c r="AB280" s="19">
        <v>1.9902189669642101</v>
      </c>
      <c r="AD280" s="7"/>
      <c r="AE280" s="7"/>
      <c r="AF280" s="11"/>
      <c r="AI280">
        <v>100</v>
      </c>
      <c r="AJ280" s="19">
        <v>121200</v>
      </c>
      <c r="AK280" s="19">
        <v>102</v>
      </c>
      <c r="AL280" s="12">
        <f t="shared" si="46"/>
        <v>2376.4705882352941</v>
      </c>
      <c r="AM280">
        <f t="shared" si="51"/>
        <v>2</v>
      </c>
      <c r="AN280" s="19">
        <v>-3.3317553539261503E-2</v>
      </c>
      <c r="AP280" s="7"/>
      <c r="AQ280" s="7"/>
      <c r="AR280" s="11"/>
      <c r="AS280" s="11"/>
      <c r="AT280" s="11"/>
      <c r="AU280">
        <v>100</v>
      </c>
      <c r="AV280" s="19">
        <v>181200</v>
      </c>
      <c r="AW280" s="19">
        <v>152</v>
      </c>
      <c r="AX280" s="12">
        <f t="shared" si="47"/>
        <v>2384.2105263157896</v>
      </c>
      <c r="AY280">
        <f t="shared" si="52"/>
        <v>2</v>
      </c>
      <c r="AZ280" s="20">
        <v>-1.12182289325833E-4</v>
      </c>
      <c r="BB280" s="7"/>
      <c r="BC280" s="7"/>
      <c r="BD280" s="11"/>
      <c r="BE280" s="11"/>
      <c r="BG280">
        <v>100</v>
      </c>
      <c r="BH280" s="19">
        <v>241200</v>
      </c>
      <c r="BI280" s="19">
        <v>202</v>
      </c>
      <c r="BJ280" s="12">
        <f t="shared" si="48"/>
        <v>2388.1188118811883</v>
      </c>
      <c r="BK280">
        <f t="shared" si="49"/>
        <v>2</v>
      </c>
      <c r="BL280" s="19">
        <v>-0.17377786456646299</v>
      </c>
      <c r="BN280" s="7"/>
      <c r="BO280" s="7"/>
      <c r="BP280" s="11"/>
    </row>
    <row r="281" spans="1:68" x14ac:dyDescent="0.35">
      <c r="A281">
        <v>100</v>
      </c>
      <c r="B281" s="19">
        <v>62400</v>
      </c>
      <c r="C281" s="19">
        <v>53</v>
      </c>
      <c r="D281" s="12">
        <f>B281*E281/C281</f>
        <v>3532.0754716981132</v>
      </c>
      <c r="E281">
        <f>C281-50</f>
        <v>3</v>
      </c>
      <c r="F281" s="19">
        <v>1.99748226138704</v>
      </c>
      <c r="K281" s="19">
        <v>100</v>
      </c>
      <c r="L281" s="19">
        <v>67200</v>
      </c>
      <c r="M281" s="19">
        <v>57</v>
      </c>
      <c r="N281" s="19">
        <v>1.9994964522773999</v>
      </c>
      <c r="O281" s="19"/>
      <c r="P281" s="19"/>
      <c r="Q281" s="19">
        <v>100</v>
      </c>
      <c r="R281" s="19">
        <v>28800</v>
      </c>
      <c r="S281" s="19">
        <v>25</v>
      </c>
      <c r="T281" s="19">
        <v>1.98811322194247</v>
      </c>
      <c r="W281">
        <v>100</v>
      </c>
      <c r="X281" s="19">
        <v>25200</v>
      </c>
      <c r="Y281" s="19">
        <v>22</v>
      </c>
      <c r="Z281" s="12">
        <f t="shared" si="45"/>
        <v>2290.909090909091</v>
      </c>
      <c r="AA281">
        <f t="shared" si="50"/>
        <v>2</v>
      </c>
      <c r="AB281" s="19">
        <v>1.95684748607614</v>
      </c>
      <c r="AD281" s="7"/>
      <c r="AE281" s="7"/>
      <c r="AF281" s="11"/>
      <c r="AI281">
        <v>100</v>
      </c>
      <c r="AJ281" s="19">
        <v>122400</v>
      </c>
      <c r="AK281" s="19">
        <v>103</v>
      </c>
      <c r="AL281" s="12">
        <f t="shared" si="46"/>
        <v>3565.0485436893205</v>
      </c>
      <c r="AM281">
        <f t="shared" si="51"/>
        <v>3</v>
      </c>
      <c r="AN281" s="19">
        <v>-0.14516999098842201</v>
      </c>
      <c r="AP281" s="7"/>
      <c r="AQ281" s="7"/>
      <c r="AR281" s="11"/>
      <c r="AS281" s="11"/>
      <c r="AT281" s="11"/>
      <c r="AU281">
        <v>100</v>
      </c>
      <c r="AV281" s="19">
        <v>181200</v>
      </c>
      <c r="AW281" s="19">
        <v>152</v>
      </c>
      <c r="AX281" s="12">
        <f t="shared" si="47"/>
        <v>2384.2105263157896</v>
      </c>
      <c r="AY281">
        <f t="shared" si="52"/>
        <v>2</v>
      </c>
      <c r="AZ281" s="19">
        <v>-0.92889661038508997</v>
      </c>
      <c r="BB281" s="7"/>
      <c r="BC281" s="7"/>
      <c r="BD281" s="11"/>
      <c r="BE281" s="11"/>
      <c r="BG281">
        <v>100</v>
      </c>
      <c r="BH281" s="19">
        <v>241200</v>
      </c>
      <c r="BI281" s="19">
        <v>202</v>
      </c>
      <c r="BJ281" s="12">
        <f t="shared" si="48"/>
        <v>2388.1188118811883</v>
      </c>
      <c r="BK281">
        <f t="shared" si="49"/>
        <v>2</v>
      </c>
      <c r="BL281" s="19">
        <v>-0.27344328669054102</v>
      </c>
      <c r="BN281" s="7"/>
      <c r="BO281" s="7"/>
      <c r="BP281" s="11"/>
    </row>
    <row r="282" spans="1:68" x14ac:dyDescent="0.35">
      <c r="A282">
        <v>100</v>
      </c>
      <c r="B282" s="19">
        <v>67200</v>
      </c>
      <c r="C282" s="19">
        <v>57</v>
      </c>
      <c r="D282" s="12">
        <f>B282*E282/C282</f>
        <v>8252.6315789473683</v>
      </c>
      <c r="E282">
        <f>C282-50</f>
        <v>7</v>
      </c>
      <c r="F282" s="19">
        <v>1.9994964522773999</v>
      </c>
      <c r="K282" s="19">
        <v>100</v>
      </c>
      <c r="L282" s="19">
        <v>64800</v>
      </c>
      <c r="M282" s="19">
        <v>55</v>
      </c>
      <c r="N282" s="19">
        <v>1.9916533150225</v>
      </c>
      <c r="O282" s="19"/>
      <c r="P282" s="19"/>
      <c r="Q282" s="19">
        <v>150</v>
      </c>
      <c r="R282" s="19">
        <v>43200</v>
      </c>
      <c r="S282" s="19">
        <v>25</v>
      </c>
      <c r="T282" s="19">
        <v>1.9589837491416799</v>
      </c>
      <c r="W282">
        <v>100</v>
      </c>
      <c r="X282" s="19">
        <v>26400</v>
      </c>
      <c r="Y282" s="19">
        <v>23</v>
      </c>
      <c r="Z282" s="12">
        <f t="shared" si="45"/>
        <v>3443.478260869565</v>
      </c>
      <c r="AA282">
        <f t="shared" si="50"/>
        <v>3</v>
      </c>
      <c r="AB282" s="19">
        <v>1.9274128328374101</v>
      </c>
      <c r="AD282" s="7"/>
      <c r="AE282" s="7"/>
      <c r="AF282" s="11"/>
      <c r="AI282">
        <v>100</v>
      </c>
      <c r="AJ282" s="19">
        <v>121200</v>
      </c>
      <c r="AK282" s="19">
        <v>102</v>
      </c>
      <c r="AL282" s="12">
        <f t="shared" si="46"/>
        <v>2376.4705882352941</v>
      </c>
      <c r="AM282">
        <f t="shared" si="51"/>
        <v>2</v>
      </c>
      <c r="AN282" s="19">
        <v>-0.27848893474991598</v>
      </c>
      <c r="AP282" s="7"/>
      <c r="AQ282" s="7"/>
      <c r="AR282" s="11"/>
      <c r="AS282" s="11"/>
      <c r="AT282" s="11"/>
      <c r="AU282">
        <v>100</v>
      </c>
      <c r="AV282" s="19">
        <v>181200</v>
      </c>
      <c r="AW282" s="19">
        <v>152</v>
      </c>
      <c r="AX282" s="12">
        <f t="shared" si="47"/>
        <v>2384.2105263157896</v>
      </c>
      <c r="AY282">
        <f t="shared" si="52"/>
        <v>2</v>
      </c>
      <c r="AZ282" s="19">
        <v>-2.7700524593763799E-2</v>
      </c>
      <c r="BB282" s="7"/>
      <c r="BC282" s="7"/>
      <c r="BD282" s="11"/>
      <c r="BE282" s="11"/>
      <c r="BG282">
        <v>100</v>
      </c>
      <c r="BH282" s="19">
        <v>242400</v>
      </c>
      <c r="BI282" s="19">
        <v>203</v>
      </c>
      <c r="BJ282" s="12">
        <f t="shared" si="48"/>
        <v>3582.2660098522169</v>
      </c>
      <c r="BK282">
        <f t="shared" si="49"/>
        <v>3</v>
      </c>
      <c r="BL282" s="19">
        <v>-0.10471464415498</v>
      </c>
      <c r="BN282" s="7"/>
      <c r="BO282" s="7"/>
      <c r="BP282" s="11"/>
    </row>
    <row r="283" spans="1:68" x14ac:dyDescent="0.35">
      <c r="A283">
        <v>100</v>
      </c>
      <c r="B283" s="19">
        <v>64800</v>
      </c>
      <c r="C283" s="19">
        <v>55</v>
      </c>
      <c r="D283" s="12">
        <f>B283*E283/C283</f>
        <v>5890.909090909091</v>
      </c>
      <c r="E283">
        <f>C283-50</f>
        <v>5</v>
      </c>
      <c r="F283" s="19">
        <v>1.9916533150225</v>
      </c>
      <c r="K283" s="19">
        <v>100</v>
      </c>
      <c r="L283" s="19">
        <v>64800</v>
      </c>
      <c r="M283" s="19">
        <v>55</v>
      </c>
      <c r="N283" s="19">
        <v>1.8805523765926599</v>
      </c>
      <c r="O283" s="19"/>
      <c r="P283" s="19"/>
      <c r="Q283" s="19">
        <v>150</v>
      </c>
      <c r="R283" s="19">
        <v>43200</v>
      </c>
      <c r="S283" s="19">
        <v>25</v>
      </c>
      <c r="T283" s="19">
        <v>1.99702449073014</v>
      </c>
      <c r="W283">
        <v>100</v>
      </c>
      <c r="X283" s="19">
        <v>27600</v>
      </c>
      <c r="Y283" s="19">
        <v>24</v>
      </c>
      <c r="Z283" s="12">
        <f t="shared" si="45"/>
        <v>4600</v>
      </c>
      <c r="AA283">
        <f t="shared" si="50"/>
        <v>4</v>
      </c>
      <c r="AB283" s="19">
        <v>1.8584878309300299</v>
      </c>
      <c r="AD283" s="7"/>
      <c r="AE283" s="7"/>
      <c r="AF283" s="11"/>
      <c r="AI283">
        <v>100</v>
      </c>
      <c r="AJ283" s="19">
        <v>121200</v>
      </c>
      <c r="AK283" s="19">
        <v>102</v>
      </c>
      <c r="AL283" s="12">
        <f t="shared" si="46"/>
        <v>2376.4705882352941</v>
      </c>
      <c r="AM283">
        <f t="shared" si="51"/>
        <v>2</v>
      </c>
      <c r="AN283" s="19">
        <v>-2.9139118681993401E-2</v>
      </c>
      <c r="AP283" s="7"/>
      <c r="AQ283" s="7"/>
      <c r="AR283" s="11"/>
      <c r="AS283" s="11"/>
      <c r="AT283" s="11"/>
      <c r="AU283">
        <v>100</v>
      </c>
      <c r="AV283" s="19">
        <v>181200</v>
      </c>
      <c r="AW283" s="19">
        <v>152</v>
      </c>
      <c r="AX283" s="12">
        <f t="shared" si="47"/>
        <v>2384.2105263157896</v>
      </c>
      <c r="AY283">
        <f t="shared" si="52"/>
        <v>2</v>
      </c>
      <c r="AZ283" s="19">
        <v>-0.13480739581123399</v>
      </c>
      <c r="BB283" s="7"/>
      <c r="BC283" s="7"/>
      <c r="BD283" s="11"/>
      <c r="BE283" s="11"/>
      <c r="BG283">
        <v>100</v>
      </c>
      <c r="BH283" s="19">
        <v>242400</v>
      </c>
      <c r="BI283" s="19">
        <v>203</v>
      </c>
      <c r="BJ283" s="12">
        <f t="shared" si="48"/>
        <v>3582.2660098522169</v>
      </c>
      <c r="BK283">
        <f t="shared" si="49"/>
        <v>3</v>
      </c>
      <c r="BL283" s="19">
        <v>-1.6954731191315402E-2</v>
      </c>
      <c r="BN283" s="7"/>
      <c r="BO283" s="7"/>
      <c r="BP283" s="11"/>
    </row>
    <row r="284" spans="1:68" x14ac:dyDescent="0.35">
      <c r="A284">
        <v>100</v>
      </c>
      <c r="B284" s="19">
        <v>64800</v>
      </c>
      <c r="C284" s="19">
        <v>55</v>
      </c>
      <c r="D284" s="12">
        <f>B284*E284/C284</f>
        <v>5890.909090909091</v>
      </c>
      <c r="E284">
        <f>C284-50</f>
        <v>5</v>
      </c>
      <c r="F284" s="19">
        <v>1.8805523765926599</v>
      </c>
      <c r="K284" s="19">
        <v>100</v>
      </c>
      <c r="L284" s="19">
        <v>64800</v>
      </c>
      <c r="M284" s="19">
        <v>55</v>
      </c>
      <c r="N284" s="19">
        <v>1.9916838330663</v>
      </c>
      <c r="O284" s="19"/>
      <c r="P284" s="19"/>
      <c r="Q284" s="19">
        <v>150</v>
      </c>
      <c r="R284" s="19">
        <v>45000</v>
      </c>
      <c r="S284" s="19">
        <v>26</v>
      </c>
      <c r="T284" s="19">
        <v>1.9860074769207201</v>
      </c>
      <c r="W284">
        <v>100</v>
      </c>
      <c r="X284" s="19">
        <v>30000</v>
      </c>
      <c r="Y284" s="19">
        <v>26</v>
      </c>
      <c r="Z284" s="12">
        <f t="shared" si="45"/>
        <v>6923.0769230769229</v>
      </c>
      <c r="AA284">
        <f t="shared" si="50"/>
        <v>6</v>
      </c>
      <c r="AB284" s="20">
        <v>1.9990081635767101</v>
      </c>
      <c r="AD284" s="7"/>
      <c r="AE284" s="7"/>
      <c r="AF284" s="11"/>
      <c r="AI284">
        <v>100</v>
      </c>
      <c r="AJ284" s="19">
        <v>122400</v>
      </c>
      <c r="AK284" s="19">
        <v>103</v>
      </c>
      <c r="AL284" s="12">
        <f t="shared" si="46"/>
        <v>3565.0485436893205</v>
      </c>
      <c r="AM284">
        <f t="shared" si="51"/>
        <v>3</v>
      </c>
      <c r="AN284" s="19">
        <v>-0.14565672821631201</v>
      </c>
      <c r="AP284" s="7"/>
      <c r="AQ284" s="7"/>
      <c r="AR284" s="11"/>
      <c r="AS284" s="11"/>
      <c r="AT284" s="11"/>
      <c r="AU284">
        <v>100</v>
      </c>
      <c r="AV284" s="19">
        <v>182400</v>
      </c>
      <c r="AW284" s="19">
        <v>153</v>
      </c>
      <c r="AX284" s="12">
        <f t="shared" si="47"/>
        <v>3576.4705882352941</v>
      </c>
      <c r="AY284">
        <f t="shared" si="52"/>
        <v>3</v>
      </c>
      <c r="AZ284" s="19">
        <v>-2.09418743123293E-3</v>
      </c>
      <c r="BB284" s="7"/>
      <c r="BC284" s="7"/>
      <c r="BD284" s="11"/>
      <c r="BE284" s="11"/>
      <c r="BG284">
        <v>100</v>
      </c>
      <c r="BH284" s="19">
        <v>241200</v>
      </c>
      <c r="BI284" s="19">
        <v>202</v>
      </c>
      <c r="BJ284" s="12">
        <f t="shared" si="48"/>
        <v>2388.1188118811883</v>
      </c>
      <c r="BK284">
        <f t="shared" si="49"/>
        <v>2</v>
      </c>
      <c r="BL284" s="19">
        <v>-2.0359098198488201E-2</v>
      </c>
      <c r="BN284" s="7"/>
      <c r="BO284" s="7"/>
      <c r="BP284" s="11"/>
    </row>
    <row r="285" spans="1:68" x14ac:dyDescent="0.35">
      <c r="A285">
        <v>100</v>
      </c>
      <c r="B285" s="19">
        <v>64800</v>
      </c>
      <c r="C285" s="19">
        <v>55</v>
      </c>
      <c r="D285" s="12">
        <f>B285*E285/C285</f>
        <v>5890.909090909091</v>
      </c>
      <c r="E285">
        <f>C285-50</f>
        <v>5</v>
      </c>
      <c r="F285" s="19">
        <v>1.9916838330663</v>
      </c>
      <c r="K285" s="19">
        <v>100</v>
      </c>
      <c r="L285" s="19">
        <v>64800</v>
      </c>
      <c r="M285" s="19">
        <v>55</v>
      </c>
      <c r="N285" s="19">
        <v>1.9920653086137099</v>
      </c>
      <c r="O285" s="19"/>
      <c r="P285" s="19"/>
      <c r="Q285" s="19">
        <v>150</v>
      </c>
      <c r="R285" s="19">
        <v>46800</v>
      </c>
      <c r="S285" s="19">
        <v>27</v>
      </c>
      <c r="T285" s="19">
        <v>1.99986266880292</v>
      </c>
      <c r="W285">
        <v>100</v>
      </c>
      <c r="X285" s="19">
        <v>38400</v>
      </c>
      <c r="Y285" s="19">
        <v>33</v>
      </c>
      <c r="Z285" s="12">
        <f t="shared" si="45"/>
        <v>15127.272727272728</v>
      </c>
      <c r="AA285">
        <f t="shared" si="50"/>
        <v>13</v>
      </c>
      <c r="AB285" s="19">
        <v>1.9807888914320499</v>
      </c>
      <c r="AD285" s="7"/>
      <c r="AE285" s="7"/>
      <c r="AF285" s="11"/>
      <c r="AI285">
        <v>100</v>
      </c>
      <c r="AJ285" s="19">
        <v>121200</v>
      </c>
      <c r="AK285" s="19">
        <v>102</v>
      </c>
      <c r="AL285" s="12">
        <f t="shared" si="46"/>
        <v>2376.4705882352941</v>
      </c>
      <c r="AM285">
        <f t="shared" si="51"/>
        <v>2</v>
      </c>
      <c r="AN285" s="19">
        <v>-0.33891775908656302</v>
      </c>
      <c r="AP285" s="7"/>
      <c r="AQ285" s="7"/>
      <c r="AR285" s="11"/>
      <c r="AS285" s="11"/>
      <c r="AT285" s="11"/>
      <c r="AU285">
        <v>100</v>
      </c>
      <c r="AV285" s="19">
        <v>181200</v>
      </c>
      <c r="AW285" s="19">
        <v>152</v>
      </c>
      <c r="AX285" s="12">
        <f t="shared" si="47"/>
        <v>2384.2105263157896</v>
      </c>
      <c r="AY285">
        <f t="shared" si="52"/>
        <v>2</v>
      </c>
      <c r="AZ285" s="19">
        <v>-1.5099304428540799E-2</v>
      </c>
      <c r="BB285" s="7"/>
      <c r="BC285" s="7"/>
      <c r="BD285" s="11"/>
      <c r="BE285" s="11"/>
      <c r="BG285">
        <v>100</v>
      </c>
      <c r="BH285" s="19">
        <v>242400</v>
      </c>
      <c r="BI285" s="19">
        <v>203</v>
      </c>
      <c r="BJ285" s="12">
        <f t="shared" si="48"/>
        <v>3582.2660098522169</v>
      </c>
      <c r="BK285">
        <f t="shared" si="49"/>
        <v>3</v>
      </c>
      <c r="BL285" s="19">
        <v>-4.5398324393615703E-3</v>
      </c>
      <c r="BN285" s="7"/>
      <c r="BO285" s="7"/>
      <c r="BP285" s="11"/>
    </row>
    <row r="286" spans="1:68" x14ac:dyDescent="0.35">
      <c r="A286">
        <v>100</v>
      </c>
      <c r="B286" s="19">
        <v>64800</v>
      </c>
      <c r="C286" s="19">
        <v>55</v>
      </c>
      <c r="D286" s="12">
        <f>B286*E286/C286</f>
        <v>5890.909090909091</v>
      </c>
      <c r="E286">
        <f>C286-50</f>
        <v>5</v>
      </c>
      <c r="F286" s="19">
        <v>1.9920653086137099</v>
      </c>
      <c r="K286" s="19">
        <v>100</v>
      </c>
      <c r="L286" s="19">
        <v>63600</v>
      </c>
      <c r="M286" s="19">
        <v>54</v>
      </c>
      <c r="N286" s="19">
        <v>1.94940108339055</v>
      </c>
      <c r="O286" s="19"/>
      <c r="P286" s="19"/>
      <c r="Q286" s="19">
        <v>150</v>
      </c>
      <c r="R286" s="19">
        <v>39600</v>
      </c>
      <c r="S286" s="19">
        <v>23</v>
      </c>
      <c r="T286" s="19">
        <v>1.99096665903715</v>
      </c>
      <c r="W286">
        <v>100</v>
      </c>
      <c r="X286" s="19">
        <v>27600</v>
      </c>
      <c r="Y286" s="19">
        <v>24</v>
      </c>
      <c r="Z286" s="12">
        <f t="shared" si="45"/>
        <v>4600</v>
      </c>
      <c r="AA286">
        <f t="shared" si="50"/>
        <v>4</v>
      </c>
      <c r="AB286" s="19">
        <v>1.96873426413366</v>
      </c>
      <c r="AD286" s="7"/>
      <c r="AE286" s="7"/>
      <c r="AF286" s="11"/>
      <c r="AI286">
        <v>100</v>
      </c>
      <c r="AJ286" s="19">
        <v>121200</v>
      </c>
      <c r="AK286" s="19">
        <v>102</v>
      </c>
      <c r="AL286" s="12">
        <f t="shared" si="46"/>
        <v>2376.4705882352941</v>
      </c>
      <c r="AM286">
        <f t="shared" si="51"/>
        <v>2</v>
      </c>
      <c r="AN286" s="19">
        <v>-5.3796441020379997E-2</v>
      </c>
      <c r="AP286" s="7"/>
      <c r="AQ286" s="7"/>
      <c r="AR286" s="11"/>
      <c r="AS286" s="11"/>
      <c r="AT286" s="11"/>
      <c r="AU286">
        <v>100</v>
      </c>
      <c r="AV286" s="19">
        <v>181200</v>
      </c>
      <c r="AW286" s="19">
        <v>152</v>
      </c>
      <c r="AX286" s="12">
        <f t="shared" si="47"/>
        <v>2384.2105263157896</v>
      </c>
      <c r="AY286">
        <f t="shared" si="52"/>
        <v>2</v>
      </c>
      <c r="AZ286" s="19">
        <v>-0.17467590871128</v>
      </c>
      <c r="BB286" s="7"/>
      <c r="BC286" s="7"/>
      <c r="BD286" s="11"/>
      <c r="BE286" s="11"/>
      <c r="BG286">
        <v>100</v>
      </c>
      <c r="BH286" s="19">
        <v>241200</v>
      </c>
      <c r="BI286" s="19">
        <v>202</v>
      </c>
      <c r="BJ286" s="12">
        <f t="shared" si="48"/>
        <v>2388.1188118811883</v>
      </c>
      <c r="BK286">
        <f t="shared" si="49"/>
        <v>2</v>
      </c>
      <c r="BL286" s="19">
        <v>-0.14109928742328101</v>
      </c>
      <c r="BN286" s="7"/>
      <c r="BO286" s="7"/>
      <c r="BP286" s="11"/>
    </row>
    <row r="287" spans="1:68" x14ac:dyDescent="0.35">
      <c r="A287">
        <v>100</v>
      </c>
      <c r="B287" s="19">
        <v>63600</v>
      </c>
      <c r="C287" s="19">
        <v>54</v>
      </c>
      <c r="D287" s="12">
        <f>B287*E287/C287</f>
        <v>4711.1111111111113</v>
      </c>
      <c r="E287">
        <f>C287-50</f>
        <v>4</v>
      </c>
      <c r="F287" s="19">
        <v>1.94940108339055</v>
      </c>
      <c r="K287" s="19">
        <v>100</v>
      </c>
      <c r="L287" s="19">
        <v>64800</v>
      </c>
      <c r="M287" s="19">
        <v>55</v>
      </c>
      <c r="N287" s="19">
        <v>1.9950560769054699</v>
      </c>
      <c r="O287" s="19"/>
      <c r="P287" s="19"/>
      <c r="Q287" s="19">
        <v>150</v>
      </c>
      <c r="R287" s="19">
        <v>41400</v>
      </c>
      <c r="S287" s="19">
        <v>24</v>
      </c>
      <c r="T287" s="19">
        <v>1.98435950255588</v>
      </c>
      <c r="W287">
        <v>100</v>
      </c>
      <c r="X287" s="19">
        <v>26400</v>
      </c>
      <c r="Y287" s="19">
        <v>23</v>
      </c>
      <c r="Z287" s="12">
        <f t="shared" si="45"/>
        <v>3443.478260869565</v>
      </c>
      <c r="AA287">
        <f t="shared" si="50"/>
        <v>3</v>
      </c>
      <c r="AB287" s="19">
        <v>1.9598992904554799</v>
      </c>
      <c r="AD287" s="7"/>
      <c r="AE287" s="7"/>
      <c r="AF287" s="11"/>
      <c r="AI287">
        <v>100</v>
      </c>
      <c r="AJ287" s="19">
        <v>121200</v>
      </c>
      <c r="AK287" s="19">
        <v>102</v>
      </c>
      <c r="AL287" s="12">
        <f t="shared" si="46"/>
        <v>2376.4705882352941</v>
      </c>
      <c r="AM287">
        <f t="shared" si="51"/>
        <v>2</v>
      </c>
      <c r="AN287" s="19">
        <v>-2.6655398018488E-2</v>
      </c>
      <c r="AP287" s="7"/>
      <c r="AQ287" s="7"/>
      <c r="AR287" s="11"/>
      <c r="AS287" s="11"/>
      <c r="AT287" s="11"/>
      <c r="AU287">
        <v>100</v>
      </c>
      <c r="AV287" s="19">
        <v>181200</v>
      </c>
      <c r="AW287" s="19">
        <v>152</v>
      </c>
      <c r="AX287" s="12">
        <f t="shared" si="47"/>
        <v>2384.2105263157896</v>
      </c>
      <c r="AY287">
        <f t="shared" si="52"/>
        <v>2</v>
      </c>
      <c r="AZ287" s="19">
        <v>-0.12740958322712201</v>
      </c>
      <c r="BB287" s="7"/>
      <c r="BC287" s="7"/>
      <c r="BD287" s="11"/>
      <c r="BE287" s="11"/>
      <c r="BG287">
        <v>100</v>
      </c>
      <c r="BH287" s="19">
        <v>241200</v>
      </c>
      <c r="BI287" s="19">
        <v>202</v>
      </c>
      <c r="BJ287" s="12">
        <f t="shared" si="48"/>
        <v>2388.1188118811883</v>
      </c>
      <c r="BK287">
        <f t="shared" si="49"/>
        <v>2</v>
      </c>
      <c r="BL287" s="19">
        <v>-0.33277090554632099</v>
      </c>
      <c r="BN287" s="7"/>
      <c r="BO287" s="7"/>
      <c r="BP287" s="11"/>
    </row>
    <row r="288" spans="1:68" x14ac:dyDescent="0.35">
      <c r="A288">
        <v>100</v>
      </c>
      <c r="B288" s="19">
        <v>64800</v>
      </c>
      <c r="C288" s="19">
        <v>55</v>
      </c>
      <c r="D288" s="12">
        <f>B288*E288/C288</f>
        <v>5890.909090909091</v>
      </c>
      <c r="E288">
        <f>C288-50</f>
        <v>5</v>
      </c>
      <c r="F288" s="19">
        <v>1.9950560769054699</v>
      </c>
      <c r="O288" s="19"/>
      <c r="P288" s="19"/>
      <c r="Q288" s="19">
        <v>150</v>
      </c>
      <c r="R288" s="19">
        <v>41400</v>
      </c>
      <c r="S288" s="19">
        <v>24</v>
      </c>
      <c r="T288" s="19">
        <v>1.9956054016937499</v>
      </c>
      <c r="W288">
        <v>100</v>
      </c>
      <c r="X288" s="19">
        <v>28800</v>
      </c>
      <c r="Y288" s="19">
        <v>25</v>
      </c>
      <c r="Z288" s="12">
        <f t="shared" si="45"/>
        <v>5760</v>
      </c>
      <c r="AA288">
        <f t="shared" si="50"/>
        <v>5</v>
      </c>
      <c r="AB288" s="19">
        <v>1.9966277561608301</v>
      </c>
      <c r="AD288" s="7"/>
      <c r="AE288" s="7"/>
      <c r="AF288" s="11"/>
      <c r="AI288">
        <v>100</v>
      </c>
      <c r="AJ288" s="19">
        <v>121200</v>
      </c>
      <c r="AK288" s="19">
        <v>102</v>
      </c>
      <c r="AL288" s="12">
        <f t="shared" si="46"/>
        <v>2376.4705882352941</v>
      </c>
      <c r="AM288">
        <f t="shared" si="51"/>
        <v>2</v>
      </c>
      <c r="AN288" s="19">
        <v>-0.26287325167301001</v>
      </c>
      <c r="AP288" s="7"/>
      <c r="AQ288" s="7"/>
      <c r="AR288" s="11"/>
      <c r="AS288" s="11"/>
      <c r="AT288" s="11"/>
      <c r="AU288">
        <v>100</v>
      </c>
      <c r="AV288" s="19">
        <v>181200</v>
      </c>
      <c r="AW288" s="19">
        <v>152</v>
      </c>
      <c r="AX288" s="12">
        <f t="shared" si="47"/>
        <v>2384.2105263157896</v>
      </c>
      <c r="AY288">
        <f t="shared" si="52"/>
        <v>2</v>
      </c>
      <c r="AZ288" s="19">
        <v>-0.34545156996946902</v>
      </c>
      <c r="BB288" s="7"/>
      <c r="BC288" s="7"/>
      <c r="BD288" s="11"/>
      <c r="BE288" s="11"/>
      <c r="BG288">
        <v>100</v>
      </c>
      <c r="BH288" s="19">
        <v>241200</v>
      </c>
      <c r="BI288" s="19">
        <v>202</v>
      </c>
      <c r="BJ288" s="12">
        <f t="shared" si="48"/>
        <v>2388.1188118811883</v>
      </c>
      <c r="BK288">
        <f t="shared" si="49"/>
        <v>2</v>
      </c>
      <c r="BL288" s="19">
        <v>-0.66588722295281499</v>
      </c>
      <c r="BN288" s="7"/>
      <c r="BO288" s="7"/>
      <c r="BP288" s="11"/>
    </row>
    <row r="289" spans="1:68" x14ac:dyDescent="0.35">
      <c r="B289" s="11"/>
      <c r="C289" s="11"/>
      <c r="F289" s="11"/>
      <c r="K289" s="19">
        <v>150</v>
      </c>
      <c r="L289" s="19">
        <v>97200</v>
      </c>
      <c r="M289" s="19">
        <v>55</v>
      </c>
      <c r="N289" s="19">
        <v>1.99769588769359</v>
      </c>
      <c r="O289" s="19"/>
      <c r="P289" s="19"/>
      <c r="Q289" s="19">
        <v>150</v>
      </c>
      <c r="R289" s="19">
        <v>37800</v>
      </c>
      <c r="S289" s="19">
        <v>22</v>
      </c>
      <c r="T289" s="19">
        <v>1.9833676661326001</v>
      </c>
      <c r="Z289" s="12"/>
      <c r="AD289" s="7"/>
      <c r="AE289" s="7"/>
      <c r="AF289" s="11"/>
      <c r="AL289" s="12"/>
      <c r="AP289" s="7"/>
      <c r="AQ289" s="7"/>
      <c r="AR289" s="11"/>
      <c r="AS289" s="11"/>
      <c r="AT289" s="11"/>
      <c r="AX289" s="12"/>
      <c r="BB289" s="7"/>
      <c r="BC289" s="7"/>
      <c r="BD289" s="11"/>
      <c r="BE289" s="11"/>
      <c r="BJ289" s="12"/>
      <c r="BN289" s="7"/>
      <c r="BO289" s="7"/>
      <c r="BP289" s="11"/>
    </row>
    <row r="290" spans="1:68" x14ac:dyDescent="0.35">
      <c r="A290">
        <v>150</v>
      </c>
      <c r="B290" s="19">
        <v>97200</v>
      </c>
      <c r="C290" s="19">
        <v>55</v>
      </c>
      <c r="D290" s="12">
        <f>B290*E290/C290</f>
        <v>8836.363636363636</v>
      </c>
      <c r="E290">
        <f>C290-50</f>
        <v>5</v>
      </c>
      <c r="F290" s="19">
        <v>1.99769588769359</v>
      </c>
      <c r="G290" s="4">
        <f>AVERAGE(F290:F329)</f>
        <v>1.9862157625696124</v>
      </c>
      <c r="H290" s="2">
        <f>AVERAGE(D290:D329)</f>
        <v>8740.1472353933441</v>
      </c>
      <c r="I290" s="2">
        <f>AVERAGE(E290:E329)</f>
        <v>4.8250000000000002</v>
      </c>
      <c r="J290" s="11" t="s">
        <v>0</v>
      </c>
      <c r="K290" s="19">
        <v>150</v>
      </c>
      <c r="L290" s="19">
        <v>109800</v>
      </c>
      <c r="M290" s="19">
        <v>62</v>
      </c>
      <c r="N290" s="19">
        <v>1.9990081635767101</v>
      </c>
      <c r="O290" s="19"/>
      <c r="P290" s="19"/>
      <c r="Q290" s="19">
        <v>150</v>
      </c>
      <c r="R290" s="19">
        <v>59400</v>
      </c>
      <c r="S290" s="19">
        <v>34</v>
      </c>
      <c r="T290" s="19">
        <v>1.99966430151827</v>
      </c>
      <c r="W290">
        <v>150</v>
      </c>
      <c r="X290" s="19">
        <v>43200</v>
      </c>
      <c r="Y290" s="19">
        <v>25</v>
      </c>
      <c r="Z290" s="12">
        <f t="shared" ref="Z290:Z329" si="53">X290*AA290/Y290</f>
        <v>8640</v>
      </c>
      <c r="AA290">
        <f>Y290-20</f>
        <v>5</v>
      </c>
      <c r="AB290" s="19">
        <v>1.96873426413366</v>
      </c>
      <c r="AC290" s="4">
        <f>AVERAGE(AB290:AB329)</f>
        <v>1.9783684290836903</v>
      </c>
      <c r="AD290" s="2">
        <f>AVERAGE(Z290:Z329)</f>
        <v>8299.3637147138124</v>
      </c>
      <c r="AE290" s="2">
        <f>AVERAGE(AA290:AA329)</f>
        <v>4.8</v>
      </c>
      <c r="AF290" s="11" t="s">
        <v>0</v>
      </c>
      <c r="AI290">
        <v>150</v>
      </c>
      <c r="AJ290" s="19">
        <v>181800</v>
      </c>
      <c r="AK290" s="19">
        <v>102</v>
      </c>
      <c r="AL290" s="12">
        <f t="shared" ref="AL290:AL329" si="54">AJ290*AM290/AK290</f>
        <v>3564.705882352941</v>
      </c>
      <c r="AM290">
        <f t="shared" si="51"/>
        <v>2</v>
      </c>
      <c r="AN290" s="19">
        <v>-4.7100557968865801E-2</v>
      </c>
      <c r="AO290" s="4">
        <f>AVERAGE(AN290:AN329)</f>
        <v>-8.1218842734856411E-2</v>
      </c>
      <c r="AP290" s="2">
        <f>AVERAGE(AL290:AL329)</f>
        <v>4322.424328954884</v>
      </c>
      <c r="AQ290" s="2">
        <f>AVERAGE(AM290:AM329)</f>
        <v>2.4249999999999998</v>
      </c>
      <c r="AR290" s="11" t="s">
        <v>0</v>
      </c>
      <c r="AS290" s="11"/>
      <c r="AT290" s="11"/>
      <c r="AU290">
        <v>150</v>
      </c>
      <c r="AV290" s="19">
        <v>271800</v>
      </c>
      <c r="AW290" s="19">
        <v>152</v>
      </c>
      <c r="AX290" s="12">
        <f t="shared" ref="AX290:AX329" si="55">AV290*AY290/AW290</f>
        <v>3576.3157894736842</v>
      </c>
      <c r="AY290">
        <f t="shared" si="52"/>
        <v>2</v>
      </c>
      <c r="AZ290" s="19">
        <v>-2.58303444183127E-3</v>
      </c>
      <c r="BA290" s="4">
        <f>AVERAGE(AZ290:AZ329)</f>
        <v>-0.10180552545391645</v>
      </c>
      <c r="BB290" s="2">
        <f>AVERAGE(AX290:AX329)</f>
        <v>4291.6755960757509</v>
      </c>
      <c r="BC290" s="2">
        <f>AVERAGE(AY290:AY329)</f>
        <v>2.4</v>
      </c>
      <c r="BD290" s="11" t="s">
        <v>0</v>
      </c>
      <c r="BE290" s="11"/>
      <c r="BG290">
        <v>150</v>
      </c>
      <c r="BH290" s="19">
        <v>361800</v>
      </c>
      <c r="BI290" s="19">
        <v>202</v>
      </c>
      <c r="BJ290" s="12">
        <f t="shared" ref="BJ290:BJ329" si="56">BH290*BK290/BI290</f>
        <v>3582.1782178217823</v>
      </c>
      <c r="BK290">
        <f t="shared" ref="BK290:BK329" si="57">BI290-200</f>
        <v>2</v>
      </c>
      <c r="BL290" s="19">
        <v>-1.31213530983943E-2</v>
      </c>
      <c r="BM290" s="4">
        <f>AVERAGE(BL290:BL329)</f>
        <v>-0.11054758546080756</v>
      </c>
      <c r="BN290" s="2">
        <f>AVERAGE(BJ290:BJ329)</f>
        <v>4209.1054967565715</v>
      </c>
      <c r="BO290" s="2">
        <f>AVERAGE(BK290:BK329)</f>
        <v>2.35</v>
      </c>
      <c r="BP290" s="11" t="s">
        <v>0</v>
      </c>
    </row>
    <row r="291" spans="1:68" x14ac:dyDescent="0.35">
      <c r="A291">
        <v>150</v>
      </c>
      <c r="B291" s="19">
        <v>109800</v>
      </c>
      <c r="C291" s="19">
        <v>62</v>
      </c>
      <c r="D291" s="12">
        <f>B291*E291/C291</f>
        <v>21251.612903225807</v>
      </c>
      <c r="E291">
        <f>C291-50</f>
        <v>12</v>
      </c>
      <c r="F291" s="19">
        <v>1.9990081635767101</v>
      </c>
      <c r="G291" s="4">
        <f>MEDIAN(F290:F329)</f>
        <v>1.9925230792706099</v>
      </c>
      <c r="H291" s="2">
        <f>MEDIAN(D290:D329)</f>
        <v>8836.363636363636</v>
      </c>
      <c r="I291" s="2">
        <f>MEDIAN(E290:E329)</f>
        <v>5</v>
      </c>
      <c r="J291" s="11" t="s">
        <v>6</v>
      </c>
      <c r="K291" s="19">
        <v>150</v>
      </c>
      <c r="L291" s="19">
        <v>95400</v>
      </c>
      <c r="M291" s="19">
        <v>54</v>
      </c>
      <c r="N291" s="19">
        <v>1.9798428320744601</v>
      </c>
      <c r="O291" s="19"/>
      <c r="P291" s="19"/>
      <c r="Q291" s="19">
        <v>150</v>
      </c>
      <c r="R291" s="19">
        <v>39600</v>
      </c>
      <c r="S291" s="19">
        <v>23</v>
      </c>
      <c r="T291" s="19">
        <v>1.97659266041046</v>
      </c>
      <c r="W291">
        <v>150</v>
      </c>
      <c r="X291" s="19">
        <v>39600</v>
      </c>
      <c r="Y291" s="19">
        <v>23</v>
      </c>
      <c r="Z291" s="12">
        <f t="shared" si="53"/>
        <v>5165.217391304348</v>
      </c>
      <c r="AA291">
        <f t="shared" ref="AA291:AA329" si="58">Y291-20</f>
        <v>3</v>
      </c>
      <c r="AB291" s="19">
        <v>1.9625238422217099</v>
      </c>
      <c r="AC291" s="4">
        <f>MEDIAN(AB290:AB329)</f>
        <v>1.984336614023035</v>
      </c>
      <c r="AD291" s="2">
        <f>MEDIAN(Z290:Z329)</f>
        <v>6900</v>
      </c>
      <c r="AE291" s="2">
        <f>MEDIAN(AA290:AA329)</f>
        <v>4</v>
      </c>
      <c r="AF291" s="11" t="s">
        <v>6</v>
      </c>
      <c r="AI291">
        <v>150</v>
      </c>
      <c r="AJ291" s="19">
        <v>181800</v>
      </c>
      <c r="AK291" s="19">
        <v>102</v>
      </c>
      <c r="AL291" s="12">
        <f t="shared" si="54"/>
        <v>3564.705882352941</v>
      </c>
      <c r="AM291">
        <f t="shared" si="51"/>
        <v>2</v>
      </c>
      <c r="AN291" s="19">
        <v>-9.4196895164541994E-2</v>
      </c>
      <c r="AO291" s="4">
        <f>MEDIAN(AN290:AN329)</f>
        <v>-3.7141502271091101E-2</v>
      </c>
      <c r="AP291" s="2">
        <f>MEDIAN(AL290:AL329)</f>
        <v>3564.705882352941</v>
      </c>
      <c r="AQ291" s="2">
        <f>MEDIAN(AM290:AM329)</f>
        <v>2</v>
      </c>
      <c r="AR291" s="11" t="s">
        <v>6</v>
      </c>
      <c r="AS291" s="11"/>
      <c r="AT291" s="11"/>
      <c r="AU291">
        <v>150</v>
      </c>
      <c r="AV291" s="19">
        <v>271800</v>
      </c>
      <c r="AW291" s="19">
        <v>152</v>
      </c>
      <c r="AX291" s="12">
        <f t="shared" si="55"/>
        <v>3576.3157894736842</v>
      </c>
      <c r="AY291">
        <f t="shared" si="52"/>
        <v>2</v>
      </c>
      <c r="AZ291" s="19">
        <v>-0.13613516326751099</v>
      </c>
      <c r="BA291" s="4">
        <f>MEDIAN(AZ290:AZ329)</f>
        <v>-3.4797436405063248E-2</v>
      </c>
      <c r="BB291" s="2">
        <f>MEDIAN(AX290:AX329)</f>
        <v>3576.3157894736842</v>
      </c>
      <c r="BC291" s="2">
        <f>MEDIAN(AY290:AY329)</f>
        <v>2</v>
      </c>
      <c r="BD291" s="11" t="s">
        <v>6</v>
      </c>
      <c r="BE291" s="11"/>
      <c r="BG291">
        <v>150</v>
      </c>
      <c r="BH291" s="19">
        <v>363600</v>
      </c>
      <c r="BI291" s="19">
        <v>203</v>
      </c>
      <c r="BJ291" s="12">
        <f t="shared" si="56"/>
        <v>5373.3990147783252</v>
      </c>
      <c r="BK291">
        <f t="shared" si="57"/>
        <v>3</v>
      </c>
      <c r="BL291" s="19">
        <v>-6.9137196576569701E-3</v>
      </c>
      <c r="BM291" s="4">
        <f>MEDIAN(BL290:BL329)</f>
        <v>-3.5704465389806248E-2</v>
      </c>
      <c r="BN291" s="2">
        <f>MEDIAN(BJ290:BJ329)</f>
        <v>3582.1782178217823</v>
      </c>
      <c r="BO291" s="2">
        <f>MEDIAN(BK290:BK329)</f>
        <v>2</v>
      </c>
      <c r="BP291" s="11" t="s">
        <v>6</v>
      </c>
    </row>
    <row r="292" spans="1:68" x14ac:dyDescent="0.35">
      <c r="A292">
        <v>150</v>
      </c>
      <c r="B292" s="19">
        <v>95400</v>
      </c>
      <c r="C292" s="19">
        <v>54</v>
      </c>
      <c r="D292" s="12">
        <f>B292*E292/C292</f>
        <v>7066.666666666667</v>
      </c>
      <c r="E292">
        <f>C292-50</f>
        <v>4</v>
      </c>
      <c r="F292" s="19">
        <v>1.9798428320744601</v>
      </c>
      <c r="G292" s="4">
        <f>MAX(F290:F329)</f>
        <v>2</v>
      </c>
      <c r="H292" s="2">
        <f>MAX(D290:D329)</f>
        <v>46184.210526315786</v>
      </c>
      <c r="I292" s="2">
        <f>MAX(E290:E329)</f>
        <v>26</v>
      </c>
      <c r="J292" s="11" t="s">
        <v>19</v>
      </c>
      <c r="K292" s="19">
        <v>150</v>
      </c>
      <c r="L292" s="19">
        <v>97200</v>
      </c>
      <c r="M292" s="19">
        <v>55</v>
      </c>
      <c r="N292" s="19">
        <v>1.98437476157778</v>
      </c>
      <c r="O292" s="19"/>
      <c r="P292" s="19"/>
      <c r="Q292" s="19">
        <v>150</v>
      </c>
      <c r="R292" s="19">
        <v>41400</v>
      </c>
      <c r="S292" s="19">
        <v>24</v>
      </c>
      <c r="T292" s="19">
        <v>1.9962615396353001</v>
      </c>
      <c r="W292">
        <v>150</v>
      </c>
      <c r="X292" s="19">
        <v>39600</v>
      </c>
      <c r="Y292" s="19">
        <v>23</v>
      </c>
      <c r="Z292" s="12">
        <f t="shared" si="53"/>
        <v>5165.217391304348</v>
      </c>
      <c r="AA292">
        <f t="shared" si="58"/>
        <v>3</v>
      </c>
      <c r="AB292" s="19">
        <v>1.9998321507591299</v>
      </c>
      <c r="AC292" s="4">
        <f>MAX(AB290:AB329)</f>
        <v>1.9999542229343099</v>
      </c>
      <c r="AD292" s="2">
        <f>MAX(Z290:Z329)</f>
        <v>19161.290322580644</v>
      </c>
      <c r="AE292" s="2">
        <f>MAX(AA290:AA329)</f>
        <v>11</v>
      </c>
      <c r="AF292" s="11" t="s">
        <v>19</v>
      </c>
      <c r="AI292">
        <v>150</v>
      </c>
      <c r="AJ292" s="19">
        <v>181800</v>
      </c>
      <c r="AK292" s="19">
        <v>102</v>
      </c>
      <c r="AL292" s="12">
        <f t="shared" si="54"/>
        <v>3564.705882352941</v>
      </c>
      <c r="AM292">
        <f t="shared" si="51"/>
        <v>2</v>
      </c>
      <c r="AN292" s="19">
        <v>-2.1369462665552098E-2</v>
      </c>
      <c r="AO292" s="4">
        <f>MAX(AN290:AN329)</f>
        <v>-8.2757563459820796E-4</v>
      </c>
      <c r="AP292" s="2">
        <f>MAX(AL290:AL329)</f>
        <v>5347.5728155339802</v>
      </c>
      <c r="AQ292" s="2">
        <f>MAX(AM290:AM329)</f>
        <v>3</v>
      </c>
      <c r="AR292" s="11" t="s">
        <v>19</v>
      </c>
      <c r="AS292" s="11"/>
      <c r="AT292" s="11"/>
      <c r="AU292">
        <v>150</v>
      </c>
      <c r="AV292" s="19">
        <v>273600</v>
      </c>
      <c r="AW292" s="19">
        <v>153</v>
      </c>
      <c r="AX292" s="12">
        <f t="shared" si="55"/>
        <v>5364.7058823529414</v>
      </c>
      <c r="AY292">
        <f t="shared" si="52"/>
        <v>3</v>
      </c>
      <c r="AZ292" s="19">
        <v>-9.1216822225997099E-2</v>
      </c>
      <c r="BA292" s="4">
        <f>MAX(AZ290:AZ329)</f>
        <v>-4.2647009945078398E-5</v>
      </c>
      <c r="BB292" s="2">
        <f>MAX(AX290:AX329)</f>
        <v>7153.2467532467535</v>
      </c>
      <c r="BC292" s="2">
        <f>MAX(AY290:AY329)</f>
        <v>4</v>
      </c>
      <c r="BD292" s="11" t="s">
        <v>19</v>
      </c>
      <c r="BE292" s="11"/>
      <c r="BG292">
        <v>150</v>
      </c>
      <c r="BH292" s="19">
        <v>361800</v>
      </c>
      <c r="BI292" s="19">
        <v>202</v>
      </c>
      <c r="BJ292" s="12">
        <f t="shared" si="56"/>
        <v>3582.1782178217823</v>
      </c>
      <c r="BK292">
        <f t="shared" si="57"/>
        <v>2</v>
      </c>
      <c r="BL292" s="19">
        <v>-0.23339945410915</v>
      </c>
      <c r="BM292" s="4">
        <f>MAX(BL290:BL329)</f>
        <v>-1.9799175462148E-4</v>
      </c>
      <c r="BN292" s="2">
        <f>MAX(BJ290:BJ329)</f>
        <v>5373.3990147783252</v>
      </c>
      <c r="BO292" s="2">
        <f>MAX(BK290:BK329)</f>
        <v>3</v>
      </c>
      <c r="BP292" s="11" t="s">
        <v>19</v>
      </c>
    </row>
    <row r="293" spans="1:68" x14ac:dyDescent="0.35">
      <c r="A293">
        <v>150</v>
      </c>
      <c r="B293" s="19">
        <v>97200</v>
      </c>
      <c r="C293" s="19">
        <v>55</v>
      </c>
      <c r="D293" s="12">
        <f>B293*E293/C293</f>
        <v>8836.363636363636</v>
      </c>
      <c r="E293">
        <f>C293-50</f>
        <v>5</v>
      </c>
      <c r="F293" s="19">
        <v>1.98437476157778</v>
      </c>
      <c r="G293" s="4">
        <f>MIN(F290:F329)</f>
        <v>1.94155794613565</v>
      </c>
      <c r="H293" s="2">
        <f>MIN(D290:D329)</f>
        <v>-66150</v>
      </c>
      <c r="I293" s="2">
        <f>MIN(E290:E329)</f>
        <v>-42</v>
      </c>
      <c r="J293" s="11" t="s">
        <v>20</v>
      </c>
      <c r="K293" s="19">
        <v>150</v>
      </c>
      <c r="L293" s="19">
        <v>99000</v>
      </c>
      <c r="M293" s="19">
        <v>56</v>
      </c>
      <c r="N293" s="19">
        <v>1.9996032654306799</v>
      </c>
      <c r="O293" s="19"/>
      <c r="P293" s="19"/>
      <c r="Q293" s="19">
        <v>150</v>
      </c>
      <c r="R293" s="19">
        <v>43200</v>
      </c>
      <c r="S293" s="19">
        <v>25</v>
      </c>
      <c r="T293" s="19">
        <v>1.9928740367742399</v>
      </c>
      <c r="W293">
        <v>150</v>
      </c>
      <c r="X293" s="19">
        <v>43200</v>
      </c>
      <c r="Y293" s="19">
        <v>25</v>
      </c>
      <c r="Z293" s="12">
        <f t="shared" si="53"/>
        <v>8640</v>
      </c>
      <c r="AA293">
        <f t="shared" si="58"/>
        <v>5</v>
      </c>
      <c r="AB293" s="19">
        <v>1.96060120546273</v>
      </c>
      <c r="AC293" s="4">
        <f>MIN(AB290:AB329)</f>
        <v>1.8737621118486301</v>
      </c>
      <c r="AD293" s="2">
        <f>MIN(Z290:Z329)</f>
        <v>3436.3636363636365</v>
      </c>
      <c r="AE293" s="2">
        <f>MIN(AA290:AA329)</f>
        <v>2</v>
      </c>
      <c r="AF293" s="11" t="s">
        <v>20</v>
      </c>
      <c r="AI293">
        <v>150</v>
      </c>
      <c r="AJ293" s="19">
        <v>183600</v>
      </c>
      <c r="AK293" s="19">
        <v>103</v>
      </c>
      <c r="AL293" s="12">
        <f t="shared" si="54"/>
        <v>5347.5728155339802</v>
      </c>
      <c r="AM293">
        <f t="shared" si="51"/>
        <v>3</v>
      </c>
      <c r="AN293" s="19">
        <v>-1.0014479186339799E-2</v>
      </c>
      <c r="AO293" s="4">
        <f>MIN(AN290:AN329)</f>
        <v>-0.60135340464452702</v>
      </c>
      <c r="AP293" s="2">
        <f>MIN(AL290:AL329)</f>
        <v>3564.705882352941</v>
      </c>
      <c r="AQ293" s="2">
        <f>MIN(AM290:AM329)</f>
        <v>2</v>
      </c>
      <c r="AR293" s="11" t="s">
        <v>20</v>
      </c>
      <c r="AS293" s="11"/>
      <c r="AT293" s="11"/>
      <c r="AU293">
        <v>150</v>
      </c>
      <c r="AV293" s="19">
        <v>273600</v>
      </c>
      <c r="AW293" s="19">
        <v>153</v>
      </c>
      <c r="AX293" s="12">
        <f t="shared" si="55"/>
        <v>5364.7058823529414</v>
      </c>
      <c r="AY293">
        <f t="shared" si="52"/>
        <v>3</v>
      </c>
      <c r="AZ293" s="19">
        <v>-2.5015344001109101E-2</v>
      </c>
      <c r="BA293" s="4">
        <f>MIN(AZ290:AZ329)</f>
        <v>-0.666433440946402</v>
      </c>
      <c r="BB293" s="2">
        <f>MIN(AX290:AX329)</f>
        <v>3576.3157894736842</v>
      </c>
      <c r="BC293" s="2">
        <f>MIN(AY290:AY329)</f>
        <v>2</v>
      </c>
      <c r="BD293" s="11" t="s">
        <v>20</v>
      </c>
      <c r="BE293" s="11"/>
      <c r="BG293">
        <v>150</v>
      </c>
      <c r="BH293" s="19">
        <v>361800</v>
      </c>
      <c r="BI293" s="19">
        <v>202</v>
      </c>
      <c r="BJ293" s="12">
        <f t="shared" si="56"/>
        <v>3582.1782178217823</v>
      </c>
      <c r="BK293">
        <f t="shared" si="57"/>
        <v>2</v>
      </c>
      <c r="BL293" s="19">
        <v>-1.9772368028026701E-2</v>
      </c>
      <c r="BM293" s="4">
        <f>MIN(BL290:BL329)</f>
        <v>-0.57139831473634195</v>
      </c>
      <c r="BN293" s="2">
        <f>MIN(BJ290:BJ329)</f>
        <v>3582.1782178217823</v>
      </c>
      <c r="BO293" s="2">
        <f>MIN(BK290:BK329)</f>
        <v>2</v>
      </c>
      <c r="BP293" s="11" t="s">
        <v>20</v>
      </c>
    </row>
    <row r="294" spans="1:68" x14ac:dyDescent="0.35">
      <c r="A294">
        <v>150</v>
      </c>
      <c r="B294" s="19">
        <v>99000</v>
      </c>
      <c r="C294" s="19">
        <v>56</v>
      </c>
      <c r="D294" s="12">
        <f>B294*E294/C294</f>
        <v>10607.142857142857</v>
      </c>
      <c r="E294">
        <f>C294-50</f>
        <v>6</v>
      </c>
      <c r="F294" s="19">
        <v>1.9996032654306799</v>
      </c>
      <c r="K294" s="19">
        <v>150</v>
      </c>
      <c r="L294" s="19">
        <v>93600</v>
      </c>
      <c r="M294" s="19">
        <v>53</v>
      </c>
      <c r="N294" s="19">
        <v>1.9701228351262601</v>
      </c>
      <c r="O294" s="19"/>
      <c r="P294" s="19"/>
      <c r="Q294" s="19">
        <v>150</v>
      </c>
      <c r="R294" s="19">
        <v>57600</v>
      </c>
      <c r="S294" s="19">
        <v>33</v>
      </c>
      <c r="T294" s="19">
        <v>1.9980163271534199</v>
      </c>
      <c r="W294">
        <v>150</v>
      </c>
      <c r="X294" s="19">
        <v>39600</v>
      </c>
      <c r="Y294" s="19">
        <v>23</v>
      </c>
      <c r="Z294" s="12">
        <f t="shared" si="53"/>
        <v>5165.217391304348</v>
      </c>
      <c r="AA294">
        <f t="shared" si="58"/>
        <v>3</v>
      </c>
      <c r="AB294" s="19">
        <v>1.96600289921416</v>
      </c>
      <c r="AD294" s="7"/>
      <c r="AE294" s="7"/>
      <c r="AF294" s="11"/>
      <c r="AI294">
        <v>150</v>
      </c>
      <c r="AJ294" s="19">
        <v>181800</v>
      </c>
      <c r="AK294" s="19">
        <v>102</v>
      </c>
      <c r="AL294" s="12">
        <f t="shared" si="54"/>
        <v>3564.705882352941</v>
      </c>
      <c r="AM294">
        <f t="shared" si="51"/>
        <v>2</v>
      </c>
      <c r="AN294" s="19">
        <v>-0.35976886919249002</v>
      </c>
      <c r="AP294" s="7"/>
      <c r="AQ294" s="7"/>
      <c r="AR294" s="11"/>
      <c r="AS294" s="11"/>
      <c r="AT294" s="11"/>
      <c r="AU294">
        <v>150</v>
      </c>
      <c r="AV294" s="19">
        <v>271800</v>
      </c>
      <c r="AW294" s="19">
        <v>152</v>
      </c>
      <c r="AX294" s="12">
        <f t="shared" si="55"/>
        <v>3576.3157894736842</v>
      </c>
      <c r="AY294">
        <f t="shared" si="52"/>
        <v>2</v>
      </c>
      <c r="AZ294" s="19">
        <v>-7.2498957457871493E-2</v>
      </c>
      <c r="BB294" s="7"/>
      <c r="BC294" s="7"/>
      <c r="BD294" s="11"/>
      <c r="BE294" s="11"/>
      <c r="BG294">
        <v>150</v>
      </c>
      <c r="BH294" s="19">
        <v>363600</v>
      </c>
      <c r="BI294" s="19">
        <v>203</v>
      </c>
      <c r="BJ294" s="12">
        <f t="shared" si="56"/>
        <v>5373.3990147783252</v>
      </c>
      <c r="BK294">
        <f t="shared" si="57"/>
        <v>3</v>
      </c>
      <c r="BL294" s="19">
        <v>-6.2181904287164297E-3</v>
      </c>
      <c r="BN294" s="7"/>
      <c r="BO294" s="7"/>
      <c r="BP294" s="11"/>
    </row>
    <row r="295" spans="1:68" x14ac:dyDescent="0.35">
      <c r="A295">
        <v>150</v>
      </c>
      <c r="B295" s="19">
        <v>93600</v>
      </c>
      <c r="C295" s="19">
        <v>53</v>
      </c>
      <c r="D295" s="12">
        <f>B295*E295/C295</f>
        <v>5298.1132075471696</v>
      </c>
      <c r="E295">
        <f>C295-50</f>
        <v>3</v>
      </c>
      <c r="F295" s="19">
        <v>1.9701228351262601</v>
      </c>
      <c r="K295" s="19">
        <v>150</v>
      </c>
      <c r="L295" s="19">
        <v>99000</v>
      </c>
      <c r="M295" s="19">
        <v>56</v>
      </c>
      <c r="N295" s="19">
        <v>1.9971007858396199</v>
      </c>
      <c r="O295" s="19"/>
      <c r="P295" s="19"/>
      <c r="Q295" s="19">
        <v>150</v>
      </c>
      <c r="R295" s="19">
        <v>57600</v>
      </c>
      <c r="S295" s="19">
        <v>33</v>
      </c>
      <c r="T295" s="19">
        <v>1.9765468833447699</v>
      </c>
      <c r="W295">
        <v>150</v>
      </c>
      <c r="X295" s="19">
        <v>41400</v>
      </c>
      <c r="Y295" s="19">
        <v>24</v>
      </c>
      <c r="Z295" s="12">
        <f t="shared" si="53"/>
        <v>6900</v>
      </c>
      <c r="AA295">
        <f t="shared" si="58"/>
        <v>4</v>
      </c>
      <c r="AB295" s="19">
        <v>1.9684443427176299</v>
      </c>
      <c r="AD295" s="7"/>
      <c r="AE295" s="7"/>
      <c r="AF295" s="11"/>
      <c r="AI295">
        <v>150</v>
      </c>
      <c r="AJ295" s="19">
        <v>181800</v>
      </c>
      <c r="AK295" s="19">
        <v>102</v>
      </c>
      <c r="AL295" s="12">
        <f t="shared" si="54"/>
        <v>3564.705882352941</v>
      </c>
      <c r="AM295">
        <f t="shared" si="51"/>
        <v>2</v>
      </c>
      <c r="AN295" s="19">
        <v>-0.17063839784000301</v>
      </c>
      <c r="AP295" s="7"/>
      <c r="AQ295" s="7"/>
      <c r="AR295" s="11"/>
      <c r="AS295" s="11"/>
      <c r="AT295" s="11"/>
      <c r="AU295">
        <v>150</v>
      </c>
      <c r="AV295" s="19">
        <v>271800</v>
      </c>
      <c r="AW295" s="19">
        <v>152</v>
      </c>
      <c r="AX295" s="12">
        <f t="shared" si="55"/>
        <v>3576.3157894736842</v>
      </c>
      <c r="AY295">
        <f t="shared" si="52"/>
        <v>2</v>
      </c>
      <c r="AZ295" s="19">
        <v>-0.17811669860580101</v>
      </c>
      <c r="BB295" s="7"/>
      <c r="BC295" s="7"/>
      <c r="BD295" s="11"/>
      <c r="BE295" s="11"/>
      <c r="BG295">
        <v>150</v>
      </c>
      <c r="BH295" s="19">
        <v>361800</v>
      </c>
      <c r="BI295" s="19">
        <v>202</v>
      </c>
      <c r="BJ295" s="12">
        <f t="shared" si="56"/>
        <v>3582.1782178217823</v>
      </c>
      <c r="BK295">
        <f t="shared" si="57"/>
        <v>2</v>
      </c>
      <c r="BL295" s="19">
        <v>-0.16541910976174701</v>
      </c>
      <c r="BN295" s="7"/>
      <c r="BO295" s="7"/>
      <c r="BP295" s="11"/>
    </row>
    <row r="296" spans="1:68" x14ac:dyDescent="0.35">
      <c r="A296">
        <v>150</v>
      </c>
      <c r="B296" s="19">
        <v>99000</v>
      </c>
      <c r="C296" s="19">
        <v>56</v>
      </c>
      <c r="D296" s="12">
        <f>B296*E296/C296</f>
        <v>10607.142857142857</v>
      </c>
      <c r="E296">
        <f>C296-50</f>
        <v>6</v>
      </c>
      <c r="F296" s="19">
        <v>1.9971007858396199</v>
      </c>
      <c r="K296" s="19">
        <v>150</v>
      </c>
      <c r="L296" s="19">
        <v>99000</v>
      </c>
      <c r="M296" s="19">
        <v>56</v>
      </c>
      <c r="N296" s="19">
        <v>1.95184252689402</v>
      </c>
      <c r="O296" s="19"/>
      <c r="P296" s="19"/>
      <c r="Q296" s="19">
        <v>150</v>
      </c>
      <c r="R296" s="19">
        <v>43200</v>
      </c>
      <c r="S296" s="19">
        <v>25</v>
      </c>
      <c r="T296" s="19">
        <v>1.9958037689784001</v>
      </c>
      <c r="W296">
        <v>150</v>
      </c>
      <c r="X296" s="19">
        <v>43200</v>
      </c>
      <c r="Y296" s="19">
        <v>25</v>
      </c>
      <c r="Z296" s="12">
        <f t="shared" si="53"/>
        <v>8640</v>
      </c>
      <c r="AA296">
        <f t="shared" si="58"/>
        <v>5</v>
      </c>
      <c r="AB296" s="19">
        <v>1.96482795452811</v>
      </c>
      <c r="AD296" s="7"/>
      <c r="AE296" s="7"/>
      <c r="AF296" s="11"/>
      <c r="AI296">
        <v>150</v>
      </c>
      <c r="AJ296" s="19">
        <v>183600</v>
      </c>
      <c r="AK296" s="19">
        <v>103</v>
      </c>
      <c r="AL296" s="12">
        <f t="shared" si="54"/>
        <v>5347.5728155339802</v>
      </c>
      <c r="AM296">
        <f t="shared" si="51"/>
        <v>3</v>
      </c>
      <c r="AN296" s="19">
        <v>-3.83047679970615E-3</v>
      </c>
      <c r="AP296" s="7"/>
      <c r="AQ296" s="7"/>
      <c r="AR296" s="11"/>
      <c r="AS296" s="11"/>
      <c r="AT296" s="11"/>
      <c r="AU296">
        <v>150</v>
      </c>
      <c r="AV296" s="19">
        <v>271800</v>
      </c>
      <c r="AW296" s="19">
        <v>152</v>
      </c>
      <c r="AX296" s="12">
        <f t="shared" si="55"/>
        <v>3576.3157894736842</v>
      </c>
      <c r="AY296">
        <f t="shared" si="52"/>
        <v>2</v>
      </c>
      <c r="AZ296" s="19">
        <v>-3.2726393225669601E-2</v>
      </c>
      <c r="BB296" s="7"/>
      <c r="BC296" s="7"/>
      <c r="BD296" s="11"/>
      <c r="BE296" s="11"/>
      <c r="BG296">
        <v>150</v>
      </c>
      <c r="BH296" s="19">
        <v>361800</v>
      </c>
      <c r="BI296" s="19">
        <v>202</v>
      </c>
      <c r="BJ296" s="12">
        <f t="shared" si="56"/>
        <v>3582.1782178217823</v>
      </c>
      <c r="BK296">
        <f t="shared" si="57"/>
        <v>2</v>
      </c>
      <c r="BL296" s="19">
        <v>-9.0389029019610906E-2</v>
      </c>
      <c r="BN296" s="7"/>
      <c r="BO296" s="7"/>
      <c r="BP296" s="11"/>
    </row>
    <row r="297" spans="1:68" x14ac:dyDescent="0.35">
      <c r="A297">
        <v>150</v>
      </c>
      <c r="B297" s="19">
        <v>99000</v>
      </c>
      <c r="C297" s="19">
        <v>56</v>
      </c>
      <c r="D297" s="12">
        <f>B297*E297/C297</f>
        <v>10607.142857142857</v>
      </c>
      <c r="E297">
        <f>C297-50</f>
        <v>6</v>
      </c>
      <c r="F297" s="19">
        <v>1.95184252689402</v>
      </c>
      <c r="K297" s="19">
        <v>150</v>
      </c>
      <c r="L297" s="19">
        <v>93600</v>
      </c>
      <c r="M297" s="19">
        <v>53</v>
      </c>
      <c r="N297" s="19">
        <v>1.94155794613565</v>
      </c>
      <c r="O297" s="19"/>
      <c r="P297" s="19"/>
      <c r="Q297" s="19">
        <v>150</v>
      </c>
      <c r="R297" s="19">
        <v>45000</v>
      </c>
      <c r="S297" s="19">
        <v>26</v>
      </c>
      <c r="T297" s="19">
        <v>1.9960631723506499</v>
      </c>
      <c r="W297">
        <v>150</v>
      </c>
      <c r="X297" s="19">
        <v>43200</v>
      </c>
      <c r="Y297" s="19">
        <v>25</v>
      </c>
      <c r="Z297" s="12">
        <f t="shared" si="53"/>
        <v>8640</v>
      </c>
      <c r="AA297">
        <f t="shared" si="58"/>
        <v>5</v>
      </c>
      <c r="AB297" s="19">
        <v>1.9838101777676</v>
      </c>
      <c r="AD297" s="7"/>
      <c r="AE297" s="7"/>
      <c r="AF297" s="11"/>
      <c r="AI297">
        <v>150</v>
      </c>
      <c r="AJ297" s="19">
        <v>183600</v>
      </c>
      <c r="AK297" s="19">
        <v>103</v>
      </c>
      <c r="AL297" s="12">
        <f t="shared" si="54"/>
        <v>5347.5728155339802</v>
      </c>
      <c r="AM297">
        <f t="shared" si="51"/>
        <v>3</v>
      </c>
      <c r="AN297" s="19">
        <v>-1.5092501280558199E-2</v>
      </c>
      <c r="AP297" s="7"/>
      <c r="AQ297" s="7"/>
      <c r="AR297" s="11"/>
      <c r="AS297" s="11"/>
      <c r="AT297" s="11"/>
      <c r="AU297">
        <v>150</v>
      </c>
      <c r="AV297" s="19">
        <v>271800</v>
      </c>
      <c r="AW297" s="19">
        <v>152</v>
      </c>
      <c r="AX297" s="12">
        <f t="shared" si="55"/>
        <v>3576.3157894736842</v>
      </c>
      <c r="AY297">
        <f t="shared" si="52"/>
        <v>2</v>
      </c>
      <c r="AZ297" s="19">
        <v>-0.13290896389084</v>
      </c>
      <c r="BB297" s="7"/>
      <c r="BC297" s="7"/>
      <c r="BD297" s="11"/>
      <c r="BE297" s="11"/>
      <c r="BG297">
        <v>150</v>
      </c>
      <c r="BH297" s="19">
        <v>363600</v>
      </c>
      <c r="BI297" s="19">
        <v>203</v>
      </c>
      <c r="BJ297" s="12">
        <f t="shared" si="56"/>
        <v>5373.3990147783252</v>
      </c>
      <c r="BK297">
        <f t="shared" si="57"/>
        <v>3</v>
      </c>
      <c r="BL297" s="19">
        <v>-0.22830888070569</v>
      </c>
      <c r="BN297" s="7"/>
      <c r="BO297" s="7"/>
      <c r="BP297" s="11"/>
    </row>
    <row r="298" spans="1:68" x14ac:dyDescent="0.35">
      <c r="A298">
        <v>150</v>
      </c>
      <c r="B298" s="19">
        <v>93600</v>
      </c>
      <c r="C298" s="19">
        <v>53</v>
      </c>
      <c r="D298" s="12">
        <f>B298*E298/C298</f>
        <v>5298.1132075471696</v>
      </c>
      <c r="E298">
        <f>C298-50</f>
        <v>3</v>
      </c>
      <c r="F298" s="19">
        <v>1.94155794613565</v>
      </c>
      <c r="K298" s="19">
        <v>150</v>
      </c>
      <c r="L298" s="19">
        <v>93600</v>
      </c>
      <c r="M298" s="19">
        <v>53</v>
      </c>
      <c r="N298" s="19">
        <v>1.98939497978179</v>
      </c>
      <c r="O298" s="19"/>
      <c r="P298" s="19"/>
      <c r="Q298" s="19">
        <v>150</v>
      </c>
      <c r="R298" s="19">
        <v>39600</v>
      </c>
      <c r="S298" s="19">
        <v>23</v>
      </c>
      <c r="T298" s="19">
        <v>1.9312275883115799</v>
      </c>
      <c r="W298">
        <v>150</v>
      </c>
      <c r="X298" s="19">
        <v>50400</v>
      </c>
      <c r="Y298" s="19">
        <v>29</v>
      </c>
      <c r="Z298" s="12">
        <f t="shared" si="53"/>
        <v>15641.379310344828</v>
      </c>
      <c r="AA298">
        <f t="shared" si="58"/>
        <v>9</v>
      </c>
      <c r="AB298" s="19">
        <v>1.9902189669642101</v>
      </c>
      <c r="AD298" s="7"/>
      <c r="AE298" s="7"/>
      <c r="AF298" s="11"/>
      <c r="AI298">
        <v>150</v>
      </c>
      <c r="AJ298" s="19">
        <v>183600</v>
      </c>
      <c r="AK298" s="19">
        <v>103</v>
      </c>
      <c r="AL298" s="12">
        <f t="shared" si="54"/>
        <v>5347.5728155339802</v>
      </c>
      <c r="AM298">
        <f t="shared" si="51"/>
        <v>3</v>
      </c>
      <c r="AN298" s="19">
        <v>-6.0074120541812603E-3</v>
      </c>
      <c r="AP298" s="7"/>
      <c r="AQ298" s="7"/>
      <c r="AR298" s="11"/>
      <c r="AS298" s="11"/>
      <c r="AT298" s="11"/>
      <c r="AU298">
        <v>150</v>
      </c>
      <c r="AV298" s="19">
        <v>271800</v>
      </c>
      <c r="AW298" s="19">
        <v>152</v>
      </c>
      <c r="AX298" s="12">
        <f t="shared" si="55"/>
        <v>3576.3157894736842</v>
      </c>
      <c r="AY298">
        <f t="shared" si="52"/>
        <v>2</v>
      </c>
      <c r="AZ298" s="20">
        <v>-4.2647009945078398E-5</v>
      </c>
      <c r="BB298" s="7"/>
      <c r="BC298" s="7"/>
      <c r="BD298" s="11"/>
      <c r="BE298" s="11"/>
      <c r="BG298">
        <v>150</v>
      </c>
      <c r="BH298" s="19">
        <v>363600</v>
      </c>
      <c r="BI298" s="19">
        <v>203</v>
      </c>
      <c r="BJ298" s="12">
        <f t="shared" si="56"/>
        <v>5373.3990147783252</v>
      </c>
      <c r="BK298">
        <f t="shared" si="57"/>
        <v>3</v>
      </c>
      <c r="BL298" s="19">
        <v>-0.12741829912268601</v>
      </c>
      <c r="BN298" s="7"/>
      <c r="BO298" s="7"/>
      <c r="BP298" s="11"/>
    </row>
    <row r="299" spans="1:68" x14ac:dyDescent="0.35">
      <c r="A299">
        <v>150</v>
      </c>
      <c r="B299" s="19">
        <v>93600</v>
      </c>
      <c r="C299" s="19">
        <v>53</v>
      </c>
      <c r="D299" s="12">
        <f>B299*E299/C299</f>
        <v>5298.1132075471696</v>
      </c>
      <c r="E299">
        <f>C299-50</f>
        <v>3</v>
      </c>
      <c r="F299" s="19">
        <v>1.98939497978179</v>
      </c>
      <c r="K299" s="19">
        <v>150</v>
      </c>
      <c r="L299" s="19">
        <v>95400</v>
      </c>
      <c r="M299" s="19">
        <v>54</v>
      </c>
      <c r="N299" s="19">
        <v>1.9667200732432999</v>
      </c>
      <c r="O299" s="19"/>
      <c r="P299" s="19"/>
      <c r="Q299" s="19">
        <v>150</v>
      </c>
      <c r="R299" s="19">
        <v>39600</v>
      </c>
      <c r="S299" s="19">
        <v>23</v>
      </c>
      <c r="T299" s="19">
        <v>1.9897764553292101</v>
      </c>
      <c r="W299">
        <v>150</v>
      </c>
      <c r="X299" s="19">
        <v>41400</v>
      </c>
      <c r="Y299" s="19">
        <v>24</v>
      </c>
      <c r="Z299" s="12">
        <f t="shared" si="53"/>
        <v>6900</v>
      </c>
      <c r="AA299">
        <f t="shared" si="58"/>
        <v>4</v>
      </c>
      <c r="AB299" s="19">
        <v>1.99563591973754</v>
      </c>
      <c r="AD299" s="7"/>
      <c r="AE299" s="7"/>
      <c r="AF299" s="11"/>
      <c r="AI299">
        <v>150</v>
      </c>
      <c r="AJ299" s="19">
        <v>181800</v>
      </c>
      <c r="AK299" s="19">
        <v>102</v>
      </c>
      <c r="AL299" s="12">
        <f t="shared" si="54"/>
        <v>3564.705882352941</v>
      </c>
      <c r="AM299">
        <f t="shared" si="51"/>
        <v>2</v>
      </c>
      <c r="AN299" s="19">
        <v>-0.28182853690221799</v>
      </c>
      <c r="AP299" s="7"/>
      <c r="AQ299" s="7"/>
      <c r="AR299" s="11"/>
      <c r="AS299" s="11"/>
      <c r="AT299" s="11"/>
      <c r="AU299">
        <v>150</v>
      </c>
      <c r="AV299" s="19">
        <v>271800</v>
      </c>
      <c r="AW299" s="19">
        <v>152</v>
      </c>
      <c r="AX299" s="12">
        <f t="shared" si="55"/>
        <v>3576.3157894736842</v>
      </c>
      <c r="AY299">
        <f t="shared" si="52"/>
        <v>2</v>
      </c>
      <c r="AZ299" s="19">
        <v>-0.176773682004043</v>
      </c>
      <c r="BB299" s="7"/>
      <c r="BC299" s="7"/>
      <c r="BD299" s="11"/>
      <c r="BE299" s="11"/>
      <c r="BG299">
        <v>150</v>
      </c>
      <c r="BH299" s="19">
        <v>361800</v>
      </c>
      <c r="BI299" s="19">
        <v>202</v>
      </c>
      <c r="BJ299" s="12">
        <f t="shared" si="56"/>
        <v>3582.1782178217823</v>
      </c>
      <c r="BK299">
        <f t="shared" si="57"/>
        <v>2</v>
      </c>
      <c r="BL299" s="19">
        <v>-1.6189078629464899E-2</v>
      </c>
      <c r="BN299" s="7"/>
      <c r="BO299" s="7"/>
      <c r="BP299" s="11"/>
    </row>
    <row r="300" spans="1:68" x14ac:dyDescent="0.35">
      <c r="A300">
        <v>150</v>
      </c>
      <c r="B300" s="19">
        <v>95400</v>
      </c>
      <c r="C300" s="19">
        <v>54</v>
      </c>
      <c r="D300" s="12">
        <f>B300*E300/C300</f>
        <v>7066.666666666667</v>
      </c>
      <c r="E300">
        <f>C300-50</f>
        <v>4</v>
      </c>
      <c r="F300" s="19">
        <v>1.9667200732432999</v>
      </c>
      <c r="K300" s="19">
        <v>150</v>
      </c>
      <c r="L300" s="19">
        <v>135000</v>
      </c>
      <c r="M300" s="19">
        <v>76</v>
      </c>
      <c r="N300" s="19">
        <v>1.9999237048905101</v>
      </c>
      <c r="O300" s="19"/>
      <c r="P300" s="19"/>
      <c r="Q300" s="19">
        <v>150</v>
      </c>
      <c r="R300" s="19">
        <v>64800</v>
      </c>
      <c r="S300" s="19">
        <v>37</v>
      </c>
      <c r="T300" s="19">
        <v>1.99975585564965</v>
      </c>
      <c r="W300">
        <v>150</v>
      </c>
      <c r="X300" s="19">
        <v>41400</v>
      </c>
      <c r="Y300" s="19">
        <v>24</v>
      </c>
      <c r="Z300" s="12">
        <f t="shared" si="53"/>
        <v>6900</v>
      </c>
      <c r="AA300">
        <f t="shared" si="58"/>
        <v>4</v>
      </c>
      <c r="AB300" s="19">
        <v>1.99497978179598</v>
      </c>
      <c r="AD300" s="7"/>
      <c r="AE300" s="7"/>
      <c r="AF300" s="11"/>
      <c r="AI300">
        <v>150</v>
      </c>
      <c r="AJ300" s="19">
        <v>181800</v>
      </c>
      <c r="AK300" s="19">
        <v>102</v>
      </c>
      <c r="AL300" s="12">
        <f t="shared" si="54"/>
        <v>3564.705882352941</v>
      </c>
      <c r="AM300">
        <f t="shared" si="51"/>
        <v>2</v>
      </c>
      <c r="AN300" s="19">
        <v>-1.1366106204061701E-2</v>
      </c>
      <c r="AP300" s="7"/>
      <c r="AQ300" s="7"/>
      <c r="AR300" s="11"/>
      <c r="AS300" s="11"/>
      <c r="AT300" s="11"/>
      <c r="AU300">
        <v>150</v>
      </c>
      <c r="AV300" s="19">
        <v>271800</v>
      </c>
      <c r="AW300" s="19">
        <v>152</v>
      </c>
      <c r="AX300" s="12">
        <f t="shared" si="55"/>
        <v>3576.3157894736842</v>
      </c>
      <c r="AY300">
        <f t="shared" si="52"/>
        <v>2</v>
      </c>
      <c r="AZ300" s="19">
        <v>-0.36595585876898101</v>
      </c>
      <c r="BB300" s="7"/>
      <c r="BC300" s="7"/>
      <c r="BD300" s="11"/>
      <c r="BE300" s="11"/>
      <c r="BG300">
        <v>150</v>
      </c>
      <c r="BH300" s="19">
        <v>361800</v>
      </c>
      <c r="BI300" s="19">
        <v>202</v>
      </c>
      <c r="BJ300" s="12">
        <f t="shared" si="56"/>
        <v>3582.1782178217823</v>
      </c>
      <c r="BK300">
        <f t="shared" si="57"/>
        <v>2</v>
      </c>
      <c r="BL300" s="19">
        <v>-0.13866024871874999</v>
      </c>
      <c r="BN300" s="7"/>
      <c r="BO300" s="7"/>
      <c r="BP300" s="11"/>
    </row>
    <row r="301" spans="1:68" x14ac:dyDescent="0.35">
      <c r="A301">
        <v>150</v>
      </c>
      <c r="B301" s="19">
        <v>135000</v>
      </c>
      <c r="C301" s="19">
        <v>76</v>
      </c>
      <c r="D301" s="12">
        <f>B301*E301/C301</f>
        <v>46184.210526315786</v>
      </c>
      <c r="E301">
        <f>C301-50</f>
        <v>26</v>
      </c>
      <c r="F301" s="19">
        <v>1.9999237048905101</v>
      </c>
      <c r="K301" s="19">
        <v>150</v>
      </c>
      <c r="L301" s="19">
        <v>93600</v>
      </c>
      <c r="M301" s="19">
        <v>53</v>
      </c>
      <c r="N301" s="19">
        <v>1.9922941939421599</v>
      </c>
      <c r="O301" s="19"/>
      <c r="P301" s="19"/>
      <c r="Q301" s="19">
        <v>150</v>
      </c>
      <c r="R301" s="19">
        <v>48600</v>
      </c>
      <c r="S301" s="19">
        <v>28</v>
      </c>
      <c r="T301" s="19">
        <v>1.9912108033875</v>
      </c>
      <c r="W301">
        <v>150</v>
      </c>
      <c r="X301" s="19">
        <v>41400</v>
      </c>
      <c r="Y301" s="19">
        <v>24</v>
      </c>
      <c r="Z301" s="12">
        <f t="shared" si="53"/>
        <v>6900</v>
      </c>
      <c r="AA301">
        <f t="shared" si="58"/>
        <v>4</v>
      </c>
      <c r="AB301" s="19">
        <v>1.9955748836499501</v>
      </c>
      <c r="AD301" s="7"/>
      <c r="AE301" s="7"/>
      <c r="AF301" s="11"/>
      <c r="AI301">
        <v>150</v>
      </c>
      <c r="AJ301" s="19">
        <v>181800</v>
      </c>
      <c r="AK301" s="19">
        <v>102</v>
      </c>
      <c r="AL301" s="12">
        <f t="shared" si="54"/>
        <v>3564.705882352941</v>
      </c>
      <c r="AM301">
        <f t="shared" si="51"/>
        <v>2</v>
      </c>
      <c r="AN301" s="19">
        <v>-5.1503777286873503E-3</v>
      </c>
      <c r="AP301" s="7"/>
      <c r="AQ301" s="7"/>
      <c r="AR301" s="11"/>
      <c r="AS301" s="11"/>
      <c r="AT301" s="11"/>
      <c r="AU301">
        <v>150</v>
      </c>
      <c r="AV301" s="19">
        <v>271800</v>
      </c>
      <c r="AW301" s="19">
        <v>152</v>
      </c>
      <c r="AX301" s="12">
        <f t="shared" si="55"/>
        <v>3576.3157894736842</v>
      </c>
      <c r="AY301">
        <f t="shared" si="52"/>
        <v>2</v>
      </c>
      <c r="AZ301" s="19">
        <v>-0.11636437845049501</v>
      </c>
      <c r="BB301" s="7"/>
      <c r="BC301" s="7"/>
      <c r="BD301" s="11"/>
      <c r="BE301" s="11"/>
      <c r="BG301">
        <v>150</v>
      </c>
      <c r="BH301" s="19">
        <v>361800</v>
      </c>
      <c r="BI301" s="19">
        <v>202</v>
      </c>
      <c r="BJ301" s="12">
        <f t="shared" si="56"/>
        <v>3582.1782178217823</v>
      </c>
      <c r="BK301">
        <f t="shared" si="57"/>
        <v>2</v>
      </c>
      <c r="BL301" s="20">
        <v>-1.9799175462148E-4</v>
      </c>
      <c r="BN301" s="7"/>
      <c r="BO301" s="7"/>
      <c r="BP301" s="11"/>
    </row>
    <row r="302" spans="1:68" x14ac:dyDescent="0.35">
      <c r="A302">
        <v>150</v>
      </c>
      <c r="B302" s="19">
        <v>93600</v>
      </c>
      <c r="C302" s="19">
        <v>53</v>
      </c>
      <c r="D302" s="12">
        <f>B302*E302/C302</f>
        <v>5298.1132075471696</v>
      </c>
      <c r="E302">
        <f>C302-50</f>
        <v>3</v>
      </c>
      <c r="F302" s="19">
        <v>1.9922941939421599</v>
      </c>
      <c r="K302" s="19">
        <v>150</v>
      </c>
      <c r="L302" s="19">
        <v>99000</v>
      </c>
      <c r="M302" s="19">
        <v>56</v>
      </c>
      <c r="N302" s="19">
        <v>1.99575799191271</v>
      </c>
      <c r="O302" s="19"/>
      <c r="P302" s="19"/>
      <c r="Q302" s="19">
        <v>150</v>
      </c>
      <c r="R302" s="19">
        <v>48600</v>
      </c>
      <c r="S302" s="19">
        <v>28</v>
      </c>
      <c r="T302" s="19">
        <v>1.9970550087739301</v>
      </c>
      <c r="W302">
        <v>150</v>
      </c>
      <c r="X302" s="19">
        <v>39600</v>
      </c>
      <c r="Y302" s="19">
        <v>23</v>
      </c>
      <c r="Z302" s="12">
        <f t="shared" si="53"/>
        <v>5165.217391304348</v>
      </c>
      <c r="AA302">
        <f t="shared" si="58"/>
        <v>3</v>
      </c>
      <c r="AB302" s="19">
        <v>1.97204547188525</v>
      </c>
      <c r="AD302" s="7"/>
      <c r="AE302" s="7"/>
      <c r="AF302" s="11"/>
      <c r="AI302">
        <v>150</v>
      </c>
      <c r="AJ302" s="19">
        <v>181800</v>
      </c>
      <c r="AK302" s="19">
        <v>102</v>
      </c>
      <c r="AL302" s="12">
        <f t="shared" si="54"/>
        <v>3564.705882352941</v>
      </c>
      <c r="AM302">
        <f t="shared" si="51"/>
        <v>2</v>
      </c>
      <c r="AN302" s="19">
        <v>-5.2018345680969802E-2</v>
      </c>
      <c r="AP302" s="7"/>
      <c r="AQ302" s="7"/>
      <c r="AR302" s="11"/>
      <c r="AS302" s="11"/>
      <c r="AT302" s="11"/>
      <c r="AU302">
        <v>150</v>
      </c>
      <c r="AV302" s="19">
        <v>271800</v>
      </c>
      <c r="AW302" s="19">
        <v>152</v>
      </c>
      <c r="AX302" s="12">
        <f t="shared" si="55"/>
        <v>3576.3157894736842</v>
      </c>
      <c r="AY302">
        <f t="shared" si="52"/>
        <v>2</v>
      </c>
      <c r="AZ302" s="19">
        <v>-4.9680439401620403E-3</v>
      </c>
      <c r="BB302" s="7"/>
      <c r="BC302" s="7"/>
      <c r="BD302" s="11"/>
      <c r="BE302" s="11"/>
      <c r="BG302">
        <v>150</v>
      </c>
      <c r="BH302" s="19">
        <v>363600</v>
      </c>
      <c r="BI302" s="19">
        <v>203</v>
      </c>
      <c r="BJ302" s="12">
        <f t="shared" si="56"/>
        <v>5373.3990147783252</v>
      </c>
      <c r="BK302">
        <f t="shared" si="57"/>
        <v>3</v>
      </c>
      <c r="BL302" s="19">
        <v>-3.3509361799052097E-2</v>
      </c>
      <c r="BN302" s="7"/>
      <c r="BO302" s="7"/>
      <c r="BP302" s="11"/>
    </row>
    <row r="303" spans="1:68" x14ac:dyDescent="0.35">
      <c r="A303">
        <v>150</v>
      </c>
      <c r="B303" s="19">
        <v>99000</v>
      </c>
      <c r="C303" s="19">
        <v>56</v>
      </c>
      <c r="D303" s="12">
        <f>B303*E303/C303</f>
        <v>10607.142857142857</v>
      </c>
      <c r="E303">
        <f>C303-50</f>
        <v>6</v>
      </c>
      <c r="F303" s="19">
        <v>1.99575799191271</v>
      </c>
      <c r="K303" s="19">
        <v>150</v>
      </c>
      <c r="L303" s="19">
        <v>95400</v>
      </c>
      <c r="M303" s="19">
        <v>54</v>
      </c>
      <c r="N303" s="19">
        <v>1.9859006637674499</v>
      </c>
      <c r="O303" s="19"/>
      <c r="P303" s="19"/>
      <c r="Q303" s="19">
        <v>150</v>
      </c>
      <c r="R303" s="19">
        <v>39600</v>
      </c>
      <c r="S303" s="19">
        <v>23</v>
      </c>
      <c r="T303" s="19">
        <v>1.9607385366598</v>
      </c>
      <c r="W303">
        <v>150</v>
      </c>
      <c r="X303" s="19">
        <v>41400</v>
      </c>
      <c r="Y303" s="19">
        <v>24</v>
      </c>
      <c r="Z303" s="12">
        <f t="shared" si="53"/>
        <v>6900</v>
      </c>
      <c r="AA303">
        <f t="shared" si="58"/>
        <v>4</v>
      </c>
      <c r="AB303" s="19">
        <v>1.96824597543297</v>
      </c>
      <c r="AD303" s="7"/>
      <c r="AE303" s="7"/>
      <c r="AF303" s="11"/>
      <c r="AI303">
        <v>150</v>
      </c>
      <c r="AJ303" s="19">
        <v>181800</v>
      </c>
      <c r="AK303" s="19">
        <v>102</v>
      </c>
      <c r="AL303" s="12">
        <f t="shared" si="54"/>
        <v>3564.705882352941</v>
      </c>
      <c r="AM303">
        <f t="shared" si="51"/>
        <v>2</v>
      </c>
      <c r="AN303" s="19">
        <v>-1.66800668949834E-2</v>
      </c>
      <c r="AP303" s="7"/>
      <c r="AQ303" s="7"/>
      <c r="AR303" s="11"/>
      <c r="AS303" s="11"/>
      <c r="AT303" s="11"/>
      <c r="AU303">
        <v>150</v>
      </c>
      <c r="AV303" s="19">
        <v>273600</v>
      </c>
      <c r="AW303" s="19">
        <v>153</v>
      </c>
      <c r="AX303" s="12">
        <f t="shared" si="55"/>
        <v>5364.7058823529414</v>
      </c>
      <c r="AY303">
        <f t="shared" si="52"/>
        <v>3</v>
      </c>
      <c r="AZ303" s="19">
        <v>-2.71235534796672E-2</v>
      </c>
      <c r="BB303" s="7"/>
      <c r="BC303" s="7"/>
      <c r="BD303" s="11"/>
      <c r="BE303" s="11"/>
      <c r="BG303">
        <v>150</v>
      </c>
      <c r="BH303" s="19">
        <v>361800</v>
      </c>
      <c r="BI303" s="19">
        <v>202</v>
      </c>
      <c r="BJ303" s="12">
        <f t="shared" si="56"/>
        <v>3582.1782178217823</v>
      </c>
      <c r="BK303">
        <f t="shared" si="57"/>
        <v>2</v>
      </c>
      <c r="BL303" s="19">
        <v>-1.6769449124034799E-2</v>
      </c>
      <c r="BN303" s="7"/>
      <c r="BO303" s="7"/>
      <c r="BP303" s="11"/>
    </row>
    <row r="304" spans="1:68" x14ac:dyDescent="0.35">
      <c r="A304">
        <v>150</v>
      </c>
      <c r="B304" s="19">
        <v>95400</v>
      </c>
      <c r="C304" s="19">
        <v>54</v>
      </c>
      <c r="D304" s="12">
        <f>B304*E304/C304</f>
        <v>7066.666666666667</v>
      </c>
      <c r="E304">
        <f>C304-50</f>
        <v>4</v>
      </c>
      <c r="F304" s="19">
        <v>1.9859006637674499</v>
      </c>
      <c r="K304" s="19">
        <v>150</v>
      </c>
      <c r="L304" s="19">
        <v>97200</v>
      </c>
      <c r="M304" s="19">
        <v>55</v>
      </c>
      <c r="N304" s="19">
        <v>1.94300755321583</v>
      </c>
      <c r="O304" s="19"/>
      <c r="P304" s="19"/>
      <c r="Q304" s="19">
        <v>150</v>
      </c>
      <c r="R304" s="19">
        <v>37800</v>
      </c>
      <c r="S304" s="19">
        <v>22</v>
      </c>
      <c r="T304" s="19">
        <v>1.99061570153353</v>
      </c>
      <c r="W304">
        <v>150</v>
      </c>
      <c r="X304" s="19">
        <v>46800</v>
      </c>
      <c r="Y304" s="19">
        <v>27</v>
      </c>
      <c r="Z304" s="12">
        <f t="shared" si="53"/>
        <v>12133.333333333334</v>
      </c>
      <c r="AA304">
        <f t="shared" si="58"/>
        <v>7</v>
      </c>
      <c r="AB304" s="19">
        <v>1.9912718394750799</v>
      </c>
      <c r="AD304" s="7"/>
      <c r="AE304" s="7"/>
      <c r="AF304" s="11"/>
      <c r="AI304">
        <v>150</v>
      </c>
      <c r="AJ304" s="19">
        <v>183600</v>
      </c>
      <c r="AK304" s="19">
        <v>103</v>
      </c>
      <c r="AL304" s="12">
        <f t="shared" si="54"/>
        <v>5347.5728155339802</v>
      </c>
      <c r="AM304">
        <f t="shared" si="51"/>
        <v>3</v>
      </c>
      <c r="AN304" s="19">
        <v>-2.1881657478103299E-3</v>
      </c>
      <c r="AP304" s="7"/>
      <c r="AQ304" s="7"/>
      <c r="AR304" s="11"/>
      <c r="AS304" s="11"/>
      <c r="AT304" s="11"/>
      <c r="AU304">
        <v>150</v>
      </c>
      <c r="AV304" s="19">
        <v>271800</v>
      </c>
      <c r="AW304" s="19">
        <v>152</v>
      </c>
      <c r="AX304" s="12">
        <f t="shared" si="55"/>
        <v>3576.3157894736842</v>
      </c>
      <c r="AY304">
        <f t="shared" si="52"/>
        <v>2</v>
      </c>
      <c r="AZ304" s="19">
        <v>-8.3711146736451594E-3</v>
      </c>
      <c r="BB304" s="7"/>
      <c r="BC304" s="7"/>
      <c r="BD304" s="11"/>
      <c r="BE304" s="11"/>
      <c r="BG304">
        <v>150</v>
      </c>
      <c r="BH304" s="19">
        <v>363600</v>
      </c>
      <c r="BI304" s="19">
        <v>203</v>
      </c>
      <c r="BJ304" s="12">
        <f t="shared" si="56"/>
        <v>5373.3990147783252</v>
      </c>
      <c r="BK304">
        <f t="shared" si="57"/>
        <v>3</v>
      </c>
      <c r="BL304" s="19">
        <v>-6.0726121792920402E-3</v>
      </c>
      <c r="BN304" s="7"/>
      <c r="BO304" s="7"/>
      <c r="BP304" s="11"/>
    </row>
    <row r="305" spans="1:68" x14ac:dyDescent="0.35">
      <c r="A305">
        <v>150</v>
      </c>
      <c r="B305" s="19">
        <v>97200</v>
      </c>
      <c r="C305" s="19">
        <v>55</v>
      </c>
      <c r="D305" s="12">
        <f>B305*E305/C305</f>
        <v>8836.363636363636</v>
      </c>
      <c r="E305">
        <f>C305-50</f>
        <v>5</v>
      </c>
      <c r="F305" s="19">
        <v>1.94300755321583</v>
      </c>
      <c r="K305" s="19">
        <v>150</v>
      </c>
      <c r="L305" s="19">
        <v>106200</v>
      </c>
      <c r="M305" s="19">
        <v>60</v>
      </c>
      <c r="N305" s="19">
        <v>1.9913633936064601</v>
      </c>
      <c r="O305" s="19"/>
      <c r="P305" s="19"/>
      <c r="Q305" s="19">
        <v>150</v>
      </c>
      <c r="R305" s="19">
        <v>59400</v>
      </c>
      <c r="S305" s="19">
        <v>34</v>
      </c>
      <c r="T305" s="19">
        <v>1.98069733730067</v>
      </c>
      <c r="W305">
        <v>150</v>
      </c>
      <c r="X305" s="19">
        <v>39600</v>
      </c>
      <c r="Y305" s="19">
        <v>23</v>
      </c>
      <c r="Z305" s="12">
        <f t="shared" si="53"/>
        <v>5165.217391304348</v>
      </c>
      <c r="AA305">
        <f t="shared" si="58"/>
        <v>3</v>
      </c>
      <c r="AB305" s="19">
        <v>1.9898680094605901</v>
      </c>
      <c r="AD305" s="7"/>
      <c r="AE305" s="7"/>
      <c r="AF305" s="11"/>
      <c r="AI305">
        <v>150</v>
      </c>
      <c r="AJ305" s="19">
        <v>183600</v>
      </c>
      <c r="AK305" s="19">
        <v>103</v>
      </c>
      <c r="AL305" s="12">
        <f t="shared" si="54"/>
        <v>5347.5728155339802</v>
      </c>
      <c r="AM305">
        <f t="shared" si="51"/>
        <v>3</v>
      </c>
      <c r="AN305" s="19">
        <v>-8.1045782193476992E-3</v>
      </c>
      <c r="AP305" s="7"/>
      <c r="AQ305" s="7"/>
      <c r="AR305" s="11"/>
      <c r="AS305" s="11"/>
      <c r="AT305" s="11"/>
      <c r="AU305">
        <v>150</v>
      </c>
      <c r="AV305" s="19">
        <v>273600</v>
      </c>
      <c r="AW305" s="19">
        <v>153</v>
      </c>
      <c r="AX305" s="12">
        <f t="shared" si="55"/>
        <v>5364.7058823529414</v>
      </c>
      <c r="AY305">
        <f t="shared" si="52"/>
        <v>3</v>
      </c>
      <c r="AZ305" s="19">
        <v>-1.54012078297586E-2</v>
      </c>
      <c r="BB305" s="7"/>
      <c r="BC305" s="7"/>
      <c r="BD305" s="11"/>
      <c r="BE305" s="11"/>
      <c r="BG305">
        <v>150</v>
      </c>
      <c r="BH305" s="19">
        <v>361800</v>
      </c>
      <c r="BI305" s="19">
        <v>202</v>
      </c>
      <c r="BJ305" s="12">
        <f t="shared" si="56"/>
        <v>3582.1782178217823</v>
      </c>
      <c r="BK305">
        <f t="shared" si="57"/>
        <v>2</v>
      </c>
      <c r="BL305" s="19">
        <v>-9.2549274464220802E-2</v>
      </c>
      <c r="BN305" s="7"/>
      <c r="BO305" s="7"/>
      <c r="BP305" s="11"/>
    </row>
    <row r="306" spans="1:68" x14ac:dyDescent="0.35">
      <c r="A306">
        <v>150</v>
      </c>
      <c r="B306" s="19">
        <v>106200</v>
      </c>
      <c r="C306" s="19">
        <v>60</v>
      </c>
      <c r="D306" s="12">
        <f>B306*E306/C306</f>
        <v>17700</v>
      </c>
      <c r="E306">
        <f>C306-50</f>
        <v>10</v>
      </c>
      <c r="F306" s="19">
        <v>1.9913633936064601</v>
      </c>
      <c r="K306" s="19">
        <v>150</v>
      </c>
      <c r="L306" s="19">
        <v>106200</v>
      </c>
      <c r="M306" s="19">
        <v>60</v>
      </c>
      <c r="N306" s="19">
        <v>1.9927519645990599</v>
      </c>
      <c r="O306" s="19"/>
      <c r="P306" s="19"/>
      <c r="Q306" s="19">
        <v>150</v>
      </c>
      <c r="R306" s="19">
        <v>39600</v>
      </c>
      <c r="S306" s="19">
        <v>23</v>
      </c>
      <c r="T306" s="19">
        <v>1.9306324864576101</v>
      </c>
      <c r="W306">
        <v>150</v>
      </c>
      <c r="X306" s="19">
        <v>39600</v>
      </c>
      <c r="Y306" s="19">
        <v>23</v>
      </c>
      <c r="Z306" s="12">
        <f t="shared" si="53"/>
        <v>5165.217391304348</v>
      </c>
      <c r="AA306">
        <f t="shared" si="58"/>
        <v>3</v>
      </c>
      <c r="AB306" s="19">
        <v>1.98869306477454</v>
      </c>
      <c r="AD306" s="7"/>
      <c r="AE306" s="7"/>
      <c r="AF306" s="11"/>
      <c r="AI306">
        <v>150</v>
      </c>
      <c r="AJ306" s="19">
        <v>183600</v>
      </c>
      <c r="AK306" s="19">
        <v>103</v>
      </c>
      <c r="AL306" s="12">
        <f t="shared" si="54"/>
        <v>5347.5728155339802</v>
      </c>
      <c r="AM306">
        <f t="shared" si="51"/>
        <v>3</v>
      </c>
      <c r="AN306" s="19">
        <v>-1.45523747814622E-2</v>
      </c>
      <c r="AP306" s="7"/>
      <c r="AQ306" s="7"/>
      <c r="AR306" s="11"/>
      <c r="AS306" s="11"/>
      <c r="AT306" s="11"/>
      <c r="AU306">
        <v>150</v>
      </c>
      <c r="AV306" s="19">
        <v>273600</v>
      </c>
      <c r="AW306" s="19">
        <v>153</v>
      </c>
      <c r="AX306" s="12">
        <f t="shared" si="55"/>
        <v>5364.7058823529414</v>
      </c>
      <c r="AY306">
        <f t="shared" si="52"/>
        <v>3</v>
      </c>
      <c r="AZ306" s="19">
        <v>-1.8111148470626701E-2</v>
      </c>
      <c r="BB306" s="7"/>
      <c r="BC306" s="7"/>
      <c r="BD306" s="11"/>
      <c r="BE306" s="11"/>
      <c r="BG306">
        <v>150</v>
      </c>
      <c r="BH306" s="19">
        <v>363600</v>
      </c>
      <c r="BI306" s="19">
        <v>203</v>
      </c>
      <c r="BJ306" s="12">
        <f t="shared" si="56"/>
        <v>5373.3990147783252</v>
      </c>
      <c r="BK306">
        <f t="shared" si="57"/>
        <v>3</v>
      </c>
      <c r="BL306" s="19">
        <v>-1.07870901568549E-3</v>
      </c>
      <c r="BN306" s="7"/>
      <c r="BO306" s="7"/>
      <c r="BP306" s="11"/>
    </row>
    <row r="307" spans="1:68" x14ac:dyDescent="0.35">
      <c r="A307">
        <v>150</v>
      </c>
      <c r="B307" s="19">
        <v>106200</v>
      </c>
      <c r="C307" s="19">
        <v>60</v>
      </c>
      <c r="D307" s="12">
        <f>B307*E307/C307</f>
        <v>17700</v>
      </c>
      <c r="E307">
        <f>C307-50</f>
        <v>10</v>
      </c>
      <c r="F307" s="19">
        <v>1.9927519645990599</v>
      </c>
      <c r="K307" s="19">
        <v>150</v>
      </c>
      <c r="L307" s="19">
        <v>91800</v>
      </c>
      <c r="M307" s="19">
        <v>52</v>
      </c>
      <c r="N307" s="19">
        <v>1.98867780575265</v>
      </c>
      <c r="O307" s="19"/>
      <c r="P307" s="19"/>
      <c r="Q307" s="19">
        <v>150</v>
      </c>
      <c r="R307" s="19">
        <v>39600</v>
      </c>
      <c r="S307" s="19">
        <v>23</v>
      </c>
      <c r="T307" s="19">
        <v>1.98597695887693</v>
      </c>
      <c r="W307">
        <v>150</v>
      </c>
      <c r="X307" s="19">
        <v>46800</v>
      </c>
      <c r="Y307" s="19">
        <v>27</v>
      </c>
      <c r="Z307" s="12">
        <f t="shared" si="53"/>
        <v>12133.333333333334</v>
      </c>
      <c r="AA307">
        <f t="shared" si="58"/>
        <v>7</v>
      </c>
      <c r="AB307" s="19">
        <v>1.98435950255588</v>
      </c>
      <c r="AD307" s="7"/>
      <c r="AE307" s="7"/>
      <c r="AF307" s="11"/>
      <c r="AI307">
        <v>150</v>
      </c>
      <c r="AJ307" s="19">
        <v>181800</v>
      </c>
      <c r="AK307" s="19">
        <v>102</v>
      </c>
      <c r="AL307" s="12">
        <f t="shared" si="54"/>
        <v>3564.705882352941</v>
      </c>
      <c r="AM307">
        <f t="shared" si="51"/>
        <v>2</v>
      </c>
      <c r="AN307" s="19">
        <v>-7.4362738471872594E-2</v>
      </c>
      <c r="AP307" s="7"/>
      <c r="AQ307" s="7"/>
      <c r="AR307" s="11"/>
      <c r="AS307" s="11"/>
      <c r="AT307" s="11"/>
      <c r="AU307">
        <v>150</v>
      </c>
      <c r="AV307" s="19">
        <v>271800</v>
      </c>
      <c r="AW307" s="19">
        <v>152</v>
      </c>
      <c r="AX307" s="12">
        <f t="shared" si="55"/>
        <v>3576.3157894736842</v>
      </c>
      <c r="AY307">
        <f t="shared" si="52"/>
        <v>2</v>
      </c>
      <c r="AZ307" s="19">
        <v>-5.12422477777724E-2</v>
      </c>
      <c r="BB307" s="7"/>
      <c r="BC307" s="7"/>
      <c r="BD307" s="11"/>
      <c r="BE307" s="11"/>
      <c r="BG307">
        <v>150</v>
      </c>
      <c r="BH307" s="19">
        <v>361800</v>
      </c>
      <c r="BI307" s="19">
        <v>202</v>
      </c>
      <c r="BJ307" s="12">
        <f t="shared" si="56"/>
        <v>3582.1782178217823</v>
      </c>
      <c r="BK307">
        <f t="shared" si="57"/>
        <v>2</v>
      </c>
      <c r="BL307" s="19">
        <v>-0.118948682208248</v>
      </c>
      <c r="BN307" s="7"/>
      <c r="BO307" s="7"/>
      <c r="BP307" s="11"/>
    </row>
    <row r="308" spans="1:68" x14ac:dyDescent="0.35">
      <c r="A308">
        <v>150</v>
      </c>
      <c r="B308" s="19">
        <v>91800</v>
      </c>
      <c r="C308" s="19">
        <v>52</v>
      </c>
      <c r="D308" s="12">
        <f>B308*E308/C308</f>
        <v>3530.7692307692309</v>
      </c>
      <c r="E308">
        <f>C308-50</f>
        <v>2</v>
      </c>
      <c r="F308" s="19">
        <v>1.98867780575265</v>
      </c>
      <c r="K308" s="19">
        <v>150</v>
      </c>
      <c r="L308" s="19">
        <v>97200</v>
      </c>
      <c r="M308" s="19">
        <v>55</v>
      </c>
      <c r="N308" s="19">
        <v>1.99945067521171</v>
      </c>
      <c r="O308" s="19"/>
      <c r="P308" s="19"/>
      <c r="Q308" s="19">
        <v>150</v>
      </c>
      <c r="R308" s="19">
        <v>39600</v>
      </c>
      <c r="S308" s="19">
        <v>23</v>
      </c>
      <c r="T308" s="19">
        <v>1.9600976577401299</v>
      </c>
      <c r="W308">
        <v>150</v>
      </c>
      <c r="X308" s="19">
        <v>41400</v>
      </c>
      <c r="Y308" s="19">
        <v>24</v>
      </c>
      <c r="Z308" s="12">
        <f t="shared" si="53"/>
        <v>6900</v>
      </c>
      <c r="AA308">
        <f t="shared" si="58"/>
        <v>4</v>
      </c>
      <c r="AB308" s="19">
        <v>1.9793698023956601</v>
      </c>
      <c r="AD308" s="7"/>
      <c r="AE308" s="7"/>
      <c r="AF308" s="11"/>
      <c r="AI308">
        <v>150</v>
      </c>
      <c r="AJ308" s="19">
        <v>183600</v>
      </c>
      <c r="AK308" s="19">
        <v>103</v>
      </c>
      <c r="AL308" s="12">
        <f t="shared" si="54"/>
        <v>5347.5728155339802</v>
      </c>
      <c r="AM308">
        <f t="shared" si="51"/>
        <v>3</v>
      </c>
      <c r="AN308" s="19">
        <v>-7.4248882305634603E-2</v>
      </c>
      <c r="AP308" s="7"/>
      <c r="AQ308" s="7"/>
      <c r="AR308" s="11"/>
      <c r="AS308" s="11"/>
      <c r="AT308" s="11"/>
      <c r="AU308">
        <v>150</v>
      </c>
      <c r="AV308" s="19">
        <v>273600</v>
      </c>
      <c r="AW308" s="19">
        <v>153</v>
      </c>
      <c r="AX308" s="12">
        <f t="shared" si="55"/>
        <v>5364.7058823529414</v>
      </c>
      <c r="AY308">
        <f t="shared" si="52"/>
        <v>3</v>
      </c>
      <c r="AZ308" s="19">
        <v>-3.3326554973630199E-2</v>
      </c>
      <c r="BB308" s="7"/>
      <c r="BC308" s="7"/>
      <c r="BD308" s="11"/>
      <c r="BE308" s="11"/>
      <c r="BG308">
        <v>150</v>
      </c>
      <c r="BH308" s="19">
        <v>361800</v>
      </c>
      <c r="BI308" s="19">
        <v>202</v>
      </c>
      <c r="BJ308" s="12">
        <f t="shared" si="56"/>
        <v>3582.1782178217823</v>
      </c>
      <c r="BK308">
        <f t="shared" si="57"/>
        <v>2</v>
      </c>
      <c r="BL308" s="19">
        <v>-8.4215583557624998E-2</v>
      </c>
      <c r="BN308" s="7"/>
      <c r="BO308" s="7"/>
      <c r="BP308" s="11"/>
    </row>
    <row r="309" spans="1:68" x14ac:dyDescent="0.35">
      <c r="A309">
        <v>150</v>
      </c>
      <c r="B309" s="19">
        <v>97200</v>
      </c>
      <c r="C309" s="19">
        <v>55</v>
      </c>
      <c r="D309" s="12">
        <f>B309*E309/C309</f>
        <v>8836.363636363636</v>
      </c>
      <c r="E309">
        <f>C309-50</f>
        <v>5</v>
      </c>
      <c r="F309" s="19">
        <v>1.99945067521171</v>
      </c>
      <c r="K309" s="19">
        <v>150</v>
      </c>
      <c r="L309" s="19">
        <v>95400</v>
      </c>
      <c r="M309" s="19">
        <v>54</v>
      </c>
      <c r="N309" s="19">
        <v>1.9905546654459401</v>
      </c>
      <c r="O309" s="19"/>
      <c r="P309" s="19"/>
      <c r="Q309" s="19">
        <v>150</v>
      </c>
      <c r="R309" s="19">
        <v>50400</v>
      </c>
      <c r="S309" s="19">
        <v>29</v>
      </c>
      <c r="T309" s="19">
        <v>1.9953765163652999</v>
      </c>
      <c r="W309">
        <v>150</v>
      </c>
      <c r="X309" s="19">
        <v>43200</v>
      </c>
      <c r="Y309" s="19">
        <v>25</v>
      </c>
      <c r="Z309" s="12">
        <f t="shared" si="53"/>
        <v>8640</v>
      </c>
      <c r="AA309">
        <f t="shared" si="58"/>
        <v>5</v>
      </c>
      <c r="AB309" s="19">
        <v>1.9805142290379101</v>
      </c>
      <c r="AD309" s="7"/>
      <c r="AE309" s="7"/>
      <c r="AF309" s="11"/>
      <c r="AI309">
        <v>150</v>
      </c>
      <c r="AJ309" s="19">
        <v>183600</v>
      </c>
      <c r="AK309" s="19">
        <v>103</v>
      </c>
      <c r="AL309" s="12">
        <f t="shared" si="54"/>
        <v>5347.5728155339802</v>
      </c>
      <c r="AM309">
        <f t="shared" si="51"/>
        <v>3</v>
      </c>
      <c r="AN309" s="19">
        <v>-3.7066200614716702E-2</v>
      </c>
      <c r="AP309" s="7"/>
      <c r="AQ309" s="7"/>
      <c r="AR309" s="11"/>
      <c r="AS309" s="11"/>
      <c r="AT309" s="11"/>
      <c r="AU309">
        <v>150</v>
      </c>
      <c r="AV309" s="19">
        <v>273600</v>
      </c>
      <c r="AW309" s="19">
        <v>153</v>
      </c>
      <c r="AX309" s="12">
        <f t="shared" si="55"/>
        <v>5364.7058823529414</v>
      </c>
      <c r="AY309">
        <f t="shared" si="52"/>
        <v>3</v>
      </c>
      <c r="AZ309" s="19">
        <v>-0.33488334298288702</v>
      </c>
      <c r="BB309" s="7"/>
      <c r="BC309" s="7"/>
      <c r="BD309" s="11"/>
      <c r="BE309" s="11"/>
      <c r="BG309">
        <v>150</v>
      </c>
      <c r="BH309" s="19">
        <v>361800</v>
      </c>
      <c r="BI309" s="19">
        <v>202</v>
      </c>
      <c r="BJ309" s="12">
        <f t="shared" si="56"/>
        <v>3582.1782178217823</v>
      </c>
      <c r="BK309">
        <f t="shared" si="57"/>
        <v>2</v>
      </c>
      <c r="BL309" s="19">
        <v>-0.57139831473634195</v>
      </c>
      <c r="BN309" s="7"/>
      <c r="BO309" s="7"/>
      <c r="BP309" s="11"/>
    </row>
    <row r="310" spans="1:68" x14ac:dyDescent="0.35">
      <c r="A310">
        <v>150</v>
      </c>
      <c r="B310" s="19">
        <v>95400</v>
      </c>
      <c r="C310" s="19">
        <v>54</v>
      </c>
      <c r="D310" s="12">
        <f>B310*E310/C310</f>
        <v>7066.666666666667</v>
      </c>
      <c r="E310">
        <f>C310-50</f>
        <v>4</v>
      </c>
      <c r="F310" s="19">
        <v>1.9905546654459401</v>
      </c>
      <c r="K310" s="19">
        <v>150</v>
      </c>
      <c r="L310" s="19">
        <v>97200</v>
      </c>
      <c r="M310" s="19">
        <v>55</v>
      </c>
      <c r="N310" s="19">
        <v>1.9994964522773999</v>
      </c>
      <c r="O310" s="19"/>
      <c r="P310" s="19"/>
      <c r="Q310" s="19">
        <v>150</v>
      </c>
      <c r="R310" s="19">
        <v>41400</v>
      </c>
      <c r="S310" s="19">
        <v>24</v>
      </c>
      <c r="T310" s="19">
        <v>1.9745937285420001</v>
      </c>
      <c r="W310">
        <v>150</v>
      </c>
      <c r="X310" s="19">
        <v>50400</v>
      </c>
      <c r="Y310" s="19">
        <v>29</v>
      </c>
      <c r="Z310" s="12">
        <f t="shared" si="53"/>
        <v>15641.379310344828</v>
      </c>
      <c r="AA310">
        <f t="shared" si="58"/>
        <v>9</v>
      </c>
      <c r="AB310" s="19">
        <v>1.8737621118486301</v>
      </c>
      <c r="AD310" s="7"/>
      <c r="AE310" s="7"/>
      <c r="AF310" s="11"/>
      <c r="AI310">
        <v>150</v>
      </c>
      <c r="AJ310" s="19">
        <v>181800</v>
      </c>
      <c r="AK310" s="19">
        <v>102</v>
      </c>
      <c r="AL310" s="12">
        <f t="shared" si="54"/>
        <v>3564.705882352941</v>
      </c>
      <c r="AM310">
        <f t="shared" si="51"/>
        <v>2</v>
      </c>
      <c r="AN310" s="19">
        <v>-0.204641776040343</v>
      </c>
      <c r="AP310" s="7"/>
      <c r="AQ310" s="7"/>
      <c r="AR310" s="11"/>
      <c r="AS310" s="11"/>
      <c r="AT310" s="11"/>
      <c r="AU310">
        <v>150</v>
      </c>
      <c r="AV310" s="19">
        <v>271800</v>
      </c>
      <c r="AW310" s="19">
        <v>152</v>
      </c>
      <c r="AX310" s="12">
        <f t="shared" si="55"/>
        <v>3576.3157894736842</v>
      </c>
      <c r="AY310">
        <f t="shared" si="52"/>
        <v>2</v>
      </c>
      <c r="AZ310" s="19">
        <v>-0.11318857867554601</v>
      </c>
      <c r="BB310" s="7"/>
      <c r="BC310" s="7"/>
      <c r="BD310" s="11"/>
      <c r="BE310" s="11"/>
      <c r="BG310">
        <v>150</v>
      </c>
      <c r="BH310" s="19">
        <v>361800</v>
      </c>
      <c r="BI310" s="19">
        <v>202</v>
      </c>
      <c r="BJ310" s="12">
        <f t="shared" si="56"/>
        <v>3582.1782178217823</v>
      </c>
      <c r="BK310">
        <f t="shared" si="57"/>
        <v>2</v>
      </c>
      <c r="BL310" s="19">
        <v>-0.222868999881738</v>
      </c>
      <c r="BN310" s="7"/>
      <c r="BO310" s="7"/>
      <c r="BP310" s="11"/>
    </row>
    <row r="311" spans="1:68" x14ac:dyDescent="0.35">
      <c r="A311">
        <v>150</v>
      </c>
      <c r="B311" s="19">
        <v>97200</v>
      </c>
      <c r="C311" s="19">
        <v>55</v>
      </c>
      <c r="D311" s="12">
        <f>B311*E311/C311</f>
        <v>8836.363636363636</v>
      </c>
      <c r="E311">
        <f>C311-50</f>
        <v>5</v>
      </c>
      <c r="F311" s="19">
        <v>1.9994964522773999</v>
      </c>
      <c r="K311" s="19">
        <v>150</v>
      </c>
      <c r="L311" s="19">
        <v>93600</v>
      </c>
      <c r="M311" s="19">
        <v>53</v>
      </c>
      <c r="N311" s="19">
        <v>1.9979095140001499</v>
      </c>
      <c r="O311" s="19"/>
      <c r="P311" s="19"/>
      <c r="Q311" s="19">
        <v>150</v>
      </c>
      <c r="R311" s="19">
        <v>43200</v>
      </c>
      <c r="S311" s="19">
        <v>25</v>
      </c>
      <c r="T311" s="19">
        <v>1.99978637369344</v>
      </c>
      <c r="W311">
        <v>150</v>
      </c>
      <c r="X311" s="19">
        <v>41400</v>
      </c>
      <c r="Y311" s="19">
        <v>24</v>
      </c>
      <c r="Z311" s="12">
        <f t="shared" si="53"/>
        <v>6900</v>
      </c>
      <c r="AA311">
        <f t="shared" si="58"/>
        <v>4</v>
      </c>
      <c r="AB311" s="19">
        <v>1.9808651865415401</v>
      </c>
      <c r="AD311" s="7"/>
      <c r="AE311" s="7"/>
      <c r="AF311" s="11"/>
      <c r="AI311">
        <v>150</v>
      </c>
      <c r="AJ311" s="19">
        <v>183600</v>
      </c>
      <c r="AK311" s="19">
        <v>103</v>
      </c>
      <c r="AL311" s="12">
        <f t="shared" si="54"/>
        <v>5347.5728155339802</v>
      </c>
      <c r="AM311">
        <f t="shared" si="51"/>
        <v>3</v>
      </c>
      <c r="AN311" s="19">
        <v>-0.13828140567553199</v>
      </c>
      <c r="AP311" s="7"/>
      <c r="AQ311" s="7"/>
      <c r="AR311" s="11"/>
      <c r="AS311" s="11"/>
      <c r="AT311" s="11"/>
      <c r="AU311">
        <v>150</v>
      </c>
      <c r="AV311" s="19">
        <v>271800</v>
      </c>
      <c r="AW311" s="19">
        <v>152</v>
      </c>
      <c r="AX311" s="12">
        <f t="shared" si="55"/>
        <v>3576.3157894736842</v>
      </c>
      <c r="AY311">
        <f t="shared" si="52"/>
        <v>2</v>
      </c>
      <c r="AZ311" s="19">
        <v>-4.1136682920662498E-2</v>
      </c>
      <c r="BB311" s="7"/>
      <c r="BC311" s="7"/>
      <c r="BD311" s="11"/>
      <c r="BE311" s="11"/>
      <c r="BG311">
        <v>150</v>
      </c>
      <c r="BH311" s="19">
        <v>363600</v>
      </c>
      <c r="BI311" s="19">
        <v>203</v>
      </c>
      <c r="BJ311" s="12">
        <f t="shared" si="56"/>
        <v>5373.3990147783252</v>
      </c>
      <c r="BK311">
        <f t="shared" si="57"/>
        <v>3</v>
      </c>
      <c r="BL311" s="19">
        <v>-4.6239977199596998E-3</v>
      </c>
      <c r="BN311" s="7"/>
      <c r="BO311" s="7"/>
      <c r="BP311" s="11"/>
    </row>
    <row r="312" spans="1:68" x14ac:dyDescent="0.35">
      <c r="A312">
        <v>150</v>
      </c>
      <c r="B312" s="19">
        <v>93600</v>
      </c>
      <c r="C312" s="19">
        <v>53</v>
      </c>
      <c r="D312" s="12">
        <f>B312*E312/C312</f>
        <v>5298.1132075471696</v>
      </c>
      <c r="E312">
        <f>C312-50</f>
        <v>3</v>
      </c>
      <c r="F312" s="19">
        <v>1.9979095140001499</v>
      </c>
      <c r="K312" s="19">
        <v>150</v>
      </c>
      <c r="L312" s="19">
        <v>91800</v>
      </c>
      <c r="M312" s="19">
        <v>52</v>
      </c>
      <c r="N312" s="19">
        <v>1.9575646601052801</v>
      </c>
      <c r="O312" s="19"/>
      <c r="P312" s="19"/>
      <c r="Q312" s="19">
        <v>150</v>
      </c>
      <c r="R312" s="19">
        <v>54000</v>
      </c>
      <c r="S312" s="19">
        <v>31</v>
      </c>
      <c r="T312" s="19">
        <v>1.9832608529793201</v>
      </c>
      <c r="W312">
        <v>150</v>
      </c>
      <c r="X312" s="19">
        <v>54000</v>
      </c>
      <c r="Y312" s="19">
        <v>31</v>
      </c>
      <c r="Z312" s="12">
        <f t="shared" si="53"/>
        <v>19161.290322580644</v>
      </c>
      <c r="AA312">
        <f t="shared" si="58"/>
        <v>11</v>
      </c>
      <c r="AB312" s="19">
        <v>1.9976806286716999</v>
      </c>
      <c r="AD312" s="7"/>
      <c r="AE312" s="7"/>
      <c r="AF312" s="11"/>
      <c r="AI312">
        <v>150</v>
      </c>
      <c r="AJ312" s="19">
        <v>183600</v>
      </c>
      <c r="AK312" s="19">
        <v>103</v>
      </c>
      <c r="AL312" s="12">
        <f t="shared" si="54"/>
        <v>5347.5728155339802</v>
      </c>
      <c r="AM312">
        <f t="shared" si="51"/>
        <v>3</v>
      </c>
      <c r="AN312" s="20">
        <v>-8.2757563459820796E-4</v>
      </c>
      <c r="AP312" s="7"/>
      <c r="AQ312" s="7"/>
      <c r="AR312" s="11"/>
      <c r="AS312" s="11"/>
      <c r="AT312" s="11"/>
      <c r="AU312">
        <v>150</v>
      </c>
      <c r="AV312" s="19">
        <v>271800</v>
      </c>
      <c r="AW312" s="19">
        <v>152</v>
      </c>
      <c r="AX312" s="12">
        <f t="shared" si="55"/>
        <v>3576.3157894736842</v>
      </c>
      <c r="AY312">
        <f t="shared" si="52"/>
        <v>2</v>
      </c>
      <c r="AZ312" s="19">
        <v>-9.0760481812784902E-3</v>
      </c>
      <c r="BB312" s="7"/>
      <c r="BC312" s="7"/>
      <c r="BD312" s="11"/>
      <c r="BE312" s="11"/>
      <c r="BG312">
        <v>150</v>
      </c>
      <c r="BH312" s="19">
        <v>361800</v>
      </c>
      <c r="BI312" s="19">
        <v>202</v>
      </c>
      <c r="BJ312" s="12">
        <f t="shared" si="56"/>
        <v>3582.1782178217823</v>
      </c>
      <c r="BK312">
        <f t="shared" si="57"/>
        <v>2</v>
      </c>
      <c r="BL312" s="19">
        <v>-1.74837785177713E-2</v>
      </c>
      <c r="BN312" s="7"/>
      <c r="BO312" s="7"/>
      <c r="BP312" s="11"/>
    </row>
    <row r="313" spans="1:68" x14ac:dyDescent="0.35">
      <c r="A313">
        <v>150</v>
      </c>
      <c r="B313" s="19">
        <v>91800</v>
      </c>
      <c r="C313" s="19">
        <v>52</v>
      </c>
      <c r="D313" s="12">
        <f>B313*E313/C313</f>
        <v>3530.7692307692309</v>
      </c>
      <c r="E313">
        <f>C313-50</f>
        <v>2</v>
      </c>
      <c r="F313" s="19">
        <v>1.9575646601052801</v>
      </c>
      <c r="K313" s="19">
        <v>150</v>
      </c>
      <c r="L313" s="19">
        <v>109800</v>
      </c>
      <c r="M313" s="19">
        <v>62</v>
      </c>
      <c r="N313" s="19">
        <v>1.9960326543068501</v>
      </c>
      <c r="O313" s="19"/>
      <c r="P313" s="19"/>
      <c r="Q313" s="19">
        <v>150</v>
      </c>
      <c r="R313" s="19">
        <v>46800</v>
      </c>
      <c r="S313" s="19">
        <v>27</v>
      </c>
      <c r="T313" s="19">
        <v>1.9836118104829401</v>
      </c>
      <c r="W313">
        <v>150</v>
      </c>
      <c r="X313" s="19">
        <v>37800</v>
      </c>
      <c r="Y313" s="19">
        <v>22</v>
      </c>
      <c r="Z313" s="12">
        <f t="shared" si="53"/>
        <v>3436.3636363636365</v>
      </c>
      <c r="AA313">
        <f t="shared" si="58"/>
        <v>2</v>
      </c>
      <c r="AB313" s="19">
        <v>1.9535820553902401</v>
      </c>
      <c r="AD313" s="7"/>
      <c r="AE313" s="7"/>
      <c r="AF313" s="11"/>
      <c r="AI313">
        <v>150</v>
      </c>
      <c r="AJ313" s="19">
        <v>181800</v>
      </c>
      <c r="AK313" s="19">
        <v>102</v>
      </c>
      <c r="AL313" s="12">
        <f t="shared" si="54"/>
        <v>3564.705882352941</v>
      </c>
      <c r="AM313">
        <f t="shared" si="51"/>
        <v>2</v>
      </c>
      <c r="AN313" s="19">
        <v>-0.270895109790594</v>
      </c>
      <c r="AP313" s="7"/>
      <c r="AQ313" s="7"/>
      <c r="AR313" s="11"/>
      <c r="AS313" s="11"/>
      <c r="AT313" s="11"/>
      <c r="AU313">
        <v>150</v>
      </c>
      <c r="AV313" s="19">
        <v>271800</v>
      </c>
      <c r="AW313" s="19">
        <v>152</v>
      </c>
      <c r="AX313" s="12">
        <f t="shared" si="55"/>
        <v>3576.3157894736842</v>
      </c>
      <c r="AY313">
        <f t="shared" si="52"/>
        <v>2</v>
      </c>
      <c r="AZ313" s="19">
        <v>-1.35060684750555E-2</v>
      </c>
      <c r="BB313" s="7"/>
      <c r="BC313" s="7"/>
      <c r="BD313" s="11"/>
      <c r="BE313" s="11"/>
      <c r="BG313">
        <v>150</v>
      </c>
      <c r="BH313" s="19">
        <v>363600</v>
      </c>
      <c r="BI313" s="19">
        <v>203</v>
      </c>
      <c r="BJ313" s="12">
        <f t="shared" si="56"/>
        <v>5373.3990147783252</v>
      </c>
      <c r="BK313">
        <f t="shared" si="57"/>
        <v>3</v>
      </c>
      <c r="BL313" s="19">
        <v>-3.8389559860806501E-3</v>
      </c>
      <c r="BN313" s="7"/>
      <c r="BO313" s="7"/>
      <c r="BP313" s="11"/>
    </row>
    <row r="314" spans="1:68" x14ac:dyDescent="0.35">
      <c r="A314">
        <v>150</v>
      </c>
      <c r="B314" s="19">
        <v>109800</v>
      </c>
      <c r="C314" s="19">
        <v>62</v>
      </c>
      <c r="D314" s="12">
        <f>B314*E314/C314</f>
        <v>21251.612903225807</v>
      </c>
      <c r="E314">
        <f>C314-50</f>
        <v>12</v>
      </c>
      <c r="F314" s="19">
        <v>1.9960326543068501</v>
      </c>
      <c r="K314" s="19">
        <v>150</v>
      </c>
      <c r="L314" s="19">
        <v>97200</v>
      </c>
      <c r="M314" s="19">
        <v>55</v>
      </c>
      <c r="N314" s="19">
        <v>1.99644464789806</v>
      </c>
      <c r="O314" s="19"/>
      <c r="P314" s="19"/>
      <c r="Q314" s="19">
        <v>150</v>
      </c>
      <c r="R314" s="19">
        <v>48600</v>
      </c>
      <c r="S314" s="19">
        <v>28</v>
      </c>
      <c r="T314" s="19">
        <v>1.9966582742046199</v>
      </c>
      <c r="W314">
        <v>150</v>
      </c>
      <c r="X314" s="19">
        <v>41400</v>
      </c>
      <c r="Y314" s="19">
        <v>24</v>
      </c>
      <c r="Z314" s="12">
        <f t="shared" si="53"/>
        <v>6900</v>
      </c>
      <c r="AA314">
        <f t="shared" si="58"/>
        <v>4</v>
      </c>
      <c r="AB314" s="19">
        <v>1.9972991531242801</v>
      </c>
      <c r="AD314" s="7"/>
      <c r="AE314" s="7"/>
      <c r="AF314" s="11"/>
      <c r="AI314">
        <v>150</v>
      </c>
      <c r="AJ314" s="19">
        <v>181800</v>
      </c>
      <c r="AK314" s="19">
        <v>102</v>
      </c>
      <c r="AL314" s="12">
        <f t="shared" si="54"/>
        <v>3564.705882352941</v>
      </c>
      <c r="AM314">
        <f t="shared" si="51"/>
        <v>2</v>
      </c>
      <c r="AN314" s="19">
        <v>-3.72168039274655E-2</v>
      </c>
      <c r="AP314" s="7"/>
      <c r="AQ314" s="7"/>
      <c r="AR314" s="11"/>
      <c r="AS314" s="11"/>
      <c r="AT314" s="11"/>
      <c r="AU314">
        <v>150</v>
      </c>
      <c r="AV314" s="19">
        <v>271800</v>
      </c>
      <c r="AW314" s="19">
        <v>152</v>
      </c>
      <c r="AX314" s="12">
        <f t="shared" si="55"/>
        <v>3576.3157894736842</v>
      </c>
      <c r="AY314">
        <f t="shared" si="52"/>
        <v>2</v>
      </c>
      <c r="AZ314" s="19">
        <v>-0.33147436081412102</v>
      </c>
      <c r="BB314" s="7"/>
      <c r="BC314" s="7"/>
      <c r="BD314" s="11"/>
      <c r="BE314" s="11"/>
      <c r="BG314">
        <v>150</v>
      </c>
      <c r="BH314" s="19">
        <v>361800</v>
      </c>
      <c r="BI314" s="19">
        <v>202</v>
      </c>
      <c r="BJ314" s="12">
        <f t="shared" si="56"/>
        <v>3582.1782178217823</v>
      </c>
      <c r="BK314">
        <f t="shared" si="57"/>
        <v>2</v>
      </c>
      <c r="BL314" s="19">
        <v>-0.240405301835414</v>
      </c>
      <c r="BN314" s="7"/>
      <c r="BO314" s="7"/>
      <c r="BP314" s="11"/>
    </row>
    <row r="315" spans="1:68" x14ac:dyDescent="0.35">
      <c r="A315">
        <v>150</v>
      </c>
      <c r="B315" s="19">
        <v>97200</v>
      </c>
      <c r="C315" s="19">
        <v>55</v>
      </c>
      <c r="D315" s="12">
        <f>B315*E315/C315</f>
        <v>8836.363636363636</v>
      </c>
      <c r="E315">
        <f>C315-50</f>
        <v>5</v>
      </c>
      <c r="F315" s="19">
        <v>1.99644464789806</v>
      </c>
      <c r="K315" s="19">
        <v>150</v>
      </c>
      <c r="L315" s="19">
        <v>95400</v>
      </c>
      <c r="M315" s="19">
        <v>54</v>
      </c>
      <c r="N315" s="19">
        <v>1.9898069733729999</v>
      </c>
      <c r="O315" s="19"/>
      <c r="P315" s="19"/>
      <c r="Q315" s="19">
        <v>150</v>
      </c>
      <c r="R315" s="19">
        <v>54000</v>
      </c>
      <c r="S315" s="19">
        <v>31</v>
      </c>
      <c r="T315" s="19">
        <v>1.9896543831540301</v>
      </c>
      <c r="W315">
        <v>150</v>
      </c>
      <c r="X315" s="19">
        <v>46800</v>
      </c>
      <c r="Y315" s="19">
        <v>27</v>
      </c>
      <c r="Z315" s="12">
        <f t="shared" si="53"/>
        <v>12133.333333333334</v>
      </c>
      <c r="AA315">
        <f t="shared" si="58"/>
        <v>7</v>
      </c>
      <c r="AB315" s="19">
        <v>1.98413061722743</v>
      </c>
      <c r="AD315" s="7"/>
      <c r="AE315" s="7"/>
      <c r="AF315" s="11"/>
      <c r="AI315">
        <v>150</v>
      </c>
      <c r="AJ315" s="19">
        <v>183600</v>
      </c>
      <c r="AK315" s="19">
        <v>103</v>
      </c>
      <c r="AL315" s="12">
        <f t="shared" si="54"/>
        <v>5347.5728155339802</v>
      </c>
      <c r="AM315">
        <f t="shared" si="51"/>
        <v>3</v>
      </c>
      <c r="AN315" s="19">
        <v>-3.9297452521603299E-2</v>
      </c>
      <c r="AP315" s="7"/>
      <c r="AQ315" s="7"/>
      <c r="AR315" s="11"/>
      <c r="AS315" s="11"/>
      <c r="AT315" s="11"/>
      <c r="AU315">
        <v>150</v>
      </c>
      <c r="AV315" s="19">
        <v>273600</v>
      </c>
      <c r="AW315" s="19">
        <v>153</v>
      </c>
      <c r="AX315" s="12">
        <f t="shared" si="55"/>
        <v>5364.7058823529414</v>
      </c>
      <c r="AY315">
        <f t="shared" si="52"/>
        <v>3</v>
      </c>
      <c r="AZ315" s="19">
        <v>-5.2990993845870504E-3</v>
      </c>
      <c r="BB315" s="7"/>
      <c r="BC315" s="7"/>
      <c r="BD315" s="11"/>
      <c r="BE315" s="11"/>
      <c r="BG315">
        <v>150</v>
      </c>
      <c r="BH315" s="19">
        <v>361800</v>
      </c>
      <c r="BI315" s="19">
        <v>202</v>
      </c>
      <c r="BJ315" s="12">
        <f t="shared" si="56"/>
        <v>3582.1782178217823</v>
      </c>
      <c r="BK315">
        <f t="shared" si="57"/>
        <v>2</v>
      </c>
      <c r="BL315" s="19">
        <v>-0.21600702346650999</v>
      </c>
      <c r="BN315" s="7"/>
      <c r="BO315" s="7"/>
      <c r="BP315" s="11"/>
    </row>
    <row r="316" spans="1:68" x14ac:dyDescent="0.35">
      <c r="A316">
        <v>150</v>
      </c>
      <c r="B316" s="19">
        <v>95400</v>
      </c>
      <c r="C316" s="19">
        <v>54</v>
      </c>
      <c r="D316" s="12">
        <f>B316*E316/C316</f>
        <v>7066.666666666667</v>
      </c>
      <c r="E316">
        <f>C316-50</f>
        <v>4</v>
      </c>
      <c r="F316" s="19">
        <v>1.9898069733729999</v>
      </c>
      <c r="K316" s="19">
        <v>150</v>
      </c>
      <c r="L316" s="19">
        <v>91800</v>
      </c>
      <c r="M316" s="19">
        <v>52</v>
      </c>
      <c r="N316" s="19">
        <v>1.96176089112687</v>
      </c>
      <c r="O316" s="19"/>
      <c r="P316" s="19"/>
      <c r="Q316" s="19">
        <v>150</v>
      </c>
      <c r="R316" s="19">
        <v>39600</v>
      </c>
      <c r="S316" s="19">
        <v>23</v>
      </c>
      <c r="T316" s="19">
        <v>1.9913481345845701</v>
      </c>
      <c r="W316">
        <v>150</v>
      </c>
      <c r="X316" s="19">
        <v>46800</v>
      </c>
      <c r="Y316" s="19">
        <v>27</v>
      </c>
      <c r="Z316" s="12">
        <f t="shared" si="53"/>
        <v>12133.333333333334</v>
      </c>
      <c r="AA316">
        <f t="shared" si="58"/>
        <v>7</v>
      </c>
      <c r="AB316" s="19">
        <v>1.9994964522773999</v>
      </c>
      <c r="AD316" s="7"/>
      <c r="AE316" s="7"/>
      <c r="AF316" s="11"/>
      <c r="AI316">
        <v>150</v>
      </c>
      <c r="AJ316" s="19">
        <v>181800</v>
      </c>
      <c r="AK316" s="19">
        <v>102</v>
      </c>
      <c r="AL316" s="12">
        <f t="shared" si="54"/>
        <v>3564.705882352941</v>
      </c>
      <c r="AM316">
        <f t="shared" si="51"/>
        <v>2</v>
      </c>
      <c r="AN316" s="19">
        <v>-0.60135340464452702</v>
      </c>
      <c r="AP316" s="7"/>
      <c r="AQ316" s="7"/>
      <c r="AR316" s="11"/>
      <c r="AS316" s="11"/>
      <c r="AT316" s="11"/>
      <c r="AU316">
        <v>150</v>
      </c>
      <c r="AV316" s="19">
        <v>271800</v>
      </c>
      <c r="AW316" s="19">
        <v>152</v>
      </c>
      <c r="AX316" s="12">
        <f t="shared" si="55"/>
        <v>3576.3157894736842</v>
      </c>
      <c r="AY316">
        <f t="shared" si="52"/>
        <v>2</v>
      </c>
      <c r="AZ316" s="19">
        <v>-3.2323692528415403E-2</v>
      </c>
      <c r="BB316" s="7"/>
      <c r="BC316" s="7"/>
      <c r="BD316" s="11"/>
      <c r="BE316" s="11"/>
      <c r="BG316">
        <v>150</v>
      </c>
      <c r="BH316" s="19">
        <v>361800</v>
      </c>
      <c r="BI316" s="19">
        <v>202</v>
      </c>
      <c r="BJ316" s="12">
        <f t="shared" si="56"/>
        <v>3582.1782178217823</v>
      </c>
      <c r="BK316">
        <f t="shared" si="57"/>
        <v>2</v>
      </c>
      <c r="BL316" s="19">
        <v>-2.3001727787093699E-2</v>
      </c>
      <c r="BN316" s="7"/>
      <c r="BO316" s="7"/>
      <c r="BP316" s="11"/>
    </row>
    <row r="317" spans="1:68" x14ac:dyDescent="0.35">
      <c r="A317">
        <v>150</v>
      </c>
      <c r="B317" s="19">
        <v>91800</v>
      </c>
      <c r="C317" s="19">
        <v>52</v>
      </c>
      <c r="D317" s="12">
        <f>B317*E317/C317</f>
        <v>3530.7692307692309</v>
      </c>
      <c r="E317">
        <f>C317-50</f>
        <v>2</v>
      </c>
      <c r="F317" s="19">
        <v>1.96176089112687</v>
      </c>
      <c r="K317" s="19">
        <v>150</v>
      </c>
      <c r="L317" s="19">
        <v>108000</v>
      </c>
      <c r="M317" s="19">
        <v>61</v>
      </c>
      <c r="N317" s="19">
        <v>1.9999389639124101</v>
      </c>
      <c r="O317" s="19"/>
      <c r="P317" s="19"/>
      <c r="Q317" s="19">
        <v>150</v>
      </c>
      <c r="R317" s="19">
        <v>37800</v>
      </c>
      <c r="S317" s="19">
        <v>22</v>
      </c>
      <c r="T317" s="19">
        <v>1.9764248111695999</v>
      </c>
      <c r="W317">
        <v>150</v>
      </c>
      <c r="X317" s="19">
        <v>39600</v>
      </c>
      <c r="Y317" s="19">
        <v>23</v>
      </c>
      <c r="Z317" s="12">
        <f t="shared" si="53"/>
        <v>5165.217391304348</v>
      </c>
      <c r="AA317">
        <f t="shared" si="58"/>
        <v>3</v>
      </c>
      <c r="AB317" s="19">
        <v>1.9269855802243001</v>
      </c>
      <c r="AD317" s="7"/>
      <c r="AE317" s="7"/>
      <c r="AF317" s="11"/>
      <c r="AI317">
        <v>150</v>
      </c>
      <c r="AJ317" s="19">
        <v>183600</v>
      </c>
      <c r="AK317" s="19">
        <v>103</v>
      </c>
      <c r="AL317" s="12">
        <f t="shared" si="54"/>
        <v>5347.5728155339802</v>
      </c>
      <c r="AM317">
        <f t="shared" si="51"/>
        <v>3</v>
      </c>
      <c r="AN317" s="19">
        <v>-2.1846198024186299E-2</v>
      </c>
      <c r="AP317" s="7"/>
      <c r="AQ317" s="7"/>
      <c r="AR317" s="11"/>
      <c r="AS317" s="11"/>
      <c r="AT317" s="11"/>
      <c r="AU317">
        <v>150</v>
      </c>
      <c r="AV317" s="19">
        <v>271800</v>
      </c>
      <c r="AW317" s="19">
        <v>152</v>
      </c>
      <c r="AX317" s="12">
        <f t="shared" si="55"/>
        <v>3576.3157894736842</v>
      </c>
      <c r="AY317">
        <f t="shared" si="52"/>
        <v>2</v>
      </c>
      <c r="AZ317" s="19">
        <v>-2.1001639474622899E-2</v>
      </c>
      <c r="BB317" s="7"/>
      <c r="BC317" s="7"/>
      <c r="BD317" s="11"/>
      <c r="BE317" s="11"/>
      <c r="BG317">
        <v>150</v>
      </c>
      <c r="BH317" s="19">
        <v>363600</v>
      </c>
      <c r="BI317" s="19">
        <v>203</v>
      </c>
      <c r="BJ317" s="12">
        <f t="shared" si="56"/>
        <v>5373.3990147783252</v>
      </c>
      <c r="BK317">
        <f t="shared" si="57"/>
        <v>3</v>
      </c>
      <c r="BL317" s="19">
        <v>-2.15538404312496E-2</v>
      </c>
      <c r="BN317" s="7"/>
      <c r="BO317" s="7"/>
      <c r="BP317" s="11"/>
    </row>
    <row r="318" spans="1:68" x14ac:dyDescent="0.35">
      <c r="A318">
        <v>150</v>
      </c>
      <c r="B318" s="19">
        <v>108000</v>
      </c>
      <c r="C318" s="19">
        <v>61</v>
      </c>
      <c r="D318" s="12">
        <f>B318*E318/C318</f>
        <v>19475.409836065573</v>
      </c>
      <c r="E318">
        <f>C318-50</f>
        <v>11</v>
      </c>
      <c r="F318" s="19">
        <v>1.9999389639124101</v>
      </c>
      <c r="K318" s="19">
        <v>150</v>
      </c>
      <c r="L318" s="19">
        <v>99000</v>
      </c>
      <c r="M318" s="19">
        <v>56</v>
      </c>
      <c r="N318" s="19">
        <v>1.9508354314488401</v>
      </c>
      <c r="O318" s="19"/>
      <c r="P318" s="19"/>
      <c r="Q318" s="19">
        <v>150</v>
      </c>
      <c r="R318" s="19">
        <v>43200</v>
      </c>
      <c r="S318" s="19">
        <v>25</v>
      </c>
      <c r="T318" s="19">
        <v>1.99589532310978</v>
      </c>
      <c r="W318">
        <v>150</v>
      </c>
      <c r="X318" s="19">
        <v>43200</v>
      </c>
      <c r="Y318" s="19">
        <v>25</v>
      </c>
      <c r="Z318" s="12">
        <f t="shared" si="53"/>
        <v>8640</v>
      </c>
      <c r="AA318">
        <f t="shared" si="58"/>
        <v>5</v>
      </c>
      <c r="AB318" s="19">
        <v>1.9999542229343099</v>
      </c>
      <c r="AD318" s="7"/>
      <c r="AE318" s="7"/>
      <c r="AF318" s="11"/>
      <c r="AI318">
        <v>150</v>
      </c>
      <c r="AJ318" s="19">
        <v>181800</v>
      </c>
      <c r="AK318" s="19">
        <v>102</v>
      </c>
      <c r="AL318" s="12">
        <f t="shared" si="54"/>
        <v>3564.705882352941</v>
      </c>
      <c r="AM318">
        <f t="shared" si="51"/>
        <v>2</v>
      </c>
      <c r="AN318" s="19">
        <v>-3.7791903684709797E-2</v>
      </c>
      <c r="AP318" s="7"/>
      <c r="AQ318" s="7"/>
      <c r="AR318" s="11"/>
      <c r="AS318" s="11"/>
      <c r="AT318" s="11"/>
      <c r="AU318">
        <v>150</v>
      </c>
      <c r="AV318" s="19">
        <v>273600</v>
      </c>
      <c r="AW318" s="19">
        <v>153</v>
      </c>
      <c r="AX318" s="12">
        <f t="shared" si="55"/>
        <v>5364.7058823529414</v>
      </c>
      <c r="AY318">
        <f t="shared" si="52"/>
        <v>3</v>
      </c>
      <c r="AZ318" s="19">
        <v>-5.2321220143010001E-2</v>
      </c>
      <c r="BB318" s="7"/>
      <c r="BC318" s="7"/>
      <c r="BD318" s="11"/>
      <c r="BE318" s="11"/>
      <c r="BG318">
        <v>150</v>
      </c>
      <c r="BH318" s="19">
        <v>361800</v>
      </c>
      <c r="BI318" s="19">
        <v>202</v>
      </c>
      <c r="BJ318" s="12">
        <f t="shared" si="56"/>
        <v>3582.1782178217823</v>
      </c>
      <c r="BK318">
        <f t="shared" si="57"/>
        <v>2</v>
      </c>
      <c r="BL318" s="19">
        <v>-0.285048070464199</v>
      </c>
      <c r="BN318" s="7"/>
      <c r="BO318" s="7"/>
      <c r="BP318" s="11"/>
    </row>
    <row r="319" spans="1:68" x14ac:dyDescent="0.35">
      <c r="A319">
        <v>150</v>
      </c>
      <c r="B319" s="19">
        <v>99000</v>
      </c>
      <c r="C319" s="19">
        <v>56</v>
      </c>
      <c r="D319" s="12">
        <f>B319*E319/C319</f>
        <v>10607.142857142857</v>
      </c>
      <c r="E319">
        <f>C319-50</f>
        <v>6</v>
      </c>
      <c r="F319" s="19">
        <v>1.9508354314488401</v>
      </c>
      <c r="K319" s="19">
        <v>150</v>
      </c>
      <c r="L319" s="19">
        <v>97200</v>
      </c>
      <c r="M319" s="19">
        <v>55</v>
      </c>
      <c r="N319" s="19">
        <v>1.99986266880292</v>
      </c>
      <c r="O319" s="19"/>
      <c r="P319" s="19"/>
      <c r="Q319" s="19">
        <v>150</v>
      </c>
      <c r="R319" s="19">
        <v>41400</v>
      </c>
      <c r="S319" s="19">
        <v>24</v>
      </c>
      <c r="T319" s="19">
        <v>1.9832761120012199</v>
      </c>
      <c r="W319">
        <v>150</v>
      </c>
      <c r="X319" s="19">
        <v>43200</v>
      </c>
      <c r="Y319" s="19">
        <v>25</v>
      </c>
      <c r="Z319" s="12">
        <f t="shared" si="53"/>
        <v>8640</v>
      </c>
      <c r="AA319">
        <f t="shared" si="58"/>
        <v>5</v>
      </c>
      <c r="AB319" s="19">
        <v>1.99874876020447</v>
      </c>
      <c r="AD319" s="7"/>
      <c r="AE319" s="7"/>
      <c r="AF319" s="11"/>
      <c r="AI319">
        <v>150</v>
      </c>
      <c r="AJ319" s="19">
        <v>181800</v>
      </c>
      <c r="AK319" s="19">
        <v>102</v>
      </c>
      <c r="AL319" s="12">
        <f t="shared" si="54"/>
        <v>3564.705882352941</v>
      </c>
      <c r="AM319">
        <f t="shared" si="51"/>
        <v>2</v>
      </c>
      <c r="AN319" s="19">
        <v>-0.213999756056169</v>
      </c>
      <c r="AP319" s="7"/>
      <c r="AQ319" s="7"/>
      <c r="AR319" s="11"/>
      <c r="AS319" s="11"/>
      <c r="AT319" s="11"/>
      <c r="AU319">
        <v>150</v>
      </c>
      <c r="AV319" s="19">
        <v>271800</v>
      </c>
      <c r="AW319" s="19">
        <v>152</v>
      </c>
      <c r="AX319" s="12">
        <f t="shared" si="55"/>
        <v>3576.3157894736842</v>
      </c>
      <c r="AY319">
        <f t="shared" si="52"/>
        <v>2</v>
      </c>
      <c r="AZ319" s="19">
        <v>-1.3382600504260499E-2</v>
      </c>
      <c r="BB319" s="7"/>
      <c r="BC319" s="7"/>
      <c r="BD319" s="11"/>
      <c r="BE319" s="11"/>
      <c r="BG319">
        <v>150</v>
      </c>
      <c r="BH319" s="19">
        <v>363600</v>
      </c>
      <c r="BI319" s="19">
        <v>203</v>
      </c>
      <c r="BJ319" s="12">
        <f t="shared" si="56"/>
        <v>5373.3990147783252</v>
      </c>
      <c r="BK319">
        <f t="shared" si="57"/>
        <v>3</v>
      </c>
      <c r="BL319" s="19">
        <v>-7.3003237485731801E-3</v>
      </c>
      <c r="BN319" s="7"/>
      <c r="BO319" s="7"/>
      <c r="BP319" s="11"/>
    </row>
    <row r="320" spans="1:68" x14ac:dyDescent="0.35">
      <c r="A320">
        <v>150</v>
      </c>
      <c r="B320" s="19">
        <v>97200</v>
      </c>
      <c r="C320" s="19">
        <v>55</v>
      </c>
      <c r="D320" s="12">
        <f>B320*E320/C320</f>
        <v>8836.363636363636</v>
      </c>
      <c r="E320">
        <f>C320-50</f>
        <v>5</v>
      </c>
      <c r="F320" s="19">
        <v>1.99986266880292</v>
      </c>
      <c r="K320" s="19">
        <v>150</v>
      </c>
      <c r="L320" s="19">
        <v>99000</v>
      </c>
      <c r="M320" s="19">
        <v>56</v>
      </c>
      <c r="N320" s="19">
        <v>1.99862668802929</v>
      </c>
      <c r="O320" s="19"/>
      <c r="P320" s="19"/>
      <c r="Q320" s="19">
        <v>150</v>
      </c>
      <c r="R320" s="19">
        <v>43200</v>
      </c>
      <c r="S320" s="19">
        <v>25</v>
      </c>
      <c r="T320" s="19">
        <v>1.9497062638284799</v>
      </c>
      <c r="W320">
        <v>150</v>
      </c>
      <c r="X320" s="19">
        <v>41400</v>
      </c>
      <c r="Y320" s="19">
        <v>24</v>
      </c>
      <c r="Z320" s="12">
        <f t="shared" si="53"/>
        <v>6900</v>
      </c>
      <c r="AA320">
        <f t="shared" si="58"/>
        <v>4</v>
      </c>
      <c r="AB320" s="19">
        <v>1.9995117112992999</v>
      </c>
      <c r="AD320" s="7"/>
      <c r="AE320" s="7"/>
      <c r="AF320" s="11"/>
      <c r="AI320">
        <v>150</v>
      </c>
      <c r="AJ320" s="19">
        <v>183600</v>
      </c>
      <c r="AK320" s="19">
        <v>103</v>
      </c>
      <c r="AL320" s="12">
        <f t="shared" si="54"/>
        <v>5347.5728155339802</v>
      </c>
      <c r="AM320">
        <f t="shared" si="51"/>
        <v>3</v>
      </c>
      <c r="AN320" s="19">
        <v>-1.3920391574418999E-2</v>
      </c>
      <c r="AP320" s="7"/>
      <c r="AQ320" s="7"/>
      <c r="AR320" s="11"/>
      <c r="AS320" s="11"/>
      <c r="AT320" s="11"/>
      <c r="AU320">
        <v>150</v>
      </c>
      <c r="AV320" s="19">
        <v>271800</v>
      </c>
      <c r="AW320" s="19">
        <v>152</v>
      </c>
      <c r="AX320" s="12">
        <f t="shared" si="55"/>
        <v>3576.3157894736842</v>
      </c>
      <c r="AY320">
        <f t="shared" si="52"/>
        <v>2</v>
      </c>
      <c r="AZ320" s="19">
        <v>-1.9605250577581401E-2</v>
      </c>
      <c r="BB320" s="7"/>
      <c r="BC320" s="7"/>
      <c r="BD320" s="11"/>
      <c r="BE320" s="11"/>
      <c r="BG320">
        <v>150</v>
      </c>
      <c r="BH320" s="19">
        <v>361800</v>
      </c>
      <c r="BI320" s="19">
        <v>202</v>
      </c>
      <c r="BJ320" s="12">
        <f t="shared" si="56"/>
        <v>3582.1782178217823</v>
      </c>
      <c r="BK320">
        <f t="shared" si="57"/>
        <v>2</v>
      </c>
      <c r="BL320" s="19">
        <v>-0.30316355917576299</v>
      </c>
      <c r="BN320" s="7"/>
      <c r="BO320" s="7"/>
      <c r="BP320" s="11"/>
    </row>
    <row r="321" spans="1:68" x14ac:dyDescent="0.35">
      <c r="A321">
        <v>150</v>
      </c>
      <c r="B321" s="19">
        <v>99000</v>
      </c>
      <c r="C321" s="19">
        <v>56</v>
      </c>
      <c r="D321" s="12">
        <f>B321*E321/C321</f>
        <v>10607.142857142857</v>
      </c>
      <c r="E321">
        <f>C321-50</f>
        <v>6</v>
      </c>
      <c r="F321" s="19">
        <v>1.99862668802929</v>
      </c>
      <c r="K321" s="19">
        <v>150</v>
      </c>
      <c r="L321" s="19">
        <v>102600</v>
      </c>
      <c r="M321" s="19">
        <v>58</v>
      </c>
      <c r="N321" s="19">
        <v>1.9994964522773999</v>
      </c>
      <c r="O321" s="19"/>
      <c r="P321" s="19"/>
      <c r="Q321" s="19">
        <v>150</v>
      </c>
      <c r="R321" s="19">
        <v>41400</v>
      </c>
      <c r="S321" s="19">
        <v>24</v>
      </c>
      <c r="T321" s="19">
        <v>1.9671625848783001</v>
      </c>
      <c r="W321">
        <v>150</v>
      </c>
      <c r="X321" s="19">
        <v>41400</v>
      </c>
      <c r="Y321" s="19">
        <v>24</v>
      </c>
      <c r="Z321" s="12">
        <f t="shared" si="53"/>
        <v>6900</v>
      </c>
      <c r="AA321">
        <f t="shared" si="58"/>
        <v>4</v>
      </c>
      <c r="AB321" s="19">
        <v>1.9998474097810299</v>
      </c>
      <c r="AD321" s="7"/>
      <c r="AE321" s="7"/>
      <c r="AF321" s="11"/>
      <c r="AI321">
        <v>150</v>
      </c>
      <c r="AJ321" s="19">
        <v>183600</v>
      </c>
      <c r="AK321" s="19">
        <v>103</v>
      </c>
      <c r="AL321" s="12">
        <f t="shared" si="54"/>
        <v>5347.5728155339802</v>
      </c>
      <c r="AM321">
        <f t="shared" si="51"/>
        <v>3</v>
      </c>
      <c r="AN321" s="19">
        <v>-2.57091426398212E-2</v>
      </c>
      <c r="AP321" s="7"/>
      <c r="AQ321" s="7"/>
      <c r="AR321" s="11"/>
      <c r="AS321" s="11"/>
      <c r="AT321" s="11"/>
      <c r="AU321">
        <v>150</v>
      </c>
      <c r="AV321" s="19">
        <v>271800</v>
      </c>
      <c r="AW321" s="19">
        <v>152</v>
      </c>
      <c r="AX321" s="12">
        <f t="shared" si="55"/>
        <v>3576.3157894736842</v>
      </c>
      <c r="AY321">
        <f t="shared" si="52"/>
        <v>2</v>
      </c>
      <c r="AZ321" s="19">
        <v>-3.9753685734084604E-3</v>
      </c>
      <c r="BB321" s="7"/>
      <c r="BC321" s="7"/>
      <c r="BD321" s="11"/>
      <c r="BE321" s="11"/>
      <c r="BG321">
        <v>150</v>
      </c>
      <c r="BH321" s="19">
        <v>361800</v>
      </c>
      <c r="BI321" s="19">
        <v>202</v>
      </c>
      <c r="BJ321" s="12">
        <f t="shared" si="56"/>
        <v>3582.1782178217823</v>
      </c>
      <c r="BK321">
        <f t="shared" si="57"/>
        <v>2</v>
      </c>
      <c r="BL321" s="19">
        <v>-0.42651184209940302</v>
      </c>
      <c r="BN321" s="7"/>
      <c r="BO321" s="7"/>
      <c r="BP321" s="11"/>
    </row>
    <row r="322" spans="1:68" x14ac:dyDescent="0.35">
      <c r="A322">
        <v>150</v>
      </c>
      <c r="B322" s="19">
        <v>102600</v>
      </c>
      <c r="C322" s="19">
        <v>58</v>
      </c>
      <c r="D322" s="12">
        <f>B322*E322/C322</f>
        <v>14151.724137931034</v>
      </c>
      <c r="E322">
        <f>C322-50</f>
        <v>8</v>
      </c>
      <c r="F322" s="19">
        <v>1.9994964522773999</v>
      </c>
      <c r="K322" s="19">
        <v>150</v>
      </c>
      <c r="L322" s="19">
        <v>93600</v>
      </c>
      <c r="M322" s="19">
        <v>53</v>
      </c>
      <c r="N322" s="19">
        <v>1.9733272297245701</v>
      </c>
      <c r="O322" s="19"/>
      <c r="P322" s="19"/>
      <c r="Q322" s="19">
        <v>200</v>
      </c>
      <c r="R322" s="19">
        <v>52800</v>
      </c>
      <c r="S322" s="19">
        <v>23</v>
      </c>
      <c r="T322" s="19">
        <v>1.9805447470817099</v>
      </c>
      <c r="W322">
        <v>150</v>
      </c>
      <c r="X322" s="19">
        <v>45000</v>
      </c>
      <c r="Y322" s="19">
        <v>26</v>
      </c>
      <c r="Z322" s="12">
        <f t="shared" si="53"/>
        <v>10384.615384615385</v>
      </c>
      <c r="AA322">
        <f t="shared" si="58"/>
        <v>6</v>
      </c>
      <c r="AB322" s="19">
        <v>1.9843137254901899</v>
      </c>
      <c r="AD322" s="7"/>
      <c r="AE322" s="7"/>
      <c r="AF322" s="11"/>
      <c r="AI322">
        <v>150</v>
      </c>
      <c r="AJ322" s="19">
        <v>181800</v>
      </c>
      <c r="AK322" s="19">
        <v>102</v>
      </c>
      <c r="AL322" s="12">
        <f t="shared" si="54"/>
        <v>3564.705882352941</v>
      </c>
      <c r="AM322">
        <f t="shared" si="51"/>
        <v>2</v>
      </c>
      <c r="AN322" s="19">
        <v>-5.8735012791133898E-2</v>
      </c>
      <c r="AP322" s="7"/>
      <c r="AQ322" s="7"/>
      <c r="AR322" s="11"/>
      <c r="AS322" s="11"/>
      <c r="AT322" s="11"/>
      <c r="AU322">
        <v>150</v>
      </c>
      <c r="AV322" s="19">
        <v>271800</v>
      </c>
      <c r="AW322" s="19">
        <v>152</v>
      </c>
      <c r="AX322" s="12">
        <f t="shared" si="55"/>
        <v>3576.3157894736842</v>
      </c>
      <c r="AY322">
        <f t="shared" si="52"/>
        <v>2</v>
      </c>
      <c r="AZ322" s="19">
        <v>-0.19509969578651401</v>
      </c>
      <c r="BB322" s="7"/>
      <c r="BC322" s="7"/>
      <c r="BD322" s="11"/>
      <c r="BE322" s="11"/>
      <c r="BG322">
        <v>150</v>
      </c>
      <c r="BH322" s="19">
        <v>363600</v>
      </c>
      <c r="BI322" s="19">
        <v>203</v>
      </c>
      <c r="BJ322" s="12">
        <f t="shared" si="56"/>
        <v>5373.3990147783252</v>
      </c>
      <c r="BK322">
        <f t="shared" si="57"/>
        <v>3</v>
      </c>
      <c r="BL322" s="19">
        <v>-1.1181185206661599E-3</v>
      </c>
      <c r="BN322" s="7"/>
      <c r="BO322" s="7"/>
      <c r="BP322" s="11"/>
    </row>
    <row r="323" spans="1:68" x14ac:dyDescent="0.35">
      <c r="A323">
        <v>150</v>
      </c>
      <c r="B323" s="19">
        <v>93600</v>
      </c>
      <c r="C323" s="19">
        <v>53</v>
      </c>
      <c r="D323" s="12">
        <f>B323*E323/C323</f>
        <v>5298.1132075471696</v>
      </c>
      <c r="E323">
        <f>C323-50</f>
        <v>3</v>
      </c>
      <c r="F323" s="19">
        <v>1.9733272297245701</v>
      </c>
      <c r="K323" s="19">
        <v>150</v>
      </c>
      <c r="L323" s="19">
        <v>97200</v>
      </c>
      <c r="M323" s="19">
        <v>55</v>
      </c>
      <c r="N323" s="19">
        <v>1.9911955443656</v>
      </c>
      <c r="O323" s="19"/>
      <c r="P323" s="19"/>
      <c r="Q323" s="19">
        <v>200</v>
      </c>
      <c r="R323" s="19">
        <v>50400</v>
      </c>
      <c r="S323" s="19">
        <v>22</v>
      </c>
      <c r="T323" s="19">
        <v>1.98631265735866</v>
      </c>
      <c r="W323">
        <v>150</v>
      </c>
      <c r="X323" s="19">
        <v>41400</v>
      </c>
      <c r="Y323" s="19">
        <v>24</v>
      </c>
      <c r="Z323" s="12">
        <f t="shared" si="53"/>
        <v>6900</v>
      </c>
      <c r="AA323">
        <f t="shared" si="58"/>
        <v>4</v>
      </c>
      <c r="AB323" s="19">
        <v>1.98435950255588</v>
      </c>
      <c r="AD323" s="7"/>
      <c r="AE323" s="7"/>
      <c r="AF323" s="11"/>
      <c r="AI323">
        <v>150</v>
      </c>
      <c r="AJ323" s="19">
        <v>183600</v>
      </c>
      <c r="AK323" s="19">
        <v>103</v>
      </c>
      <c r="AL323" s="12">
        <f t="shared" si="54"/>
        <v>5347.5728155339802</v>
      </c>
      <c r="AM323">
        <f t="shared" si="51"/>
        <v>3</v>
      </c>
      <c r="AN323" s="19">
        <v>-8.0000446568646494E-2</v>
      </c>
      <c r="AP323" s="7"/>
      <c r="AQ323" s="7"/>
      <c r="AR323" s="11"/>
      <c r="AS323" s="11"/>
      <c r="AT323" s="11"/>
      <c r="AU323">
        <v>150</v>
      </c>
      <c r="AV323" s="19">
        <v>271800</v>
      </c>
      <c r="AW323" s="19">
        <v>152</v>
      </c>
      <c r="AX323" s="12">
        <f t="shared" si="55"/>
        <v>3576.3157894736842</v>
      </c>
      <c r="AY323">
        <f t="shared" si="52"/>
        <v>2</v>
      </c>
      <c r="AZ323" s="19">
        <v>-3.6268317836496297E-2</v>
      </c>
      <c r="BB323" s="7"/>
      <c r="BC323" s="7"/>
      <c r="BD323" s="11"/>
      <c r="BE323" s="11"/>
      <c r="BG323">
        <v>150</v>
      </c>
      <c r="BH323" s="19">
        <v>361800</v>
      </c>
      <c r="BI323" s="19">
        <v>202</v>
      </c>
      <c r="BJ323" s="12">
        <f t="shared" si="56"/>
        <v>3582.1782178217823</v>
      </c>
      <c r="BK323">
        <f t="shared" si="57"/>
        <v>2</v>
      </c>
      <c r="BL323" s="19">
        <v>-3.2173761195096601E-2</v>
      </c>
      <c r="BN323" s="7"/>
      <c r="BO323" s="7"/>
      <c r="BP323" s="11"/>
    </row>
    <row r="324" spans="1:68" x14ac:dyDescent="0.35">
      <c r="A324">
        <v>150</v>
      </c>
      <c r="B324" s="19">
        <v>97200</v>
      </c>
      <c r="C324" s="19">
        <v>55</v>
      </c>
      <c r="D324" s="12">
        <f>B324*E324/C324</f>
        <v>8836.363636363636</v>
      </c>
      <c r="E324">
        <f>C324-50</f>
        <v>5</v>
      </c>
      <c r="F324" s="19">
        <v>1.9911955443656</v>
      </c>
      <c r="K324" s="19">
        <v>150</v>
      </c>
      <c r="L324" s="19">
        <v>97200</v>
      </c>
      <c r="M324" s="19">
        <v>55</v>
      </c>
      <c r="N324" s="19">
        <v>1.9994964522773999</v>
      </c>
      <c r="O324" s="19"/>
      <c r="P324" s="19"/>
      <c r="Q324" s="19">
        <v>200</v>
      </c>
      <c r="R324" s="19">
        <v>72000</v>
      </c>
      <c r="S324" s="19">
        <v>31</v>
      </c>
      <c r="T324" s="19">
        <v>1.9990081635767101</v>
      </c>
      <c r="W324">
        <v>150</v>
      </c>
      <c r="X324" s="19">
        <v>45000</v>
      </c>
      <c r="Y324" s="19">
        <v>26</v>
      </c>
      <c r="Z324" s="12">
        <f t="shared" si="53"/>
        <v>10384.615384615385</v>
      </c>
      <c r="AA324">
        <f t="shared" si="58"/>
        <v>6</v>
      </c>
      <c r="AB324" s="19">
        <v>1.9990081635767101</v>
      </c>
      <c r="AD324" s="7"/>
      <c r="AE324" s="7"/>
      <c r="AF324" s="11"/>
      <c r="AI324">
        <v>150</v>
      </c>
      <c r="AJ324" s="19">
        <v>181800</v>
      </c>
      <c r="AK324" s="19">
        <v>102</v>
      </c>
      <c r="AL324" s="12">
        <f t="shared" si="54"/>
        <v>3564.705882352941</v>
      </c>
      <c r="AM324">
        <f t="shared" ref="AM324:AM387" si="59">AK324-100</f>
        <v>2</v>
      </c>
      <c r="AN324" s="19">
        <v>-1.12362655870071E-2</v>
      </c>
      <c r="AP324" s="7"/>
      <c r="AQ324" s="7"/>
      <c r="AR324" s="11"/>
      <c r="AS324" s="11"/>
      <c r="AT324" s="11"/>
      <c r="AU324">
        <v>150</v>
      </c>
      <c r="AV324" s="19">
        <v>273600</v>
      </c>
      <c r="AW324" s="19">
        <v>153</v>
      </c>
      <c r="AX324" s="12">
        <f t="shared" si="55"/>
        <v>5364.7058823529414</v>
      </c>
      <c r="AY324">
        <f t="shared" ref="AY324:AY387" si="60">AW324-150</f>
        <v>3</v>
      </c>
      <c r="AZ324" s="19">
        <v>-1.60508784204456E-2</v>
      </c>
      <c r="BB324" s="7"/>
      <c r="BC324" s="7"/>
      <c r="BD324" s="11"/>
      <c r="BE324" s="11"/>
      <c r="BG324">
        <v>150</v>
      </c>
      <c r="BH324" s="19">
        <v>361800</v>
      </c>
      <c r="BI324" s="19">
        <v>202</v>
      </c>
      <c r="BJ324" s="12">
        <f t="shared" si="56"/>
        <v>3582.1782178217823</v>
      </c>
      <c r="BK324">
        <f t="shared" si="57"/>
        <v>2</v>
      </c>
      <c r="BL324" s="19">
        <v>-1.12437719958925E-2</v>
      </c>
      <c r="BN324" s="7"/>
      <c r="BO324" s="7"/>
      <c r="BP324" s="11"/>
    </row>
    <row r="325" spans="1:68" x14ac:dyDescent="0.35">
      <c r="A325">
        <v>150</v>
      </c>
      <c r="B325" s="19">
        <v>97200</v>
      </c>
      <c r="C325" s="19">
        <v>55</v>
      </c>
      <c r="D325" s="12">
        <f>B325*E325/C325</f>
        <v>8836.363636363636</v>
      </c>
      <c r="E325">
        <f>C325-50</f>
        <v>5</v>
      </c>
      <c r="F325" s="19">
        <v>1.9994964522773999</v>
      </c>
      <c r="K325" s="19">
        <v>150</v>
      </c>
      <c r="L325" s="19">
        <v>99000</v>
      </c>
      <c r="M325" s="19">
        <v>56</v>
      </c>
      <c r="N325" s="19">
        <v>1.99963378347447</v>
      </c>
      <c r="O325" s="20"/>
      <c r="P325" s="20"/>
      <c r="Q325" s="20">
        <v>200</v>
      </c>
      <c r="R325" s="20">
        <v>52800</v>
      </c>
      <c r="S325" s="20">
        <v>23</v>
      </c>
      <c r="T325" s="20">
        <v>1.9569848172732101</v>
      </c>
      <c r="W325">
        <v>150</v>
      </c>
      <c r="X325" s="19">
        <v>39600</v>
      </c>
      <c r="Y325" s="19">
        <v>23</v>
      </c>
      <c r="Z325" s="12">
        <f t="shared" si="53"/>
        <v>5165.217391304348</v>
      </c>
      <c r="AA325">
        <f t="shared" si="58"/>
        <v>3</v>
      </c>
      <c r="AB325" s="19">
        <v>1.9837491416800099</v>
      </c>
      <c r="AD325" s="7"/>
      <c r="AE325" s="7"/>
      <c r="AF325" s="11"/>
      <c r="AI325">
        <v>150</v>
      </c>
      <c r="AJ325" s="19">
        <v>181800</v>
      </c>
      <c r="AK325" s="19">
        <v>102</v>
      </c>
      <c r="AL325" s="12">
        <f t="shared" si="54"/>
        <v>3564.705882352941</v>
      </c>
      <c r="AM325">
        <f t="shared" si="59"/>
        <v>2</v>
      </c>
      <c r="AN325" s="19">
        <v>-0.125318045819546</v>
      </c>
      <c r="AP325" s="7"/>
      <c r="AQ325" s="7"/>
      <c r="AR325" s="11"/>
      <c r="AS325" s="11"/>
      <c r="AT325" s="11"/>
      <c r="AU325">
        <v>150</v>
      </c>
      <c r="AV325" s="19">
        <v>273600</v>
      </c>
      <c r="AW325" s="19">
        <v>153</v>
      </c>
      <c r="AX325" s="12">
        <f t="shared" si="55"/>
        <v>5364.7058823529414</v>
      </c>
      <c r="AY325">
        <f t="shared" si="60"/>
        <v>3</v>
      </c>
      <c r="AZ325" s="19">
        <v>-0.33819960610507299</v>
      </c>
      <c r="BB325" s="7"/>
      <c r="BC325" s="7"/>
      <c r="BD325" s="11"/>
      <c r="BE325" s="11"/>
      <c r="BG325">
        <v>150</v>
      </c>
      <c r="BH325" s="19">
        <v>363600</v>
      </c>
      <c r="BI325" s="19">
        <v>203</v>
      </c>
      <c r="BJ325" s="12">
        <f t="shared" si="56"/>
        <v>5373.3990147783252</v>
      </c>
      <c r="BK325">
        <f t="shared" si="57"/>
        <v>3</v>
      </c>
      <c r="BL325" s="19">
        <v>-5.7265469882452499E-2</v>
      </c>
      <c r="BN325" s="7"/>
      <c r="BO325" s="7"/>
      <c r="BP325" s="11"/>
    </row>
    <row r="326" spans="1:68" x14ac:dyDescent="0.35">
      <c r="A326">
        <v>150</v>
      </c>
      <c r="B326" s="19">
        <v>99000</v>
      </c>
      <c r="C326" s="19">
        <v>56</v>
      </c>
      <c r="D326" s="12">
        <f>B326*E326/C326</f>
        <v>10607.142857142857</v>
      </c>
      <c r="E326">
        <f>C326-50</f>
        <v>6</v>
      </c>
      <c r="F326" s="19">
        <v>1.99963378347447</v>
      </c>
      <c r="K326" s="19">
        <v>150</v>
      </c>
      <c r="L326" s="19">
        <v>109800</v>
      </c>
      <c r="M326" s="19">
        <v>62</v>
      </c>
      <c r="N326" s="19">
        <v>1.9943236438544201</v>
      </c>
      <c r="O326" s="19"/>
      <c r="P326" s="19"/>
      <c r="Q326" s="19">
        <v>200</v>
      </c>
      <c r="R326" s="19">
        <v>55200</v>
      </c>
      <c r="S326" s="19">
        <v>24</v>
      </c>
      <c r="T326" s="19">
        <v>1.98883039597161</v>
      </c>
      <c r="W326">
        <v>150</v>
      </c>
      <c r="X326" s="19">
        <v>41400</v>
      </c>
      <c r="Y326" s="19">
        <v>24</v>
      </c>
      <c r="Z326" s="12">
        <f t="shared" si="53"/>
        <v>6900</v>
      </c>
      <c r="AA326">
        <f t="shared" si="58"/>
        <v>4</v>
      </c>
      <c r="AB326" s="19">
        <v>1.9603418020904799</v>
      </c>
      <c r="AD326" s="7"/>
      <c r="AE326" s="7"/>
      <c r="AF326" s="11"/>
      <c r="AI326">
        <v>150</v>
      </c>
      <c r="AJ326" s="19">
        <v>181800</v>
      </c>
      <c r="AK326" s="19">
        <v>102</v>
      </c>
      <c r="AL326" s="12">
        <f t="shared" si="54"/>
        <v>3564.705882352941</v>
      </c>
      <c r="AM326">
        <f t="shared" si="59"/>
        <v>2</v>
      </c>
      <c r="AN326" s="19">
        <v>-1.6536744154149598E-2</v>
      </c>
      <c r="AP326" s="7"/>
      <c r="AQ326" s="7"/>
      <c r="AR326" s="11"/>
      <c r="AS326" s="11"/>
      <c r="AT326" s="11"/>
      <c r="AU326">
        <v>150</v>
      </c>
      <c r="AV326" s="19">
        <v>273600</v>
      </c>
      <c r="AW326" s="19">
        <v>153</v>
      </c>
      <c r="AX326" s="12">
        <f t="shared" si="55"/>
        <v>5364.7058823529414</v>
      </c>
      <c r="AY326">
        <f t="shared" si="60"/>
        <v>3</v>
      </c>
      <c r="AZ326" s="19">
        <v>-0.23400728668446499</v>
      </c>
      <c r="BB326" s="7"/>
      <c r="BC326" s="7"/>
      <c r="BD326" s="11"/>
      <c r="BE326" s="11"/>
      <c r="BG326">
        <v>150</v>
      </c>
      <c r="BH326" s="19">
        <v>363600</v>
      </c>
      <c r="BI326" s="19">
        <v>203</v>
      </c>
      <c r="BJ326" s="12">
        <f t="shared" si="56"/>
        <v>5373.3990147783252</v>
      </c>
      <c r="BK326">
        <f t="shared" si="57"/>
        <v>3</v>
      </c>
      <c r="BL326" s="19">
        <v>-0.346254327698096</v>
      </c>
      <c r="BN326" s="7"/>
      <c r="BO326" s="7"/>
      <c r="BP326" s="11"/>
    </row>
    <row r="327" spans="1:68" x14ac:dyDescent="0.35">
      <c r="A327">
        <v>150</v>
      </c>
      <c r="B327" s="19">
        <v>109800</v>
      </c>
      <c r="C327" s="19">
        <v>62</v>
      </c>
      <c r="D327" s="12">
        <f>B327*E327/C327</f>
        <v>21251.612903225807</v>
      </c>
      <c r="E327">
        <f>C327-50</f>
        <v>12</v>
      </c>
      <c r="F327" s="19">
        <v>1.9943236438544201</v>
      </c>
      <c r="K327" s="19">
        <v>150</v>
      </c>
      <c r="L327" s="19">
        <v>12600</v>
      </c>
      <c r="M327" s="19">
        <v>8</v>
      </c>
      <c r="N327" s="19">
        <v>2</v>
      </c>
      <c r="O327" s="19"/>
      <c r="P327" s="19"/>
      <c r="Q327" s="19">
        <v>200</v>
      </c>
      <c r="R327" s="19">
        <v>52800</v>
      </c>
      <c r="S327" s="19">
        <v>23</v>
      </c>
      <c r="T327" s="19">
        <v>1.97886625467307</v>
      </c>
      <c r="W327">
        <v>150</v>
      </c>
      <c r="X327" s="19">
        <v>39600</v>
      </c>
      <c r="Y327" s="19">
        <v>23</v>
      </c>
      <c r="Z327" s="12">
        <f t="shared" si="53"/>
        <v>5165.217391304348</v>
      </c>
      <c r="AA327">
        <f t="shared" si="58"/>
        <v>3</v>
      </c>
      <c r="AB327" s="19">
        <v>1.9876249332417699</v>
      </c>
      <c r="AD327" s="7"/>
      <c r="AE327" s="7"/>
      <c r="AF327" s="11"/>
      <c r="AI327">
        <v>150</v>
      </c>
      <c r="AJ327" s="19">
        <v>181800</v>
      </c>
      <c r="AK327" s="19">
        <v>102</v>
      </c>
      <c r="AL327" s="12">
        <f t="shared" si="54"/>
        <v>3564.705882352941</v>
      </c>
      <c r="AM327">
        <f t="shared" si="59"/>
        <v>2</v>
      </c>
      <c r="AN327" s="19">
        <v>-5.77426818998205E-3</v>
      </c>
      <c r="AP327" s="7"/>
      <c r="AQ327" s="7"/>
      <c r="AR327" s="11"/>
      <c r="AS327" s="11"/>
      <c r="AT327" s="11"/>
      <c r="AU327">
        <v>150</v>
      </c>
      <c r="AV327" s="19">
        <v>273600</v>
      </c>
      <c r="AW327" s="19">
        <v>153</v>
      </c>
      <c r="AX327" s="12">
        <f t="shared" si="55"/>
        <v>5364.7058823529414</v>
      </c>
      <c r="AY327">
        <f t="shared" si="60"/>
        <v>3</v>
      </c>
      <c r="AZ327" s="19">
        <v>-4.2467059707264696E-3</v>
      </c>
      <c r="BB327" s="7"/>
      <c r="BC327" s="7"/>
      <c r="BD327" s="11"/>
      <c r="BE327" s="11"/>
      <c r="BG327">
        <v>150</v>
      </c>
      <c r="BH327" s="19">
        <v>361800</v>
      </c>
      <c r="BI327" s="19">
        <v>202</v>
      </c>
      <c r="BJ327" s="12">
        <f t="shared" si="56"/>
        <v>3582.1782178217823</v>
      </c>
      <c r="BK327">
        <f t="shared" si="57"/>
        <v>2</v>
      </c>
      <c r="BL327" s="19">
        <v>-1.0966703794717999E-2</v>
      </c>
      <c r="BN327" s="7"/>
      <c r="BO327" s="7"/>
      <c r="BP327" s="11"/>
    </row>
    <row r="328" spans="1:68" x14ac:dyDescent="0.35">
      <c r="A328">
        <v>150</v>
      </c>
      <c r="B328" s="19">
        <v>12600</v>
      </c>
      <c r="C328" s="19">
        <v>8</v>
      </c>
      <c r="D328" s="12">
        <f>B328*E328/C328</f>
        <v>-66150</v>
      </c>
      <c r="E328">
        <f>C328-50</f>
        <v>-42</v>
      </c>
      <c r="F328" s="19">
        <v>2</v>
      </c>
      <c r="K328" s="19">
        <v>150</v>
      </c>
      <c r="L328" s="19">
        <v>93600</v>
      </c>
      <c r="M328" s="19">
        <v>53</v>
      </c>
      <c r="N328" s="19">
        <v>1.98593118181124</v>
      </c>
      <c r="O328" s="19"/>
      <c r="P328" s="19"/>
      <c r="Q328" s="19">
        <v>200</v>
      </c>
      <c r="R328" s="19">
        <v>18684</v>
      </c>
      <c r="S328" s="19">
        <v>9</v>
      </c>
      <c r="T328" s="19">
        <v>2</v>
      </c>
      <c r="W328">
        <v>150</v>
      </c>
      <c r="X328" s="19">
        <v>45000</v>
      </c>
      <c r="Y328" s="19">
        <v>26</v>
      </c>
      <c r="Z328" s="12">
        <f t="shared" si="53"/>
        <v>10384.615384615385</v>
      </c>
      <c r="AA328">
        <f t="shared" si="58"/>
        <v>6</v>
      </c>
      <c r="AB328" s="19">
        <v>1.9921721217669901</v>
      </c>
      <c r="AD328" s="7"/>
      <c r="AE328" s="7"/>
      <c r="AF328" s="11"/>
      <c r="AI328">
        <v>150</v>
      </c>
      <c r="AJ328" s="19">
        <v>183600</v>
      </c>
      <c r="AK328" s="19">
        <v>103</v>
      </c>
      <c r="AL328" s="12">
        <f t="shared" si="54"/>
        <v>5347.5728155339802</v>
      </c>
      <c r="AM328">
        <f t="shared" si="59"/>
        <v>3</v>
      </c>
      <c r="AN328" s="19">
        <v>-2.2147923843592399E-3</v>
      </c>
      <c r="AP328" s="7"/>
      <c r="AQ328" s="7"/>
      <c r="AR328" s="11"/>
      <c r="AS328" s="11"/>
      <c r="AT328" s="11"/>
      <c r="AU328">
        <v>150</v>
      </c>
      <c r="AV328" s="19">
        <v>273600</v>
      </c>
      <c r="AW328" s="19">
        <v>153</v>
      </c>
      <c r="AX328" s="12">
        <f t="shared" si="55"/>
        <v>5364.7058823529414</v>
      </c>
      <c r="AY328">
        <f t="shared" si="60"/>
        <v>3</v>
      </c>
      <c r="AZ328" s="19">
        <v>-0.10185931867574299</v>
      </c>
      <c r="BB328" s="7"/>
      <c r="BC328" s="7"/>
      <c r="BD328" s="11"/>
      <c r="BE328" s="11"/>
      <c r="BG328">
        <v>150</v>
      </c>
      <c r="BH328" s="19">
        <v>361800</v>
      </c>
      <c r="BI328" s="19">
        <v>202</v>
      </c>
      <c r="BJ328" s="12">
        <f t="shared" si="56"/>
        <v>3582.1782178217823</v>
      </c>
      <c r="BK328">
        <f t="shared" si="57"/>
        <v>2</v>
      </c>
      <c r="BL328" s="19">
        <v>-0.182624565132049</v>
      </c>
      <c r="BN328" s="7"/>
      <c r="BO328" s="7"/>
      <c r="BP328" s="11"/>
    </row>
    <row r="329" spans="1:68" x14ac:dyDescent="0.35">
      <c r="A329">
        <v>150</v>
      </c>
      <c r="B329" s="19">
        <v>93600</v>
      </c>
      <c r="C329" s="19">
        <v>53</v>
      </c>
      <c r="D329" s="12">
        <f>B329*E329/C329</f>
        <v>5298.1132075471696</v>
      </c>
      <c r="E329">
        <f>C329-50</f>
        <v>3</v>
      </c>
      <c r="F329" s="19">
        <v>1.98593118181124</v>
      </c>
      <c r="O329" s="19"/>
      <c r="P329" s="19"/>
      <c r="Q329" s="19">
        <v>200</v>
      </c>
      <c r="R329" s="19">
        <v>52800</v>
      </c>
      <c r="S329" s="19">
        <v>23</v>
      </c>
      <c r="T329" s="19">
        <v>1.96403448538948</v>
      </c>
      <c r="W329">
        <v>150</v>
      </c>
      <c r="X329" s="19">
        <v>43200</v>
      </c>
      <c r="Y329" s="19">
        <v>25</v>
      </c>
      <c r="Z329" s="12">
        <f t="shared" si="53"/>
        <v>8640</v>
      </c>
      <c r="AA329">
        <f t="shared" si="58"/>
        <v>5</v>
      </c>
      <c r="AB329" s="19">
        <v>1.9257495994506699</v>
      </c>
      <c r="AD329" s="7"/>
      <c r="AE329" s="7"/>
      <c r="AF329" s="11"/>
      <c r="AI329">
        <v>150</v>
      </c>
      <c r="AJ329" s="19">
        <v>181800</v>
      </c>
      <c r="AK329" s="19">
        <v>102</v>
      </c>
      <c r="AL329" s="12">
        <f t="shared" si="54"/>
        <v>3564.705882352941</v>
      </c>
      <c r="AM329">
        <f t="shared" si="59"/>
        <v>2</v>
      </c>
      <c r="AN329" s="19">
        <v>-3.7571787981460998E-2</v>
      </c>
      <c r="AP329" s="7"/>
      <c r="AQ329" s="7"/>
      <c r="AR329" s="11"/>
      <c r="AS329" s="11"/>
      <c r="AT329" s="11"/>
      <c r="AU329">
        <v>150</v>
      </c>
      <c r="AV329" s="19">
        <v>275400</v>
      </c>
      <c r="AW329" s="19">
        <v>154</v>
      </c>
      <c r="AX329" s="12">
        <f t="shared" si="55"/>
        <v>7153.2467532467535</v>
      </c>
      <c r="AY329">
        <f t="shared" si="60"/>
        <v>4</v>
      </c>
      <c r="AZ329" s="19">
        <v>-0.666433440946402</v>
      </c>
      <c r="BB329" s="7"/>
      <c r="BC329" s="7"/>
      <c r="BD329" s="11"/>
      <c r="BE329" s="11"/>
      <c r="BG329">
        <v>150</v>
      </c>
      <c r="BH329" s="19">
        <v>361800</v>
      </c>
      <c r="BI329" s="19">
        <v>202</v>
      </c>
      <c r="BJ329" s="12">
        <f t="shared" si="56"/>
        <v>3582.1782178217823</v>
      </c>
      <c r="BK329">
        <f t="shared" si="57"/>
        <v>2</v>
      </c>
      <c r="BL329" s="19">
        <v>-3.7899568980560398E-2</v>
      </c>
      <c r="BN329" s="7"/>
      <c r="BO329" s="7"/>
      <c r="BP329" s="11"/>
    </row>
    <row r="330" spans="1:68" x14ac:dyDescent="0.35">
      <c r="B330" s="11"/>
      <c r="C330" s="11"/>
      <c r="F330" s="11"/>
      <c r="K330" s="19">
        <v>200</v>
      </c>
      <c r="L330" s="19">
        <v>132000</v>
      </c>
      <c r="M330" s="19">
        <v>56</v>
      </c>
      <c r="N330" s="19">
        <v>1.9999389639124101</v>
      </c>
      <c r="O330" s="19"/>
      <c r="P330" s="19"/>
      <c r="Q330" s="19">
        <v>200</v>
      </c>
      <c r="R330" s="19">
        <v>52800</v>
      </c>
      <c r="S330" s="19">
        <v>23</v>
      </c>
      <c r="T330" s="19">
        <v>1.99830624856946</v>
      </c>
      <c r="Z330" s="12"/>
      <c r="AD330" s="7"/>
      <c r="AE330" s="7"/>
      <c r="AF330" s="11"/>
      <c r="AL330" s="12"/>
      <c r="AP330" s="7"/>
      <c r="AQ330" s="7"/>
      <c r="AR330" s="11"/>
      <c r="AS330" s="11"/>
      <c r="AT330" s="11"/>
      <c r="AX330" s="12"/>
      <c r="BB330" s="7"/>
      <c r="BC330" s="7"/>
      <c r="BD330" s="11"/>
      <c r="BE330" s="11"/>
      <c r="BJ330" s="12"/>
      <c r="BN330" s="7"/>
      <c r="BO330" s="7"/>
      <c r="BP330" s="11"/>
    </row>
    <row r="331" spans="1:68" x14ac:dyDescent="0.35">
      <c r="A331">
        <v>200</v>
      </c>
      <c r="B331" s="19">
        <v>132000</v>
      </c>
      <c r="C331" s="19">
        <v>56</v>
      </c>
      <c r="D331" s="12">
        <f>B331*E331/C331</f>
        <v>14142.857142857143</v>
      </c>
      <c r="E331">
        <f>C331-50</f>
        <v>6</v>
      </c>
      <c r="F331" s="19">
        <v>1.9999389639124101</v>
      </c>
      <c r="G331" s="4">
        <f>AVERAGE(F331:F370)</f>
        <v>1.9848023956664325</v>
      </c>
      <c r="H331" s="2">
        <f>AVERAGE(D331:D370)</f>
        <v>14593.293332020385</v>
      </c>
      <c r="I331" s="2">
        <f>AVERAGE(E331:E370)</f>
        <v>6.0750000000000002</v>
      </c>
      <c r="J331" s="11" t="s">
        <v>0</v>
      </c>
      <c r="K331" s="19">
        <v>200</v>
      </c>
      <c r="L331" s="19">
        <v>170400</v>
      </c>
      <c r="M331" s="19">
        <v>72</v>
      </c>
      <c r="N331" s="19">
        <v>1.9907072556649099</v>
      </c>
      <c r="O331" s="19"/>
      <c r="P331" s="19"/>
      <c r="Q331" s="19">
        <v>200</v>
      </c>
      <c r="R331" s="19">
        <v>57600</v>
      </c>
      <c r="S331" s="19">
        <v>25</v>
      </c>
      <c r="T331" s="19">
        <v>1.99510185397116</v>
      </c>
      <c r="W331">
        <v>200</v>
      </c>
      <c r="X331" s="19">
        <v>52800</v>
      </c>
      <c r="Y331" s="19">
        <v>23</v>
      </c>
      <c r="Z331" s="12">
        <f t="shared" ref="Z331:Z370" si="61">X331*AA331/Y331</f>
        <v>6886.95652173913</v>
      </c>
      <c r="AA331">
        <f>Y331-20</f>
        <v>3</v>
      </c>
      <c r="AB331" s="19">
        <v>1.9952391851682301</v>
      </c>
      <c r="AC331" s="4">
        <f>AVERAGE(AB331:AB370)</f>
        <v>1.9890451667048095</v>
      </c>
      <c r="AD331" s="2">
        <f>AVERAGE(Z331:Z370)</f>
        <v>11240.90798921828</v>
      </c>
      <c r="AE331" s="2">
        <f>AVERAGE(AA331:AA370)</f>
        <v>4.8</v>
      </c>
      <c r="AF331" s="11" t="s">
        <v>0</v>
      </c>
      <c r="AI331">
        <v>200</v>
      </c>
      <c r="AJ331" s="19">
        <v>242400</v>
      </c>
      <c r="AK331" s="19">
        <v>102</v>
      </c>
      <c r="AL331" s="12">
        <f t="shared" ref="AL331:AL370" si="62">AJ331*AM331/AK331</f>
        <v>4752.9411764705883</v>
      </c>
      <c r="AM331">
        <f t="shared" si="59"/>
        <v>2</v>
      </c>
      <c r="AN331" s="19">
        <v>-2.95411666646265E-2</v>
      </c>
      <c r="AO331" s="4">
        <f>AVERAGE(AN331:AN370)</f>
        <v>-5.6584312687490049E-2</v>
      </c>
      <c r="AP331" s="2">
        <f>AVERAGE(AL331:AL370)</f>
        <v>5644.3856257962534</v>
      </c>
      <c r="AQ331" s="2">
        <f>AVERAGE(AM331:AM370)</f>
        <v>2.375</v>
      </c>
      <c r="AR331" s="11" t="s">
        <v>0</v>
      </c>
      <c r="AS331" s="11"/>
      <c r="AT331" s="11"/>
      <c r="AU331">
        <v>200</v>
      </c>
      <c r="AV331" s="19">
        <v>362400</v>
      </c>
      <c r="AW331" s="19">
        <v>152</v>
      </c>
      <c r="AX331" s="12">
        <f t="shared" ref="AX331:AX370" si="63">AV331*AY331/AW331</f>
        <v>4768.4210526315792</v>
      </c>
      <c r="AY331">
        <f t="shared" si="60"/>
        <v>2</v>
      </c>
      <c r="AZ331" s="19">
        <v>-2.0867047697867101E-2</v>
      </c>
      <c r="BA331" s="4">
        <f>AVERAGE(AZ331:AZ370)</f>
        <v>-3.4262483241562905E-2</v>
      </c>
      <c r="BB331" s="2">
        <f>AVERAGE(AX331:AX370)</f>
        <v>5781.8421052631584</v>
      </c>
      <c r="BC331" s="2">
        <f>AVERAGE(AY331:AY370)</f>
        <v>2.4249999999999998</v>
      </c>
      <c r="BD331" s="11" t="s">
        <v>0</v>
      </c>
      <c r="BE331" s="11"/>
      <c r="BG331">
        <v>200</v>
      </c>
      <c r="BH331" s="19">
        <v>484800</v>
      </c>
      <c r="BI331" s="19">
        <v>203</v>
      </c>
      <c r="BJ331" s="12">
        <f t="shared" ref="BJ331:BJ370" si="64">BH331*BK331/BI331</f>
        <v>7164.5320197044339</v>
      </c>
      <c r="BK331">
        <f t="shared" ref="BK331:BK370" si="65">BI331-200</f>
        <v>3</v>
      </c>
      <c r="BL331" s="19">
        <v>-0.40334556105221397</v>
      </c>
      <c r="BM331" s="4">
        <f>AVERAGE(BL331:BL370)</f>
        <v>-6.2213522600117234E-2</v>
      </c>
      <c r="BN331" s="2">
        <f>AVERAGE(BJ331:BJ370)</f>
        <v>6030.0979196731614</v>
      </c>
      <c r="BO331" s="2">
        <f>AVERAGE(BK331:BK370)</f>
        <v>2.5249999999999999</v>
      </c>
      <c r="BP331" s="11" t="s">
        <v>0</v>
      </c>
    </row>
    <row r="332" spans="1:68" x14ac:dyDescent="0.35">
      <c r="A332">
        <v>200</v>
      </c>
      <c r="B332" s="19">
        <v>170400</v>
      </c>
      <c r="C332" s="19">
        <v>72</v>
      </c>
      <c r="D332" s="12">
        <f>B332*E332/C332</f>
        <v>52066.666666666664</v>
      </c>
      <c r="E332">
        <f>C332-50</f>
        <v>22</v>
      </c>
      <c r="F332" s="19">
        <v>1.9907072556649099</v>
      </c>
      <c r="G332" s="4">
        <f>MEDIAN(F331:F370)</f>
        <v>1.9915236133363801</v>
      </c>
      <c r="H332" s="2">
        <f>MEDIAN(D331:D370)</f>
        <v>9422.2222222222226</v>
      </c>
      <c r="I332" s="2">
        <f>MEDIAN(E331:E370)</f>
        <v>4</v>
      </c>
      <c r="J332" s="11" t="s">
        <v>6</v>
      </c>
      <c r="K332" s="19">
        <v>200</v>
      </c>
      <c r="L332" s="19">
        <v>129600</v>
      </c>
      <c r="M332" s="19">
        <v>55</v>
      </c>
      <c r="N332" s="19">
        <v>1.9958495460440899</v>
      </c>
      <c r="O332" s="19"/>
      <c r="P332" s="19"/>
      <c r="Q332" s="19">
        <v>200</v>
      </c>
      <c r="R332" s="19">
        <v>55200</v>
      </c>
      <c r="S332" s="19">
        <v>24</v>
      </c>
      <c r="T332" s="19">
        <v>1.9973296711680699</v>
      </c>
      <c r="W332">
        <v>200</v>
      </c>
      <c r="X332" s="19">
        <v>52800</v>
      </c>
      <c r="Y332" s="19">
        <v>23</v>
      </c>
      <c r="Z332" s="12">
        <f t="shared" si="61"/>
        <v>6886.95652173913</v>
      </c>
      <c r="AA332">
        <f t="shared" ref="AA332:AA370" si="66">Y332-20</f>
        <v>3</v>
      </c>
      <c r="AB332" s="19">
        <v>1.9998474097810299</v>
      </c>
      <c r="AC332" s="4">
        <f>MEDIAN(AB331:AB370)</f>
        <v>1.994193942168305</v>
      </c>
      <c r="AD332" s="2">
        <f>MEDIAN(Z331:Z370)</f>
        <v>9200</v>
      </c>
      <c r="AE332" s="2">
        <f>MEDIAN(AA331:AA370)</f>
        <v>4</v>
      </c>
      <c r="AF332" s="11" t="s">
        <v>6</v>
      </c>
      <c r="AI332">
        <v>200</v>
      </c>
      <c r="AJ332" s="19">
        <v>242400</v>
      </c>
      <c r="AK332" s="19">
        <v>102</v>
      </c>
      <c r="AL332" s="12">
        <f t="shared" si="62"/>
        <v>4752.9411764705883</v>
      </c>
      <c r="AM332">
        <f t="shared" si="59"/>
        <v>2</v>
      </c>
      <c r="AN332" s="19">
        <v>-2.2561326812129402E-2</v>
      </c>
      <c r="AO332" s="4">
        <f>MEDIAN(AN331:AN370)</f>
        <v>-3.2654653556202354E-2</v>
      </c>
      <c r="AP332" s="2">
        <f>MEDIAN(AL331:AL370)</f>
        <v>4752.9411764705883</v>
      </c>
      <c r="AQ332" s="2">
        <f>MEDIAN(AM331:AM370)</f>
        <v>2</v>
      </c>
      <c r="AR332" s="11" t="s">
        <v>6</v>
      </c>
      <c r="AS332" s="11"/>
      <c r="AT332" s="11"/>
      <c r="AU332">
        <v>200</v>
      </c>
      <c r="AV332" s="19">
        <v>362400</v>
      </c>
      <c r="AW332" s="19">
        <v>152</v>
      </c>
      <c r="AX332" s="12">
        <f t="shared" si="63"/>
        <v>4768.4210526315792</v>
      </c>
      <c r="AY332">
        <f t="shared" si="60"/>
        <v>2</v>
      </c>
      <c r="AZ332" s="19">
        <v>-8.8769608754987808E-3</v>
      </c>
      <c r="BA332" s="4">
        <f>MEDIAN(AZ331:AZ370)</f>
        <v>-1.64521247199826E-2</v>
      </c>
      <c r="BB332" s="2">
        <f>MEDIAN(AX331:AX370)</f>
        <v>4768.4210526315792</v>
      </c>
      <c r="BC332" s="2">
        <f>MEDIAN(AY331:AY370)</f>
        <v>2</v>
      </c>
      <c r="BD332" s="11" t="s">
        <v>6</v>
      </c>
      <c r="BE332" s="11"/>
      <c r="BG332">
        <v>200</v>
      </c>
      <c r="BH332" s="19">
        <v>484800</v>
      </c>
      <c r="BI332" s="19">
        <v>203</v>
      </c>
      <c r="BJ332" s="12">
        <f t="shared" si="64"/>
        <v>7164.5320197044339</v>
      </c>
      <c r="BK332">
        <f t="shared" si="65"/>
        <v>3</v>
      </c>
      <c r="BL332" s="19">
        <v>-1.58489645262308E-3</v>
      </c>
      <c r="BM332" s="4">
        <f>MEDIAN(BL331:BL370)</f>
        <v>-2.9012213373328349E-2</v>
      </c>
      <c r="BN332" s="2">
        <f>MEDIAN(BJ331:BJ370)</f>
        <v>4776.2376237623766</v>
      </c>
      <c r="BO332" s="2">
        <f>MEDIAN(BK331:BK370)</f>
        <v>2</v>
      </c>
      <c r="BP332" s="11" t="s">
        <v>6</v>
      </c>
    </row>
    <row r="333" spans="1:68" x14ac:dyDescent="0.35">
      <c r="A333">
        <v>200</v>
      </c>
      <c r="B333" s="19">
        <v>129600</v>
      </c>
      <c r="C333" s="19">
        <v>55</v>
      </c>
      <c r="D333" s="12">
        <f>B333*E333/C333</f>
        <v>11781.818181818182</v>
      </c>
      <c r="E333">
        <f>C333-50</f>
        <v>5</v>
      </c>
      <c r="F333" s="19">
        <v>1.9958495460440899</v>
      </c>
      <c r="G333" s="4">
        <f>MAX(F331:F370)</f>
        <v>2</v>
      </c>
      <c r="H333" s="2">
        <f>MAX(D331:D370)</f>
        <v>102090.32258064517</v>
      </c>
      <c r="I333" s="2">
        <f>MAX(E331:E370)</f>
        <v>43</v>
      </c>
      <c r="J333" s="11" t="s">
        <v>19</v>
      </c>
      <c r="K333" s="19">
        <v>200</v>
      </c>
      <c r="L333" s="19">
        <v>129600</v>
      </c>
      <c r="M333" s="19">
        <v>55</v>
      </c>
      <c r="N333" s="19">
        <v>1.9929808499275099</v>
      </c>
      <c r="O333" s="19"/>
      <c r="P333" s="19"/>
      <c r="Q333" s="19">
        <v>200</v>
      </c>
      <c r="R333" s="19">
        <v>57600</v>
      </c>
      <c r="S333" s="19">
        <v>25</v>
      </c>
      <c r="T333" s="19">
        <v>1.9968261234454801</v>
      </c>
      <c r="W333">
        <v>200</v>
      </c>
      <c r="X333" s="19">
        <v>64800</v>
      </c>
      <c r="Y333" s="19">
        <v>28</v>
      </c>
      <c r="Z333" s="12">
        <f t="shared" si="61"/>
        <v>18514.285714285714</v>
      </c>
      <c r="AA333">
        <f t="shared" si="66"/>
        <v>8</v>
      </c>
      <c r="AB333" s="19">
        <v>1.99986266880292</v>
      </c>
      <c r="AC333" s="4">
        <f>MAX(AB331:AB370)</f>
        <v>2</v>
      </c>
      <c r="AD333" s="2">
        <f>MAX(Z331:Z370)</f>
        <v>49170.731707317071</v>
      </c>
      <c r="AE333" s="2">
        <f>MAX(AA331:AA370)</f>
        <v>21</v>
      </c>
      <c r="AF333" s="11" t="s">
        <v>19</v>
      </c>
      <c r="AI333">
        <v>200</v>
      </c>
      <c r="AJ333" s="19">
        <v>244800</v>
      </c>
      <c r="AK333" s="19">
        <v>103</v>
      </c>
      <c r="AL333" s="12">
        <f t="shared" si="62"/>
        <v>7130.0970873786409</v>
      </c>
      <c r="AM333">
        <f t="shared" si="59"/>
        <v>3</v>
      </c>
      <c r="AN333" s="19">
        <v>-0.17671963009970201</v>
      </c>
      <c r="AO333" s="4">
        <f>MAX(AN331:AN370)</f>
        <v>-8.9257433754641002E-4</v>
      </c>
      <c r="AP333" s="2">
        <f>MAX(AL331:AL370)</f>
        <v>9507.6923076923085</v>
      </c>
      <c r="AQ333" s="2">
        <f>MAX(AM331:AM370)</f>
        <v>4</v>
      </c>
      <c r="AR333" s="11" t="s">
        <v>19</v>
      </c>
      <c r="AS333" s="11"/>
      <c r="AT333" s="11"/>
      <c r="AU333">
        <v>200</v>
      </c>
      <c r="AV333" s="19">
        <v>362400</v>
      </c>
      <c r="AW333" s="19">
        <v>152</v>
      </c>
      <c r="AX333" s="12">
        <f t="shared" si="63"/>
        <v>4768.4210526315792</v>
      </c>
      <c r="AY333">
        <f t="shared" si="60"/>
        <v>2</v>
      </c>
      <c r="AZ333" s="20">
        <v>-1.1592137672260001E-5</v>
      </c>
      <c r="BA333" s="4">
        <f>MAX(AZ331:AZ370)</f>
        <v>-1.1592137672260001E-5</v>
      </c>
      <c r="BB333" s="2">
        <f>MAX(AX331:AX370)</f>
        <v>7152.9411764705883</v>
      </c>
      <c r="BC333" s="2">
        <f>MAX(AY331:AY370)</f>
        <v>3</v>
      </c>
      <c r="BD333" s="11" t="s">
        <v>19</v>
      </c>
      <c r="BE333" s="11"/>
      <c r="BG333">
        <v>200</v>
      </c>
      <c r="BH333" s="19">
        <v>482400</v>
      </c>
      <c r="BI333" s="19">
        <v>202</v>
      </c>
      <c r="BJ333" s="12">
        <f t="shared" si="64"/>
        <v>4776.2376237623766</v>
      </c>
      <c r="BK333">
        <f t="shared" si="65"/>
        <v>2</v>
      </c>
      <c r="BL333" s="19">
        <v>-0.22356840343545301</v>
      </c>
      <c r="BM333" s="4">
        <f>MAX(BL331:BL370)</f>
        <v>-5.3659499866020796E-4</v>
      </c>
      <c r="BN333" s="2">
        <f>MAX(BJ331:BJ370)</f>
        <v>9552.9411764705874</v>
      </c>
      <c r="BO333" s="2">
        <f>MAX(BK331:BK370)</f>
        <v>4</v>
      </c>
      <c r="BP333" s="11" t="s">
        <v>19</v>
      </c>
    </row>
    <row r="334" spans="1:68" x14ac:dyDescent="0.35">
      <c r="A334">
        <v>200</v>
      </c>
      <c r="B334" s="19">
        <v>129600</v>
      </c>
      <c r="C334" s="19">
        <v>55</v>
      </c>
      <c r="D334" s="12">
        <f>B334*E334/C334</f>
        <v>11781.818181818182</v>
      </c>
      <c r="E334">
        <f>C334-50</f>
        <v>5</v>
      </c>
      <c r="F334" s="19">
        <v>1.9929808499275099</v>
      </c>
      <c r="G334" s="4">
        <f>MIN(F331:F370)</f>
        <v>1.9229724574654701</v>
      </c>
      <c r="H334" s="2">
        <f>MIN(D331:D370)</f>
        <v>-77597.538461538468</v>
      </c>
      <c r="I334" s="2">
        <f>MIN(E331:E370)</f>
        <v>-37</v>
      </c>
      <c r="J334" s="11" t="s">
        <v>20</v>
      </c>
      <c r="K334" s="19">
        <v>200</v>
      </c>
      <c r="L334" s="19">
        <v>124800</v>
      </c>
      <c r="M334" s="19">
        <v>53</v>
      </c>
      <c r="N334" s="19">
        <v>1.94520485236896</v>
      </c>
      <c r="O334" s="19"/>
      <c r="P334" s="19"/>
      <c r="Q334" s="19">
        <v>200</v>
      </c>
      <c r="R334" s="19">
        <v>69600</v>
      </c>
      <c r="S334" s="19">
        <v>30</v>
      </c>
      <c r="T334" s="19">
        <v>1.9921568627450901</v>
      </c>
      <c r="W334">
        <v>200</v>
      </c>
      <c r="X334" s="19">
        <v>55200</v>
      </c>
      <c r="Y334" s="19">
        <v>24</v>
      </c>
      <c r="Z334" s="12">
        <f t="shared" si="61"/>
        <v>9200</v>
      </c>
      <c r="AA334">
        <f t="shared" si="66"/>
        <v>4</v>
      </c>
      <c r="AB334" s="20">
        <v>1.98435950255588</v>
      </c>
      <c r="AC334" s="4">
        <f>MIN(AB331:AB370)</f>
        <v>1.94064240482185</v>
      </c>
      <c r="AD334" s="2">
        <f>MIN(Z331:Z370)</f>
        <v>-24202.285714285714</v>
      </c>
      <c r="AE334" s="2">
        <f>MIN(AA331:AA370)</f>
        <v>-13</v>
      </c>
      <c r="AF334" s="11" t="s">
        <v>20</v>
      </c>
      <c r="AI334">
        <v>200</v>
      </c>
      <c r="AJ334" s="19">
        <v>242400</v>
      </c>
      <c r="AK334" s="19">
        <v>102</v>
      </c>
      <c r="AL334" s="12">
        <f t="shared" si="62"/>
        <v>4752.9411764705883</v>
      </c>
      <c r="AM334">
        <f t="shared" si="59"/>
        <v>2</v>
      </c>
      <c r="AN334" s="19">
        <v>-2.9219353941534701E-2</v>
      </c>
      <c r="AO334" s="4">
        <f>MIN(AN331:AN370)</f>
        <v>-0.35539467106734501</v>
      </c>
      <c r="AP334" s="2">
        <f>MIN(AL331:AL370)</f>
        <v>4752.9411764705883</v>
      </c>
      <c r="AQ334" s="2">
        <f>MIN(AM331:AM370)</f>
        <v>2</v>
      </c>
      <c r="AR334" s="11" t="s">
        <v>20</v>
      </c>
      <c r="AS334" s="11"/>
      <c r="AT334" s="11"/>
      <c r="AU334">
        <v>200</v>
      </c>
      <c r="AV334" s="19">
        <v>362400</v>
      </c>
      <c r="AW334" s="19">
        <v>152</v>
      </c>
      <c r="AX334" s="12">
        <f t="shared" si="63"/>
        <v>4768.4210526315792</v>
      </c>
      <c r="AY334">
        <f t="shared" si="60"/>
        <v>2</v>
      </c>
      <c r="AZ334" s="19">
        <v>-5.1035400568737399E-2</v>
      </c>
      <c r="BA334" s="4">
        <f>MIN(AZ331:AZ370)</f>
        <v>-0.27332843180608102</v>
      </c>
      <c r="BB334" s="2">
        <f>MIN(AX331:AX370)</f>
        <v>4768.4210526315792</v>
      </c>
      <c r="BC334" s="2">
        <f>MIN(AY331:AY370)</f>
        <v>2</v>
      </c>
      <c r="BD334" s="11" t="s">
        <v>20</v>
      </c>
      <c r="BE334" s="11"/>
      <c r="BG334">
        <v>200</v>
      </c>
      <c r="BH334" s="19">
        <v>484800</v>
      </c>
      <c r="BI334" s="19">
        <v>203</v>
      </c>
      <c r="BJ334" s="12">
        <f t="shared" si="64"/>
        <v>7164.5320197044339</v>
      </c>
      <c r="BK334">
        <f t="shared" si="65"/>
        <v>3</v>
      </c>
      <c r="BL334" s="19">
        <v>-1.3265174435376699E-2</v>
      </c>
      <c r="BM334" s="4">
        <f>MIN(BL331:BL370)</f>
        <v>-0.40334556105221397</v>
      </c>
      <c r="BN334" s="2">
        <f>MIN(BJ331:BJ370)</f>
        <v>4776.2376237623766</v>
      </c>
      <c r="BO334" s="2">
        <f>MIN(BK331:BK370)</f>
        <v>2</v>
      </c>
      <c r="BP334" s="11" t="s">
        <v>20</v>
      </c>
    </row>
    <row r="335" spans="1:68" x14ac:dyDescent="0.35">
      <c r="A335">
        <v>200</v>
      </c>
      <c r="B335" s="19">
        <v>124800</v>
      </c>
      <c r="C335" s="19">
        <v>53</v>
      </c>
      <c r="D335" s="12">
        <f>B335*E335/C335</f>
        <v>7064.1509433962265</v>
      </c>
      <c r="E335">
        <f>C335-50</f>
        <v>3</v>
      </c>
      <c r="F335" s="19">
        <v>1.94520485236896</v>
      </c>
      <c r="K335" s="19">
        <v>200</v>
      </c>
      <c r="L335" s="19">
        <v>124800</v>
      </c>
      <c r="M335" s="19">
        <v>53</v>
      </c>
      <c r="N335" s="19">
        <v>1.9870145723659101</v>
      </c>
      <c r="O335" s="19"/>
      <c r="P335" s="19"/>
      <c r="Q335" s="19">
        <v>200</v>
      </c>
      <c r="R335" s="19">
        <v>50400</v>
      </c>
      <c r="S335" s="19">
        <v>22</v>
      </c>
      <c r="T335" s="19">
        <v>1.9677424277103801</v>
      </c>
      <c r="W335">
        <v>200</v>
      </c>
      <c r="X335" s="19">
        <v>52800</v>
      </c>
      <c r="Y335" s="19">
        <v>23</v>
      </c>
      <c r="Z335" s="12">
        <f t="shared" si="61"/>
        <v>6886.95652173913</v>
      </c>
      <c r="AA335">
        <f t="shared" si="66"/>
        <v>3</v>
      </c>
      <c r="AB335" s="19">
        <v>1.9925841153582</v>
      </c>
      <c r="AD335" s="7"/>
      <c r="AE335" s="7"/>
      <c r="AF335" s="11"/>
      <c r="AI335">
        <v>200</v>
      </c>
      <c r="AJ335" s="19">
        <v>242400</v>
      </c>
      <c r="AK335" s="19">
        <v>102</v>
      </c>
      <c r="AL335" s="12">
        <f t="shared" si="62"/>
        <v>4752.9411764705883</v>
      </c>
      <c r="AM335">
        <f t="shared" si="59"/>
        <v>2</v>
      </c>
      <c r="AN335" s="19">
        <v>-2.7027789258063699E-2</v>
      </c>
      <c r="AP335" s="7"/>
      <c r="AQ335" s="7"/>
      <c r="AR335" s="11"/>
      <c r="AS335" s="11"/>
      <c r="AT335" s="11"/>
      <c r="AU335">
        <v>200</v>
      </c>
      <c r="AV335" s="19">
        <v>362400</v>
      </c>
      <c r="AW335" s="19">
        <v>152</v>
      </c>
      <c r="AX335" s="12">
        <f t="shared" si="63"/>
        <v>4768.4210526315792</v>
      </c>
      <c r="AY335">
        <f t="shared" si="60"/>
        <v>2</v>
      </c>
      <c r="AZ335" s="19">
        <v>-1.18026187394375E-2</v>
      </c>
      <c r="BB335" s="7"/>
      <c r="BC335" s="7"/>
      <c r="BD335" s="11"/>
      <c r="BE335" s="11"/>
      <c r="BG335">
        <v>200</v>
      </c>
      <c r="BH335" s="19">
        <v>482400</v>
      </c>
      <c r="BI335" s="19">
        <v>202</v>
      </c>
      <c r="BJ335" s="12">
        <f t="shared" si="64"/>
        <v>4776.2376237623766</v>
      </c>
      <c r="BK335">
        <f t="shared" si="65"/>
        <v>2</v>
      </c>
      <c r="BL335" s="19">
        <v>-3.0492852621312499E-2</v>
      </c>
      <c r="BN335" s="7"/>
      <c r="BO335" s="7"/>
      <c r="BP335" s="11"/>
    </row>
    <row r="336" spans="1:68" x14ac:dyDescent="0.35">
      <c r="A336">
        <v>200</v>
      </c>
      <c r="B336" s="19">
        <v>124800</v>
      </c>
      <c r="C336" s="19">
        <v>53</v>
      </c>
      <c r="D336" s="12">
        <f>B336*E336/C336</f>
        <v>7064.1509433962265</v>
      </c>
      <c r="E336">
        <f>C336-50</f>
        <v>3</v>
      </c>
      <c r="F336" s="19">
        <v>1.9870145723659101</v>
      </c>
      <c r="K336" s="19">
        <v>200</v>
      </c>
      <c r="L336" s="19">
        <v>148800</v>
      </c>
      <c r="M336" s="19">
        <v>63</v>
      </c>
      <c r="N336" s="19">
        <v>1.99876401922636</v>
      </c>
      <c r="O336" s="19"/>
      <c r="P336" s="19"/>
      <c r="Q336" s="19">
        <v>200</v>
      </c>
      <c r="R336" s="19">
        <v>60000</v>
      </c>
      <c r="S336" s="19">
        <v>26</v>
      </c>
      <c r="T336" s="19">
        <v>1.9999542229343099</v>
      </c>
      <c r="W336">
        <v>200</v>
      </c>
      <c r="X336" s="19">
        <v>64800</v>
      </c>
      <c r="Y336" s="19">
        <v>28</v>
      </c>
      <c r="Z336" s="12">
        <f t="shared" si="61"/>
        <v>18514.285714285714</v>
      </c>
      <c r="AA336">
        <f t="shared" si="66"/>
        <v>8</v>
      </c>
      <c r="AB336" s="19">
        <v>1.99314869916838</v>
      </c>
      <c r="AD336" s="7"/>
      <c r="AE336" s="7"/>
      <c r="AF336" s="11"/>
      <c r="AI336">
        <v>200</v>
      </c>
      <c r="AJ336" s="19">
        <v>242400</v>
      </c>
      <c r="AK336" s="19">
        <v>102</v>
      </c>
      <c r="AL336" s="12">
        <f t="shared" si="62"/>
        <v>4752.9411764705883</v>
      </c>
      <c r="AM336">
        <f t="shared" si="59"/>
        <v>2</v>
      </c>
      <c r="AN336" s="19">
        <v>-0.108712517586163</v>
      </c>
      <c r="AP336" s="7"/>
      <c r="AQ336" s="7"/>
      <c r="AR336" s="11"/>
      <c r="AS336" s="11"/>
      <c r="AT336" s="11"/>
      <c r="AU336">
        <v>200</v>
      </c>
      <c r="AV336" s="19">
        <v>362400</v>
      </c>
      <c r="AW336" s="19">
        <v>152</v>
      </c>
      <c r="AX336" s="12">
        <f t="shared" si="63"/>
        <v>4768.4210526315792</v>
      </c>
      <c r="AY336">
        <f t="shared" si="60"/>
        <v>2</v>
      </c>
      <c r="AZ336" s="20">
        <v>-3.4620184400627598E-4</v>
      </c>
      <c r="BB336" s="7"/>
      <c r="BC336" s="7"/>
      <c r="BD336" s="11"/>
      <c r="BE336" s="11"/>
      <c r="BG336">
        <v>200</v>
      </c>
      <c r="BH336" s="19">
        <v>484800</v>
      </c>
      <c r="BI336" s="19">
        <v>203</v>
      </c>
      <c r="BJ336" s="12">
        <f t="shared" si="64"/>
        <v>7164.5320197044339</v>
      </c>
      <c r="BK336">
        <f t="shared" si="65"/>
        <v>3</v>
      </c>
      <c r="BL336" s="19">
        <v>-6.8302093805686004E-3</v>
      </c>
      <c r="BN336" s="7"/>
      <c r="BO336" s="7"/>
      <c r="BP336" s="11"/>
    </row>
    <row r="337" spans="1:68" x14ac:dyDescent="0.35">
      <c r="A337">
        <v>200</v>
      </c>
      <c r="B337" s="19">
        <v>148800</v>
      </c>
      <c r="C337" s="19">
        <v>63</v>
      </c>
      <c r="D337" s="12">
        <f>B337*E337/C337</f>
        <v>30704.761904761905</v>
      </c>
      <c r="E337">
        <f>C337-50</f>
        <v>13</v>
      </c>
      <c r="F337" s="19">
        <v>1.99876401922636</v>
      </c>
      <c r="K337" s="19">
        <v>200</v>
      </c>
      <c r="L337" s="19">
        <v>132000</v>
      </c>
      <c r="M337" s="19">
        <v>56</v>
      </c>
      <c r="N337" s="19">
        <v>1.99931334401464</v>
      </c>
      <c r="O337" s="19"/>
      <c r="P337" s="19"/>
      <c r="Q337" s="19">
        <v>200</v>
      </c>
      <c r="R337" s="19">
        <v>57600</v>
      </c>
      <c r="S337" s="19">
        <v>25</v>
      </c>
      <c r="T337" s="19">
        <v>1.99887083237964</v>
      </c>
      <c r="W337">
        <v>200</v>
      </c>
      <c r="X337" s="19">
        <v>55200</v>
      </c>
      <c r="Y337" s="19">
        <v>24</v>
      </c>
      <c r="Z337" s="12">
        <f t="shared" si="61"/>
        <v>9200</v>
      </c>
      <c r="AA337">
        <f t="shared" si="66"/>
        <v>4</v>
      </c>
      <c r="AB337" s="19">
        <v>1.9902342259861101</v>
      </c>
      <c r="AD337" s="7"/>
      <c r="AE337" s="7"/>
      <c r="AF337" s="11"/>
      <c r="AI337">
        <v>200</v>
      </c>
      <c r="AJ337" s="19">
        <v>242400</v>
      </c>
      <c r="AK337" s="19">
        <v>102</v>
      </c>
      <c r="AL337" s="12">
        <f t="shared" si="62"/>
        <v>4752.9411764705883</v>
      </c>
      <c r="AM337">
        <f t="shared" si="59"/>
        <v>2</v>
      </c>
      <c r="AN337" s="19">
        <v>-7.2782346042356894E-2</v>
      </c>
      <c r="AP337" s="7"/>
      <c r="AQ337" s="7"/>
      <c r="AR337" s="11"/>
      <c r="AS337" s="11"/>
      <c r="AT337" s="11"/>
      <c r="AU337">
        <v>200</v>
      </c>
      <c r="AV337" s="19">
        <v>364800</v>
      </c>
      <c r="AW337" s="19">
        <v>153</v>
      </c>
      <c r="AX337" s="12">
        <f t="shared" si="63"/>
        <v>7152.9411764705883</v>
      </c>
      <c r="AY337">
        <f t="shared" si="60"/>
        <v>3</v>
      </c>
      <c r="AZ337" s="19">
        <v>-3.9788494957476397E-2</v>
      </c>
      <c r="BB337" s="7"/>
      <c r="BC337" s="7"/>
      <c r="BD337" s="11"/>
      <c r="BE337" s="11"/>
      <c r="BG337">
        <v>200</v>
      </c>
      <c r="BH337" s="19">
        <v>482400</v>
      </c>
      <c r="BI337" s="19">
        <v>202</v>
      </c>
      <c r="BJ337" s="12">
        <f t="shared" si="64"/>
        <v>4776.2376237623766</v>
      </c>
      <c r="BK337">
        <f t="shared" si="65"/>
        <v>2</v>
      </c>
      <c r="BL337" s="19">
        <v>-7.5241913594505397E-2</v>
      </c>
      <c r="BN337" s="7"/>
      <c r="BO337" s="7"/>
      <c r="BP337" s="11"/>
    </row>
    <row r="338" spans="1:68" x14ac:dyDescent="0.35">
      <c r="A338">
        <v>200</v>
      </c>
      <c r="B338" s="19">
        <v>132000</v>
      </c>
      <c r="C338" s="19">
        <v>56</v>
      </c>
      <c r="D338" s="12">
        <f>B338*E338/C338</f>
        <v>14142.857142857143</v>
      </c>
      <c r="E338">
        <f>C338-50</f>
        <v>6</v>
      </c>
      <c r="F338" s="19">
        <v>1.99931334401464</v>
      </c>
      <c r="K338" s="19">
        <v>200</v>
      </c>
      <c r="L338" s="19">
        <v>124800</v>
      </c>
      <c r="M338" s="19">
        <v>53</v>
      </c>
      <c r="N338" s="19">
        <v>1.9353475242236899</v>
      </c>
      <c r="O338" s="20"/>
      <c r="P338" s="20"/>
      <c r="Q338" s="20">
        <v>200</v>
      </c>
      <c r="R338" s="20">
        <v>57600</v>
      </c>
      <c r="S338" s="20">
        <v>25</v>
      </c>
      <c r="T338" s="20">
        <v>1.9960479133287501</v>
      </c>
      <c r="W338">
        <v>200</v>
      </c>
      <c r="X338" s="19">
        <v>55200</v>
      </c>
      <c r="Y338" s="19">
        <v>24</v>
      </c>
      <c r="Z338" s="12">
        <f t="shared" si="61"/>
        <v>9200</v>
      </c>
      <c r="AA338">
        <f t="shared" si="66"/>
        <v>4</v>
      </c>
      <c r="AB338" s="19">
        <v>1.97467002365148</v>
      </c>
      <c r="AD338" s="7"/>
      <c r="AE338" s="7"/>
      <c r="AF338" s="11"/>
      <c r="AI338">
        <v>200</v>
      </c>
      <c r="AJ338" s="19">
        <v>244800</v>
      </c>
      <c r="AK338" s="19">
        <v>103</v>
      </c>
      <c r="AL338" s="12">
        <f t="shared" si="62"/>
        <v>7130.0970873786409</v>
      </c>
      <c r="AM338">
        <f t="shared" si="59"/>
        <v>3</v>
      </c>
      <c r="AN338" s="19">
        <v>-6.2212933220940299E-2</v>
      </c>
      <c r="AP338" s="7"/>
      <c r="AQ338" s="7"/>
      <c r="AR338" s="11"/>
      <c r="AS338" s="11"/>
      <c r="AT338" s="11"/>
      <c r="AU338">
        <v>200</v>
      </c>
      <c r="AV338" s="19">
        <v>362400</v>
      </c>
      <c r="AW338" s="19">
        <v>152</v>
      </c>
      <c r="AX338" s="12">
        <f t="shared" si="63"/>
        <v>4768.4210526315792</v>
      </c>
      <c r="AY338">
        <f t="shared" si="60"/>
        <v>2</v>
      </c>
      <c r="AZ338" s="19">
        <v>-1.9104551131609401E-2</v>
      </c>
      <c r="BB338" s="7"/>
      <c r="BC338" s="7"/>
      <c r="BD338" s="11"/>
      <c r="BE338" s="11"/>
      <c r="BG338">
        <v>200</v>
      </c>
      <c r="BH338" s="19">
        <v>482400</v>
      </c>
      <c r="BI338" s="19">
        <v>202</v>
      </c>
      <c r="BJ338" s="12">
        <f t="shared" si="64"/>
        <v>4776.2376237623766</v>
      </c>
      <c r="BK338">
        <f t="shared" si="65"/>
        <v>2</v>
      </c>
      <c r="BL338" s="19">
        <v>-1.22292133314584E-2</v>
      </c>
      <c r="BN338" s="7"/>
      <c r="BO338" s="7"/>
      <c r="BP338" s="11"/>
    </row>
    <row r="339" spans="1:68" x14ac:dyDescent="0.35">
      <c r="A339">
        <v>200</v>
      </c>
      <c r="B339" s="19">
        <v>124800</v>
      </c>
      <c r="C339" s="19">
        <v>53</v>
      </c>
      <c r="D339" s="12">
        <f>B339*E339/C339</f>
        <v>7064.1509433962265</v>
      </c>
      <c r="E339">
        <f>C339-50</f>
        <v>3</v>
      </c>
      <c r="F339" s="19">
        <v>1.9353475242236899</v>
      </c>
      <c r="K339" s="19">
        <v>200</v>
      </c>
      <c r="L339" s="19">
        <v>127200</v>
      </c>
      <c r="M339" s="19">
        <v>54</v>
      </c>
      <c r="N339" s="19">
        <v>1.9971007858396199</v>
      </c>
      <c r="O339" s="19"/>
      <c r="P339" s="19"/>
      <c r="Q339" s="19">
        <v>200</v>
      </c>
      <c r="R339" s="19">
        <v>55200</v>
      </c>
      <c r="S339" s="19">
        <v>24</v>
      </c>
      <c r="T339" s="19">
        <v>1.99700923170824</v>
      </c>
      <c r="W339">
        <v>200</v>
      </c>
      <c r="X339" s="19">
        <v>52800</v>
      </c>
      <c r="Y339" s="19">
        <v>23</v>
      </c>
      <c r="Z339" s="12">
        <f t="shared" si="61"/>
        <v>6886.95652173913</v>
      </c>
      <c r="AA339">
        <f t="shared" si="66"/>
        <v>3</v>
      </c>
      <c r="AB339" s="19">
        <v>1.9588464179446099</v>
      </c>
      <c r="AD339" s="7"/>
      <c r="AE339" s="7"/>
      <c r="AF339" s="11"/>
      <c r="AI339">
        <v>200</v>
      </c>
      <c r="AJ339" s="19">
        <v>242400</v>
      </c>
      <c r="AK339" s="19">
        <v>102</v>
      </c>
      <c r="AL339" s="12">
        <f t="shared" si="62"/>
        <v>4752.9411764705883</v>
      </c>
      <c r="AM339">
        <f t="shared" si="59"/>
        <v>2</v>
      </c>
      <c r="AN339" s="19">
        <v>-7.4795370006547193E-2</v>
      </c>
      <c r="AP339" s="7"/>
      <c r="AQ339" s="7"/>
      <c r="AR339" s="11"/>
      <c r="AS339" s="11"/>
      <c r="AT339" s="11"/>
      <c r="AU339">
        <v>200</v>
      </c>
      <c r="AV339" s="19">
        <v>364800</v>
      </c>
      <c r="AW339" s="19">
        <v>153</v>
      </c>
      <c r="AX339" s="12">
        <f t="shared" si="63"/>
        <v>7152.9411764705883</v>
      </c>
      <c r="AY339">
        <f t="shared" si="60"/>
        <v>3</v>
      </c>
      <c r="AZ339" s="19">
        <v>-1.37608995528124E-3</v>
      </c>
      <c r="BB339" s="7"/>
      <c r="BC339" s="7"/>
      <c r="BD339" s="11"/>
      <c r="BE339" s="11"/>
      <c r="BG339">
        <v>200</v>
      </c>
      <c r="BH339" s="19">
        <v>482400</v>
      </c>
      <c r="BI339" s="19">
        <v>202</v>
      </c>
      <c r="BJ339" s="12">
        <f t="shared" si="64"/>
        <v>4776.2376237623766</v>
      </c>
      <c r="BK339">
        <f t="shared" si="65"/>
        <v>2</v>
      </c>
      <c r="BL339" s="19">
        <v>-1.37973899645965E-2</v>
      </c>
      <c r="BN339" s="7"/>
      <c r="BO339" s="7"/>
      <c r="BP339" s="11"/>
    </row>
    <row r="340" spans="1:68" x14ac:dyDescent="0.35">
      <c r="A340">
        <v>200</v>
      </c>
      <c r="B340" s="19">
        <v>127200</v>
      </c>
      <c r="C340" s="19">
        <v>54</v>
      </c>
      <c r="D340" s="12">
        <f>B340*E340/C340</f>
        <v>9422.2222222222226</v>
      </c>
      <c r="E340">
        <f>C340-50</f>
        <v>4</v>
      </c>
      <c r="F340" s="19">
        <v>1.9971007858396199</v>
      </c>
      <c r="K340" s="19">
        <v>200</v>
      </c>
      <c r="L340" s="19">
        <v>127200</v>
      </c>
      <c r="M340" s="19">
        <v>54</v>
      </c>
      <c r="N340" s="19">
        <v>1.97235065232318</v>
      </c>
      <c r="O340" s="19"/>
      <c r="P340" s="19"/>
      <c r="Q340" s="19">
        <v>200</v>
      </c>
      <c r="R340" s="19">
        <v>57600</v>
      </c>
      <c r="S340" s="19">
        <v>25</v>
      </c>
      <c r="T340" s="19">
        <v>1.9960784313725399</v>
      </c>
      <c r="W340">
        <v>200</v>
      </c>
      <c r="X340" s="19">
        <v>60000</v>
      </c>
      <c r="Y340" s="19">
        <v>26</v>
      </c>
      <c r="Z340" s="12">
        <f t="shared" si="61"/>
        <v>13846.153846153846</v>
      </c>
      <c r="AA340">
        <f t="shared" si="66"/>
        <v>6</v>
      </c>
      <c r="AB340" s="19">
        <v>1.99841306172274</v>
      </c>
      <c r="AD340" s="7"/>
      <c r="AE340" s="7"/>
      <c r="AF340" s="11"/>
      <c r="AI340">
        <v>200</v>
      </c>
      <c r="AJ340" s="19">
        <v>242400</v>
      </c>
      <c r="AK340" s="19">
        <v>102</v>
      </c>
      <c r="AL340" s="12">
        <f t="shared" si="62"/>
        <v>4752.9411764705883</v>
      </c>
      <c r="AM340">
        <f t="shared" si="59"/>
        <v>2</v>
      </c>
      <c r="AN340" s="19">
        <v>-9.8141816120681499E-2</v>
      </c>
      <c r="AP340" s="7"/>
      <c r="AQ340" s="7"/>
      <c r="AR340" s="11"/>
      <c r="AS340" s="11"/>
      <c r="AT340" s="11"/>
      <c r="AU340">
        <v>200</v>
      </c>
      <c r="AV340" s="19">
        <v>362400</v>
      </c>
      <c r="AW340" s="19">
        <v>152</v>
      </c>
      <c r="AX340" s="12">
        <f t="shared" si="63"/>
        <v>4768.4210526315792</v>
      </c>
      <c r="AY340">
        <f t="shared" si="60"/>
        <v>2</v>
      </c>
      <c r="AZ340" s="19">
        <v>-4.2209952709431897E-3</v>
      </c>
      <c r="BB340" s="7"/>
      <c r="BC340" s="7"/>
      <c r="BD340" s="11"/>
      <c r="BE340" s="11"/>
      <c r="BG340">
        <v>200</v>
      </c>
      <c r="BH340" s="19">
        <v>487200</v>
      </c>
      <c r="BI340" s="19">
        <v>204</v>
      </c>
      <c r="BJ340" s="12">
        <f t="shared" si="64"/>
        <v>9552.9411764705874</v>
      </c>
      <c r="BK340">
        <f t="shared" si="65"/>
        <v>4</v>
      </c>
      <c r="BL340" s="19">
        <v>-7.8847940427064903E-2</v>
      </c>
      <c r="BN340" s="7"/>
      <c r="BO340" s="7"/>
      <c r="BP340" s="11"/>
    </row>
    <row r="341" spans="1:68" x14ac:dyDescent="0.35">
      <c r="A341">
        <v>200</v>
      </c>
      <c r="B341" s="19">
        <v>127200</v>
      </c>
      <c r="C341" s="19">
        <v>54</v>
      </c>
      <c r="D341" s="12">
        <f>B341*E341/C341</f>
        <v>9422.2222222222226</v>
      </c>
      <c r="E341">
        <f>C341-50</f>
        <v>4</v>
      </c>
      <c r="F341" s="19">
        <v>1.97235065232318</v>
      </c>
      <c r="K341" s="19">
        <v>200</v>
      </c>
      <c r="L341" s="19">
        <v>122400</v>
      </c>
      <c r="M341" s="19">
        <v>52</v>
      </c>
      <c r="N341" s="19">
        <v>1.9671931029220999</v>
      </c>
      <c r="O341" s="19"/>
      <c r="P341" s="19"/>
      <c r="Q341" s="19">
        <v>200</v>
      </c>
      <c r="R341" s="19">
        <v>55200</v>
      </c>
      <c r="S341" s="19">
        <v>24</v>
      </c>
      <c r="T341" s="19">
        <v>1.9953765163652999</v>
      </c>
      <c r="W341">
        <v>200</v>
      </c>
      <c r="X341" s="19">
        <v>60000</v>
      </c>
      <c r="Y341" s="19">
        <v>26</v>
      </c>
      <c r="Z341" s="12">
        <f t="shared" si="61"/>
        <v>13846.153846153846</v>
      </c>
      <c r="AA341">
        <f t="shared" si="66"/>
        <v>6</v>
      </c>
      <c r="AB341" s="19">
        <v>1.9999542229343099</v>
      </c>
      <c r="AD341" s="7"/>
      <c r="AE341" s="7"/>
      <c r="AF341" s="11"/>
      <c r="AI341">
        <v>200</v>
      </c>
      <c r="AJ341" s="19">
        <v>244800</v>
      </c>
      <c r="AK341" s="19">
        <v>103</v>
      </c>
      <c r="AL341" s="12">
        <f t="shared" si="62"/>
        <v>7130.0970873786409</v>
      </c>
      <c r="AM341">
        <f t="shared" si="59"/>
        <v>3</v>
      </c>
      <c r="AN341" s="19">
        <v>-5.74350604766075E-2</v>
      </c>
      <c r="AP341" s="7"/>
      <c r="AQ341" s="7"/>
      <c r="AR341" s="11"/>
      <c r="AS341" s="11"/>
      <c r="AT341" s="11"/>
      <c r="AU341">
        <v>200</v>
      </c>
      <c r="AV341" s="19">
        <v>364800</v>
      </c>
      <c r="AW341" s="19">
        <v>153</v>
      </c>
      <c r="AX341" s="12">
        <f t="shared" si="63"/>
        <v>7152.9411764705883</v>
      </c>
      <c r="AY341">
        <f t="shared" si="60"/>
        <v>3</v>
      </c>
      <c r="AZ341" s="19">
        <v>-1.49964265331214E-2</v>
      </c>
      <c r="BB341" s="7"/>
      <c r="BC341" s="7"/>
      <c r="BD341" s="11"/>
      <c r="BE341" s="11"/>
      <c r="BG341">
        <v>200</v>
      </c>
      <c r="BH341" s="19">
        <v>482400</v>
      </c>
      <c r="BI341" s="19">
        <v>202</v>
      </c>
      <c r="BJ341" s="12">
        <f t="shared" si="64"/>
        <v>4776.2376237623766</v>
      </c>
      <c r="BK341">
        <f t="shared" si="65"/>
        <v>2</v>
      </c>
      <c r="BL341" s="19">
        <v>-3.9729606630110803E-3</v>
      </c>
      <c r="BN341" s="7"/>
      <c r="BO341" s="7"/>
      <c r="BP341" s="11"/>
    </row>
    <row r="342" spans="1:68" x14ac:dyDescent="0.35">
      <c r="A342">
        <v>200</v>
      </c>
      <c r="B342" s="19">
        <v>122400</v>
      </c>
      <c r="C342" s="19">
        <v>52</v>
      </c>
      <c r="D342" s="12">
        <f>B342*E342/C342</f>
        <v>4707.6923076923076</v>
      </c>
      <c r="E342">
        <f>C342-50</f>
        <v>2</v>
      </c>
      <c r="F342" s="19">
        <v>1.9671931029220999</v>
      </c>
      <c r="K342" s="19">
        <v>200</v>
      </c>
      <c r="L342" s="19">
        <v>127200</v>
      </c>
      <c r="M342" s="19">
        <v>54</v>
      </c>
      <c r="N342" s="19">
        <v>1.9873807888914301</v>
      </c>
      <c r="O342" s="19"/>
      <c r="P342" s="19"/>
      <c r="Q342" s="19">
        <v>200</v>
      </c>
      <c r="R342" s="19">
        <v>52800</v>
      </c>
      <c r="S342" s="19">
        <v>23</v>
      </c>
      <c r="T342" s="19">
        <v>1.9991607537956799</v>
      </c>
      <c r="W342">
        <v>200</v>
      </c>
      <c r="X342" s="19">
        <v>52800</v>
      </c>
      <c r="Y342" s="19">
        <v>23</v>
      </c>
      <c r="Z342" s="12">
        <f t="shared" si="61"/>
        <v>6886.95652173913</v>
      </c>
      <c r="AA342">
        <f t="shared" si="66"/>
        <v>3</v>
      </c>
      <c r="AB342" s="19">
        <v>1.9978942549782499</v>
      </c>
      <c r="AD342" s="7"/>
      <c r="AE342" s="7"/>
      <c r="AF342" s="11"/>
      <c r="AI342">
        <v>200</v>
      </c>
      <c r="AJ342" s="19">
        <v>244800</v>
      </c>
      <c r="AK342" s="19">
        <v>103</v>
      </c>
      <c r="AL342" s="12">
        <f t="shared" si="62"/>
        <v>7130.0970873786409</v>
      </c>
      <c r="AM342">
        <f t="shared" si="59"/>
        <v>3</v>
      </c>
      <c r="AN342" s="19">
        <v>-4.4426237385570902E-3</v>
      </c>
      <c r="AP342" s="7"/>
      <c r="AQ342" s="7"/>
      <c r="AR342" s="11"/>
      <c r="AS342" s="11"/>
      <c r="AT342" s="11"/>
      <c r="AU342">
        <v>200</v>
      </c>
      <c r="AV342" s="19">
        <v>362400</v>
      </c>
      <c r="AW342" s="19">
        <v>152</v>
      </c>
      <c r="AX342" s="12">
        <f t="shared" si="63"/>
        <v>4768.4210526315792</v>
      </c>
      <c r="AY342">
        <f t="shared" si="60"/>
        <v>2</v>
      </c>
      <c r="AZ342" s="19">
        <v>-0.27332843180608102</v>
      </c>
      <c r="BB342" s="7"/>
      <c r="BC342" s="7"/>
      <c r="BD342" s="11"/>
      <c r="BE342" s="11"/>
      <c r="BG342">
        <v>200</v>
      </c>
      <c r="BH342" s="19">
        <v>484800</v>
      </c>
      <c r="BI342" s="19">
        <v>203</v>
      </c>
      <c r="BJ342" s="12">
        <f t="shared" si="64"/>
        <v>7164.5320197044339</v>
      </c>
      <c r="BK342">
        <f t="shared" si="65"/>
        <v>3</v>
      </c>
      <c r="BL342" s="19">
        <v>-3.9712601909610103E-2</v>
      </c>
      <c r="BN342" s="7"/>
      <c r="BO342" s="7"/>
      <c r="BP342" s="11"/>
    </row>
    <row r="343" spans="1:68" x14ac:dyDescent="0.35">
      <c r="A343">
        <v>200</v>
      </c>
      <c r="B343" s="19">
        <v>127200</v>
      </c>
      <c r="C343" s="19">
        <v>54</v>
      </c>
      <c r="D343" s="12">
        <f>B343*E343/C343</f>
        <v>9422.2222222222226</v>
      </c>
      <c r="E343">
        <f>C343-50</f>
        <v>4</v>
      </c>
      <c r="F343" s="19">
        <v>1.9873807888914301</v>
      </c>
      <c r="K343" s="19">
        <v>200</v>
      </c>
      <c r="L343" s="19">
        <v>127200</v>
      </c>
      <c r="M343" s="19">
        <v>54</v>
      </c>
      <c r="N343" s="19">
        <v>1.98800640878919</v>
      </c>
      <c r="O343" s="19"/>
      <c r="P343" s="19"/>
      <c r="Q343" s="19">
        <v>200</v>
      </c>
      <c r="R343" s="19">
        <v>52800</v>
      </c>
      <c r="S343" s="19">
        <v>23</v>
      </c>
      <c r="T343" s="19">
        <v>1.9975127794308301</v>
      </c>
      <c r="W343">
        <v>200</v>
      </c>
      <c r="X343" s="19">
        <v>57600</v>
      </c>
      <c r="Y343" s="19">
        <v>25</v>
      </c>
      <c r="Z343" s="12">
        <f t="shared" si="61"/>
        <v>11520</v>
      </c>
      <c r="AA343">
        <f t="shared" si="66"/>
        <v>5</v>
      </c>
      <c r="AB343" s="19">
        <v>1.9953459983215001</v>
      </c>
      <c r="AD343" s="7"/>
      <c r="AE343" s="7"/>
      <c r="AF343" s="11"/>
      <c r="AI343">
        <v>200</v>
      </c>
      <c r="AJ343" s="19">
        <v>244800</v>
      </c>
      <c r="AK343" s="19">
        <v>103</v>
      </c>
      <c r="AL343" s="12">
        <f t="shared" si="62"/>
        <v>7130.0970873786409</v>
      </c>
      <c r="AM343">
        <f t="shared" si="59"/>
        <v>3</v>
      </c>
      <c r="AN343" s="19">
        <v>-7.7422899227408401E-2</v>
      </c>
      <c r="AP343" s="7"/>
      <c r="AQ343" s="7"/>
      <c r="AR343" s="11"/>
      <c r="AS343" s="11"/>
      <c r="AT343" s="11"/>
      <c r="AU343">
        <v>200</v>
      </c>
      <c r="AV343" s="19">
        <v>362400</v>
      </c>
      <c r="AW343" s="19">
        <v>152</v>
      </c>
      <c r="AX343" s="12">
        <f t="shared" si="63"/>
        <v>4768.4210526315792</v>
      </c>
      <c r="AY343">
        <f t="shared" si="60"/>
        <v>2</v>
      </c>
      <c r="AZ343" s="19">
        <v>-3.59926061830683E-2</v>
      </c>
      <c r="BB343" s="7"/>
      <c r="BC343" s="7"/>
      <c r="BD343" s="11"/>
      <c r="BE343" s="11"/>
      <c r="BG343">
        <v>200</v>
      </c>
      <c r="BH343" s="19">
        <v>482400</v>
      </c>
      <c r="BI343" s="19">
        <v>202</v>
      </c>
      <c r="BJ343" s="12">
        <f t="shared" si="64"/>
        <v>4776.2376237623766</v>
      </c>
      <c r="BK343">
        <f t="shared" si="65"/>
        <v>2</v>
      </c>
      <c r="BL343" s="19">
        <v>-2.48268723681077E-2</v>
      </c>
      <c r="BN343" s="7"/>
      <c r="BO343" s="7"/>
      <c r="BP343" s="11"/>
    </row>
    <row r="344" spans="1:68" x14ac:dyDescent="0.35">
      <c r="A344">
        <v>200</v>
      </c>
      <c r="B344" s="19">
        <v>127200</v>
      </c>
      <c r="C344" s="19">
        <v>54</v>
      </c>
      <c r="D344" s="12">
        <f>B344*E344/C344</f>
        <v>9422.2222222222226</v>
      </c>
      <c r="E344">
        <f>C344-50</f>
        <v>4</v>
      </c>
      <c r="F344" s="19">
        <v>1.98800640878919</v>
      </c>
      <c r="K344" s="19">
        <v>200</v>
      </c>
      <c r="L344" s="19">
        <v>124800</v>
      </c>
      <c r="M344" s="19">
        <v>53</v>
      </c>
      <c r="N344" s="19">
        <v>1.9708094911116101</v>
      </c>
      <c r="O344" s="20"/>
      <c r="P344" s="20"/>
      <c r="Q344" s="20">
        <v>200</v>
      </c>
      <c r="R344" s="20">
        <v>60000</v>
      </c>
      <c r="S344" s="20">
        <v>26</v>
      </c>
      <c r="T344" s="20">
        <v>1.99841306172274</v>
      </c>
      <c r="W344">
        <v>200</v>
      </c>
      <c r="X344" s="19">
        <v>55200</v>
      </c>
      <c r="Y344" s="19">
        <v>24</v>
      </c>
      <c r="Z344" s="12">
        <f t="shared" si="61"/>
        <v>9200</v>
      </c>
      <c r="AA344">
        <f t="shared" si="66"/>
        <v>4</v>
      </c>
      <c r="AB344" s="19">
        <v>1.98390173189898</v>
      </c>
      <c r="AD344" s="7"/>
      <c r="AE344" s="7"/>
      <c r="AF344" s="11"/>
      <c r="AI344">
        <v>200</v>
      </c>
      <c r="AJ344" s="19">
        <v>244800</v>
      </c>
      <c r="AK344" s="19">
        <v>103</v>
      </c>
      <c r="AL344" s="12">
        <f t="shared" si="62"/>
        <v>7130.0970873786409</v>
      </c>
      <c r="AM344">
        <f t="shared" si="59"/>
        <v>3</v>
      </c>
      <c r="AN344" s="19">
        <v>-8.4500843498961795E-2</v>
      </c>
      <c r="AP344" s="7"/>
      <c r="AQ344" s="7"/>
      <c r="AR344" s="11"/>
      <c r="AS344" s="11"/>
      <c r="AT344" s="11"/>
      <c r="AU344">
        <v>200</v>
      </c>
      <c r="AV344" s="19">
        <v>364800</v>
      </c>
      <c r="AW344" s="19">
        <v>153</v>
      </c>
      <c r="AX344" s="12">
        <f t="shared" si="63"/>
        <v>7152.9411764705883</v>
      </c>
      <c r="AY344">
        <f t="shared" si="60"/>
        <v>3</v>
      </c>
      <c r="AZ344" s="19">
        <v>-5.2698820892151201E-2</v>
      </c>
      <c r="BB344" s="7"/>
      <c r="BC344" s="7"/>
      <c r="BD344" s="11"/>
      <c r="BE344" s="11"/>
      <c r="BG344">
        <v>200</v>
      </c>
      <c r="BH344" s="19">
        <v>484800</v>
      </c>
      <c r="BI344" s="19">
        <v>203</v>
      </c>
      <c r="BJ344" s="12">
        <f t="shared" si="64"/>
        <v>7164.5320197044339</v>
      </c>
      <c r="BK344">
        <f t="shared" si="65"/>
        <v>3</v>
      </c>
      <c r="BL344" s="19">
        <v>-2.4745466721493902E-3</v>
      </c>
      <c r="BN344" s="7"/>
      <c r="BO344" s="7"/>
      <c r="BP344" s="11"/>
    </row>
    <row r="345" spans="1:68" x14ac:dyDescent="0.35">
      <c r="A345">
        <v>200</v>
      </c>
      <c r="B345" s="19">
        <v>124800</v>
      </c>
      <c r="C345" s="19">
        <v>53</v>
      </c>
      <c r="D345" s="12">
        <f>B345*E345/C345</f>
        <v>7064.1509433962265</v>
      </c>
      <c r="E345">
        <f>C345-50</f>
        <v>3</v>
      </c>
      <c r="F345" s="19">
        <v>1.9708094911116101</v>
      </c>
      <c r="K345" s="19">
        <v>200</v>
      </c>
      <c r="L345" s="19">
        <v>27264</v>
      </c>
      <c r="M345" s="19">
        <v>13</v>
      </c>
      <c r="N345" s="19">
        <v>2</v>
      </c>
      <c r="O345" s="19"/>
      <c r="P345" s="19"/>
      <c r="Q345" s="19">
        <v>200</v>
      </c>
      <c r="R345" s="19">
        <v>67200</v>
      </c>
      <c r="S345" s="19">
        <v>29</v>
      </c>
      <c r="T345" s="19">
        <v>1.9916838330663</v>
      </c>
      <c r="W345">
        <v>200</v>
      </c>
      <c r="X345" s="19">
        <v>64800</v>
      </c>
      <c r="Y345" s="19">
        <v>28</v>
      </c>
      <c r="Z345" s="12">
        <f t="shared" si="61"/>
        <v>18514.285714285714</v>
      </c>
      <c r="AA345">
        <f t="shared" si="66"/>
        <v>8</v>
      </c>
      <c r="AB345" s="19">
        <v>1.98802166781109</v>
      </c>
      <c r="AD345" s="7"/>
      <c r="AE345" s="7"/>
      <c r="AF345" s="11"/>
      <c r="AI345">
        <v>200</v>
      </c>
      <c r="AJ345" s="19">
        <v>244800</v>
      </c>
      <c r="AK345" s="19">
        <v>103</v>
      </c>
      <c r="AL345" s="12">
        <f t="shared" si="62"/>
        <v>7130.0970873786409</v>
      </c>
      <c r="AM345">
        <f t="shared" si="59"/>
        <v>3</v>
      </c>
      <c r="AN345" s="19">
        <v>-5.4750816990704002E-3</v>
      </c>
      <c r="AP345" s="7"/>
      <c r="AQ345" s="7"/>
      <c r="AR345" s="11"/>
      <c r="AS345" s="11"/>
      <c r="AT345" s="11"/>
      <c r="AU345">
        <v>200</v>
      </c>
      <c r="AV345" s="19">
        <v>362400</v>
      </c>
      <c r="AW345" s="19">
        <v>152</v>
      </c>
      <c r="AX345" s="12">
        <f t="shared" si="63"/>
        <v>4768.4210526315792</v>
      </c>
      <c r="AY345">
        <f t="shared" si="60"/>
        <v>2</v>
      </c>
      <c r="AZ345" s="19">
        <v>-6.0442844984711301E-2</v>
      </c>
      <c r="BB345" s="7"/>
      <c r="BC345" s="7"/>
      <c r="BD345" s="11"/>
      <c r="BE345" s="11"/>
      <c r="BG345">
        <v>200</v>
      </c>
      <c r="BH345" s="19">
        <v>484800</v>
      </c>
      <c r="BI345" s="19">
        <v>203</v>
      </c>
      <c r="BJ345" s="12">
        <f t="shared" si="64"/>
        <v>7164.5320197044339</v>
      </c>
      <c r="BK345">
        <f t="shared" si="65"/>
        <v>3</v>
      </c>
      <c r="BL345" s="19">
        <v>-0.11753076555462801</v>
      </c>
      <c r="BN345" s="7"/>
      <c r="BO345" s="7"/>
      <c r="BP345" s="11"/>
    </row>
    <row r="346" spans="1:68" x14ac:dyDescent="0.35">
      <c r="A346">
        <v>200</v>
      </c>
      <c r="B346" s="19">
        <v>27264</v>
      </c>
      <c r="C346" s="19">
        <v>13</v>
      </c>
      <c r="D346" s="12">
        <f>B346*E346/C346</f>
        <v>-77597.538461538468</v>
      </c>
      <c r="E346">
        <f>C346-50</f>
        <v>-37</v>
      </c>
      <c r="F346" s="19">
        <v>2</v>
      </c>
      <c r="K346" s="19">
        <v>200</v>
      </c>
      <c r="L346" s="19">
        <v>134400</v>
      </c>
      <c r="M346" s="19">
        <v>57</v>
      </c>
      <c r="N346" s="19">
        <v>1.9913633936064601</v>
      </c>
      <c r="O346" s="19"/>
      <c r="P346" s="19"/>
      <c r="Q346" s="19">
        <v>200</v>
      </c>
      <c r="R346" s="19">
        <v>69600</v>
      </c>
      <c r="S346" s="19">
        <v>30</v>
      </c>
      <c r="T346" s="19">
        <v>1.99244678416113</v>
      </c>
      <c r="W346">
        <v>200</v>
      </c>
      <c r="X346" s="19">
        <v>13032</v>
      </c>
      <c r="Y346" s="19">
        <v>7</v>
      </c>
      <c r="Z346" s="12">
        <f t="shared" si="61"/>
        <v>-24202.285714285714</v>
      </c>
      <c r="AA346">
        <f t="shared" si="66"/>
        <v>-13</v>
      </c>
      <c r="AB346" s="19">
        <v>2</v>
      </c>
      <c r="AD346" s="7"/>
      <c r="AE346" s="7"/>
      <c r="AF346" s="11"/>
      <c r="AI346">
        <v>200</v>
      </c>
      <c r="AJ346" s="19">
        <v>242400</v>
      </c>
      <c r="AK346" s="19">
        <v>102</v>
      </c>
      <c r="AL346" s="12">
        <f t="shared" si="62"/>
        <v>4752.9411764705883</v>
      </c>
      <c r="AM346">
        <f t="shared" si="59"/>
        <v>2</v>
      </c>
      <c r="AN346" s="20">
        <v>-9.48892241216935E-4</v>
      </c>
      <c r="AP346" s="7"/>
      <c r="AQ346" s="7"/>
      <c r="AR346" s="11"/>
      <c r="AS346" s="11"/>
      <c r="AT346" s="11"/>
      <c r="AU346">
        <v>200</v>
      </c>
      <c r="AV346" s="19">
        <v>364800</v>
      </c>
      <c r="AW346" s="19">
        <v>153</v>
      </c>
      <c r="AX346" s="12">
        <f t="shared" si="63"/>
        <v>7152.9411764705883</v>
      </c>
      <c r="AY346">
        <f t="shared" si="60"/>
        <v>3</v>
      </c>
      <c r="AZ346" s="19">
        <v>-2.9196863516722699E-2</v>
      </c>
      <c r="BB346" s="7"/>
      <c r="BC346" s="7"/>
      <c r="BD346" s="11"/>
      <c r="BE346" s="11"/>
      <c r="BG346">
        <v>200</v>
      </c>
      <c r="BH346" s="19">
        <v>482400</v>
      </c>
      <c r="BI346" s="19">
        <v>202</v>
      </c>
      <c r="BJ346" s="12">
        <f t="shared" si="64"/>
        <v>4776.2376237623766</v>
      </c>
      <c r="BK346">
        <f t="shared" si="65"/>
        <v>2</v>
      </c>
      <c r="BL346" s="19">
        <v>-1.8118831696126599E-2</v>
      </c>
      <c r="BN346" s="7"/>
      <c r="BO346" s="7"/>
      <c r="BP346" s="11"/>
    </row>
    <row r="347" spans="1:68" x14ac:dyDescent="0.35">
      <c r="A347">
        <v>200</v>
      </c>
      <c r="B347" s="19">
        <v>134400</v>
      </c>
      <c r="C347" s="19">
        <v>57</v>
      </c>
      <c r="D347" s="12">
        <f>B347*E347/C347</f>
        <v>16505.263157894737</v>
      </c>
      <c r="E347">
        <f>C347-50</f>
        <v>7</v>
      </c>
      <c r="F347" s="19">
        <v>1.9913633936064601</v>
      </c>
      <c r="K347" s="19">
        <v>200</v>
      </c>
      <c r="L347" s="19">
        <v>136800</v>
      </c>
      <c r="M347" s="19">
        <v>58</v>
      </c>
      <c r="N347" s="19">
        <v>1.9994659342336101</v>
      </c>
      <c r="O347" s="19"/>
      <c r="P347" s="19"/>
      <c r="Q347" s="19">
        <v>200</v>
      </c>
      <c r="R347" s="19">
        <v>55200</v>
      </c>
      <c r="S347" s="19">
        <v>24</v>
      </c>
      <c r="T347" s="19">
        <v>1.9938963912413199</v>
      </c>
      <c r="W347">
        <v>200</v>
      </c>
      <c r="X347" s="19">
        <v>76800</v>
      </c>
      <c r="Y347" s="19">
        <v>33</v>
      </c>
      <c r="Z347" s="12">
        <f t="shared" si="61"/>
        <v>30254.545454545456</v>
      </c>
      <c r="AA347">
        <f t="shared" si="66"/>
        <v>13</v>
      </c>
      <c r="AB347" s="20">
        <v>1.9991454947737799</v>
      </c>
      <c r="AD347" s="7"/>
      <c r="AE347" s="7"/>
      <c r="AF347" s="11"/>
      <c r="AI347">
        <v>200</v>
      </c>
      <c r="AJ347" s="19">
        <v>242400</v>
      </c>
      <c r="AK347" s="19">
        <v>102</v>
      </c>
      <c r="AL347" s="12">
        <f t="shared" si="62"/>
        <v>4752.9411764705883</v>
      </c>
      <c r="AM347">
        <f t="shared" si="59"/>
        <v>2</v>
      </c>
      <c r="AN347" s="19">
        <v>-1.0368831888670899E-2</v>
      </c>
      <c r="AP347" s="7"/>
      <c r="AQ347" s="7"/>
      <c r="AR347" s="11"/>
      <c r="AS347" s="11"/>
      <c r="AT347" s="11"/>
      <c r="AU347">
        <v>200</v>
      </c>
      <c r="AV347" s="19">
        <v>364800</v>
      </c>
      <c r="AW347" s="19">
        <v>153</v>
      </c>
      <c r="AX347" s="12">
        <f t="shared" si="63"/>
        <v>7152.9411764705883</v>
      </c>
      <c r="AY347">
        <f t="shared" si="60"/>
        <v>3</v>
      </c>
      <c r="AZ347" s="19">
        <v>-1.5436881678439301E-2</v>
      </c>
      <c r="BB347" s="7"/>
      <c r="BC347" s="7"/>
      <c r="BD347" s="11"/>
      <c r="BE347" s="11"/>
      <c r="BG347">
        <v>200</v>
      </c>
      <c r="BH347" s="19">
        <v>482400</v>
      </c>
      <c r="BI347" s="19">
        <v>202</v>
      </c>
      <c r="BJ347" s="12">
        <f t="shared" si="64"/>
        <v>4776.2376237623766</v>
      </c>
      <c r="BK347">
        <f t="shared" si="65"/>
        <v>2</v>
      </c>
      <c r="BL347" s="19">
        <v>-7.7080937039922096E-2</v>
      </c>
      <c r="BN347" s="7"/>
      <c r="BO347" s="7"/>
      <c r="BP347" s="11"/>
    </row>
    <row r="348" spans="1:68" x14ac:dyDescent="0.35">
      <c r="A348">
        <v>200</v>
      </c>
      <c r="B348" s="19">
        <v>136800</v>
      </c>
      <c r="C348" s="19">
        <v>58</v>
      </c>
      <c r="D348" s="12">
        <f>B348*E348/C348</f>
        <v>18868.96551724138</v>
      </c>
      <c r="E348">
        <f>C348-50</f>
        <v>8</v>
      </c>
      <c r="F348" s="19">
        <v>1.9994659342336101</v>
      </c>
      <c r="K348" s="19">
        <v>200</v>
      </c>
      <c r="L348" s="19">
        <v>127200</v>
      </c>
      <c r="M348" s="19">
        <v>54</v>
      </c>
      <c r="N348" s="19">
        <v>1.9951171129930501</v>
      </c>
      <c r="O348" s="19"/>
      <c r="P348" s="19"/>
      <c r="Q348" s="19">
        <v>200</v>
      </c>
      <c r="R348" s="19">
        <v>50400</v>
      </c>
      <c r="S348" s="19">
        <v>22</v>
      </c>
      <c r="T348" s="19">
        <v>1.9897764553292101</v>
      </c>
      <c r="W348">
        <v>200</v>
      </c>
      <c r="X348" s="19">
        <v>96000</v>
      </c>
      <c r="Y348" s="19">
        <v>41</v>
      </c>
      <c r="Z348" s="12">
        <f t="shared" si="61"/>
        <v>49170.731707317071</v>
      </c>
      <c r="AA348">
        <f t="shared" si="66"/>
        <v>21</v>
      </c>
      <c r="AB348" s="19">
        <v>1.9952391851682301</v>
      </c>
      <c r="AD348" s="7"/>
      <c r="AE348" s="7"/>
      <c r="AF348" s="11"/>
      <c r="AI348">
        <v>200</v>
      </c>
      <c r="AJ348" s="19">
        <v>244800</v>
      </c>
      <c r="AK348" s="19">
        <v>103</v>
      </c>
      <c r="AL348" s="12">
        <f t="shared" si="62"/>
        <v>7130.0970873786409</v>
      </c>
      <c r="AM348">
        <f t="shared" si="59"/>
        <v>3</v>
      </c>
      <c r="AN348" s="19">
        <v>-4.7368793159697102E-2</v>
      </c>
      <c r="AP348" s="7"/>
      <c r="AQ348" s="7"/>
      <c r="AR348" s="11"/>
      <c r="AS348" s="11"/>
      <c r="AT348" s="11"/>
      <c r="AU348">
        <v>200</v>
      </c>
      <c r="AV348" s="19">
        <v>364800</v>
      </c>
      <c r="AW348" s="19">
        <v>153</v>
      </c>
      <c r="AX348" s="12">
        <f t="shared" si="63"/>
        <v>7152.9411764705883</v>
      </c>
      <c r="AY348">
        <f t="shared" si="60"/>
        <v>3</v>
      </c>
      <c r="AZ348" s="20">
        <v>-5.8855218880904598E-4</v>
      </c>
      <c r="BB348" s="7"/>
      <c r="BC348" s="7"/>
      <c r="BD348" s="11"/>
      <c r="BE348" s="11"/>
      <c r="BG348">
        <v>200</v>
      </c>
      <c r="BH348" s="19">
        <v>482400</v>
      </c>
      <c r="BI348" s="19">
        <v>202</v>
      </c>
      <c r="BJ348" s="12">
        <f t="shared" si="64"/>
        <v>4776.2376237623766</v>
      </c>
      <c r="BK348">
        <f t="shared" si="65"/>
        <v>2</v>
      </c>
      <c r="BL348" s="19">
        <v>-0.217599932681205</v>
      </c>
      <c r="BN348" s="7"/>
      <c r="BO348" s="7"/>
      <c r="BP348" s="11"/>
    </row>
    <row r="349" spans="1:68" x14ac:dyDescent="0.35">
      <c r="A349">
        <v>200</v>
      </c>
      <c r="B349" s="19">
        <v>127200</v>
      </c>
      <c r="C349" s="19">
        <v>54</v>
      </c>
      <c r="D349" s="12">
        <f>B349*E349/C349</f>
        <v>9422.2222222222226</v>
      </c>
      <c r="E349">
        <f>C349-50</f>
        <v>4</v>
      </c>
      <c r="F349" s="19">
        <v>1.9951171129930501</v>
      </c>
      <c r="K349" s="19">
        <v>200</v>
      </c>
      <c r="L349" s="19">
        <v>127200</v>
      </c>
      <c r="M349" s="19">
        <v>54</v>
      </c>
      <c r="N349" s="19">
        <v>1.9904936293583499</v>
      </c>
      <c r="O349" s="19"/>
      <c r="P349" s="19"/>
      <c r="Q349" s="19">
        <v>200</v>
      </c>
      <c r="R349" s="19">
        <v>57600</v>
      </c>
      <c r="S349" s="19">
        <v>25</v>
      </c>
      <c r="T349" s="19">
        <v>1.9982146944380801</v>
      </c>
      <c r="W349">
        <v>200</v>
      </c>
      <c r="X349" s="19">
        <v>55200</v>
      </c>
      <c r="Y349" s="19">
        <v>24</v>
      </c>
      <c r="Z349" s="12">
        <f t="shared" si="61"/>
        <v>9200</v>
      </c>
      <c r="AA349">
        <f t="shared" si="66"/>
        <v>4</v>
      </c>
      <c r="AB349" s="19">
        <v>1.9911345082780101</v>
      </c>
      <c r="AD349" s="7"/>
      <c r="AE349" s="7"/>
      <c r="AF349" s="11"/>
      <c r="AI349">
        <v>200</v>
      </c>
      <c r="AJ349" s="19">
        <v>242400</v>
      </c>
      <c r="AK349" s="19">
        <v>102</v>
      </c>
      <c r="AL349" s="12">
        <f t="shared" si="62"/>
        <v>4752.9411764705883</v>
      </c>
      <c r="AM349">
        <f t="shared" si="59"/>
        <v>2</v>
      </c>
      <c r="AN349" s="19">
        <v>-2.47731302266362E-2</v>
      </c>
      <c r="AP349" s="7"/>
      <c r="AQ349" s="7"/>
      <c r="AR349" s="11"/>
      <c r="AS349" s="11"/>
      <c r="AT349" s="11"/>
      <c r="AU349">
        <v>200</v>
      </c>
      <c r="AV349" s="19">
        <v>364800</v>
      </c>
      <c r="AW349" s="19">
        <v>153</v>
      </c>
      <c r="AX349" s="12">
        <f t="shared" si="63"/>
        <v>7152.9411764705883</v>
      </c>
      <c r="AY349">
        <f t="shared" si="60"/>
        <v>3</v>
      </c>
      <c r="AZ349" s="19">
        <v>-3.4479520800259698E-2</v>
      </c>
      <c r="BB349" s="7"/>
      <c r="BC349" s="7"/>
      <c r="BD349" s="11"/>
      <c r="BE349" s="11"/>
      <c r="BG349">
        <v>200</v>
      </c>
      <c r="BH349" s="19">
        <v>484800</v>
      </c>
      <c r="BI349" s="19">
        <v>203</v>
      </c>
      <c r="BJ349" s="12">
        <f t="shared" si="64"/>
        <v>7164.5320197044339</v>
      </c>
      <c r="BK349">
        <f t="shared" si="65"/>
        <v>3</v>
      </c>
      <c r="BL349" s="20">
        <v>-5.3659499866020796E-4</v>
      </c>
      <c r="BN349" s="7"/>
      <c r="BO349" s="7"/>
      <c r="BP349" s="11"/>
    </row>
    <row r="350" spans="1:68" x14ac:dyDescent="0.35">
      <c r="A350">
        <v>200</v>
      </c>
      <c r="B350" s="19">
        <v>127200</v>
      </c>
      <c r="C350" s="19">
        <v>54</v>
      </c>
      <c r="D350" s="12">
        <f>B350*E350/C350</f>
        <v>9422.2222222222226</v>
      </c>
      <c r="E350">
        <f>C350-50</f>
        <v>4</v>
      </c>
      <c r="F350" s="19">
        <v>1.9904936293583499</v>
      </c>
      <c r="K350" s="19">
        <v>200</v>
      </c>
      <c r="L350" s="19">
        <v>127200</v>
      </c>
      <c r="M350" s="19">
        <v>54</v>
      </c>
      <c r="N350" s="19">
        <v>1.9990234225986101</v>
      </c>
      <c r="O350" s="19"/>
      <c r="P350" s="19"/>
      <c r="Q350" s="19">
        <v>200</v>
      </c>
      <c r="R350" s="19">
        <v>52800</v>
      </c>
      <c r="S350" s="19">
        <v>23</v>
      </c>
      <c r="T350" s="19">
        <v>1.9750362401770001</v>
      </c>
      <c r="W350">
        <v>200</v>
      </c>
      <c r="X350" s="19">
        <v>64800</v>
      </c>
      <c r="Y350" s="19">
        <v>28</v>
      </c>
      <c r="Z350" s="12">
        <f t="shared" si="61"/>
        <v>18514.285714285714</v>
      </c>
      <c r="AA350">
        <f t="shared" si="66"/>
        <v>8</v>
      </c>
      <c r="AB350" s="19">
        <v>1.9994659342336101</v>
      </c>
      <c r="AD350" s="7"/>
      <c r="AE350" s="7"/>
      <c r="AF350" s="11"/>
      <c r="AI350">
        <v>200</v>
      </c>
      <c r="AJ350" s="19">
        <v>244800</v>
      </c>
      <c r="AK350" s="19">
        <v>103</v>
      </c>
      <c r="AL350" s="12">
        <f t="shared" si="62"/>
        <v>7130.0970873786409</v>
      </c>
      <c r="AM350">
        <f t="shared" si="59"/>
        <v>3</v>
      </c>
      <c r="AN350" s="19">
        <v>-0.35539467106734501</v>
      </c>
      <c r="AP350" s="7"/>
      <c r="AQ350" s="7"/>
      <c r="AR350" s="11"/>
      <c r="AS350" s="11"/>
      <c r="AT350" s="11"/>
      <c r="AU350">
        <v>200</v>
      </c>
      <c r="AV350" s="19">
        <v>364800</v>
      </c>
      <c r="AW350" s="19">
        <v>153</v>
      </c>
      <c r="AX350" s="12">
        <f t="shared" si="63"/>
        <v>7152.9411764705883</v>
      </c>
      <c r="AY350">
        <f t="shared" si="60"/>
        <v>3</v>
      </c>
      <c r="AZ350" s="19">
        <v>-1.55531030291612E-2</v>
      </c>
      <c r="BB350" s="7"/>
      <c r="BC350" s="7"/>
      <c r="BD350" s="11"/>
      <c r="BE350" s="11"/>
      <c r="BG350">
        <v>200</v>
      </c>
      <c r="BH350" s="19">
        <v>482400</v>
      </c>
      <c r="BI350" s="19">
        <v>202</v>
      </c>
      <c r="BJ350" s="12">
        <f t="shared" si="64"/>
        <v>4776.2376237623766</v>
      </c>
      <c r="BK350">
        <f t="shared" si="65"/>
        <v>2</v>
      </c>
      <c r="BL350" s="19">
        <v>-6.0104150185144797E-2</v>
      </c>
      <c r="BN350" s="7"/>
      <c r="BO350" s="7"/>
      <c r="BP350" s="11"/>
    </row>
    <row r="351" spans="1:68" x14ac:dyDescent="0.35">
      <c r="A351">
        <v>200</v>
      </c>
      <c r="B351" s="19">
        <v>127200</v>
      </c>
      <c r="C351" s="19">
        <v>54</v>
      </c>
      <c r="D351" s="12">
        <f>B351*E351/C351</f>
        <v>9422.2222222222226</v>
      </c>
      <c r="E351">
        <f>C351-50</f>
        <v>4</v>
      </c>
      <c r="F351" s="19">
        <v>1.9990234225986101</v>
      </c>
      <c r="K351" s="19">
        <v>200</v>
      </c>
      <c r="L351" s="19">
        <v>124800</v>
      </c>
      <c r="M351" s="19">
        <v>53</v>
      </c>
      <c r="N351" s="19">
        <v>1.9952544441901201</v>
      </c>
      <c r="O351" s="19"/>
      <c r="P351" s="19"/>
      <c r="Q351" s="19">
        <v>200</v>
      </c>
      <c r="R351" s="19">
        <v>91200</v>
      </c>
      <c r="S351" s="19">
        <v>39</v>
      </c>
      <c r="T351" s="19">
        <v>1.9982146944380801</v>
      </c>
      <c r="W351">
        <v>200</v>
      </c>
      <c r="X351" s="19">
        <v>55200</v>
      </c>
      <c r="Y351" s="19">
        <v>24</v>
      </c>
      <c r="Z351" s="12">
        <f t="shared" si="61"/>
        <v>9200</v>
      </c>
      <c r="AA351">
        <f t="shared" si="66"/>
        <v>4</v>
      </c>
      <c r="AB351" s="19">
        <v>1.98435950255588</v>
      </c>
      <c r="AD351" s="7"/>
      <c r="AE351" s="7"/>
      <c r="AF351" s="11"/>
      <c r="AI351">
        <v>200</v>
      </c>
      <c r="AJ351" s="19">
        <v>244800</v>
      </c>
      <c r="AK351" s="19">
        <v>103</v>
      </c>
      <c r="AL351" s="12">
        <f t="shared" si="62"/>
        <v>7130.0970873786409</v>
      </c>
      <c r="AM351">
        <f t="shared" si="59"/>
        <v>3</v>
      </c>
      <c r="AN351" s="19">
        <v>-4.1761208739175E-2</v>
      </c>
      <c r="AP351" s="7"/>
      <c r="AQ351" s="7"/>
      <c r="AR351" s="11"/>
      <c r="AS351" s="11"/>
      <c r="AT351" s="11"/>
      <c r="AU351">
        <v>200</v>
      </c>
      <c r="AV351" s="19">
        <v>362400</v>
      </c>
      <c r="AW351" s="19">
        <v>152</v>
      </c>
      <c r="AX351" s="12">
        <f t="shared" si="63"/>
        <v>4768.4210526315792</v>
      </c>
      <c r="AY351">
        <f t="shared" si="60"/>
        <v>2</v>
      </c>
      <c r="AZ351" s="19">
        <v>-3.6905942008534198E-2</v>
      </c>
      <c r="BB351" s="7"/>
      <c r="BC351" s="7"/>
      <c r="BD351" s="11"/>
      <c r="BE351" s="11"/>
      <c r="BG351">
        <v>200</v>
      </c>
      <c r="BH351" s="19">
        <v>482400</v>
      </c>
      <c r="BI351" s="19">
        <v>202</v>
      </c>
      <c r="BJ351" s="12">
        <f t="shared" si="64"/>
        <v>4776.2376237623766</v>
      </c>
      <c r="BK351">
        <f t="shared" si="65"/>
        <v>2</v>
      </c>
      <c r="BL351" s="19">
        <v>-4.53736456031687E-2</v>
      </c>
      <c r="BN351" s="7"/>
      <c r="BO351" s="7"/>
      <c r="BP351" s="11"/>
    </row>
    <row r="352" spans="1:68" x14ac:dyDescent="0.35">
      <c r="A352">
        <v>200</v>
      </c>
      <c r="B352" s="19">
        <v>124800</v>
      </c>
      <c r="C352" s="19">
        <v>53</v>
      </c>
      <c r="D352" s="12">
        <f>B352*E352/C352</f>
        <v>7064.1509433962265</v>
      </c>
      <c r="E352">
        <f>C352-50</f>
        <v>3</v>
      </c>
      <c r="F352" s="19">
        <v>1.9952544441901201</v>
      </c>
      <c r="K352" s="19">
        <v>200</v>
      </c>
      <c r="L352" s="19">
        <v>129600</v>
      </c>
      <c r="M352" s="19">
        <v>55</v>
      </c>
      <c r="N352" s="19">
        <v>1.99986266880292</v>
      </c>
      <c r="O352" s="19"/>
      <c r="P352" s="19"/>
      <c r="Q352" s="19">
        <v>200</v>
      </c>
      <c r="R352" s="19">
        <v>57600</v>
      </c>
      <c r="S352" s="19">
        <v>25</v>
      </c>
      <c r="T352" s="19">
        <v>1.9921110856794</v>
      </c>
      <c r="W352">
        <v>200</v>
      </c>
      <c r="X352" s="19">
        <v>57600</v>
      </c>
      <c r="Y352" s="19">
        <v>25</v>
      </c>
      <c r="Z352" s="12">
        <f t="shared" si="61"/>
        <v>11520</v>
      </c>
      <c r="AA352">
        <f t="shared" si="66"/>
        <v>5</v>
      </c>
      <c r="AB352" s="19">
        <v>1.9964293888761699</v>
      </c>
      <c r="AD352" s="7"/>
      <c r="AE352" s="7"/>
      <c r="AF352" s="11"/>
      <c r="AI352">
        <v>200</v>
      </c>
      <c r="AJ352" s="19">
        <v>244800</v>
      </c>
      <c r="AK352" s="19">
        <v>103</v>
      </c>
      <c r="AL352" s="12">
        <f t="shared" si="62"/>
        <v>7130.0970873786409</v>
      </c>
      <c r="AM352">
        <f t="shared" si="59"/>
        <v>3</v>
      </c>
      <c r="AN352" s="19">
        <v>-2.7986832464420901E-2</v>
      </c>
      <c r="AP352" s="7"/>
      <c r="AQ352" s="7"/>
      <c r="AR352" s="11"/>
      <c r="AS352" s="11"/>
      <c r="AT352" s="11"/>
      <c r="AU352">
        <v>200</v>
      </c>
      <c r="AV352" s="19">
        <v>364800</v>
      </c>
      <c r="AW352" s="19">
        <v>153</v>
      </c>
      <c r="AX352" s="12">
        <f t="shared" si="63"/>
        <v>7152.9411764705883</v>
      </c>
      <c r="AY352">
        <f t="shared" si="60"/>
        <v>3</v>
      </c>
      <c r="AZ352" s="19">
        <v>-8.8123375502169501E-3</v>
      </c>
      <c r="BB352" s="7"/>
      <c r="BC352" s="7"/>
      <c r="BD352" s="11"/>
      <c r="BE352" s="11"/>
      <c r="BG352">
        <v>200</v>
      </c>
      <c r="BH352" s="19">
        <v>482400</v>
      </c>
      <c r="BI352" s="19">
        <v>202</v>
      </c>
      <c r="BJ352" s="12">
        <f t="shared" si="64"/>
        <v>4776.2376237623766</v>
      </c>
      <c r="BK352">
        <f t="shared" si="65"/>
        <v>2</v>
      </c>
      <c r="BL352" s="19">
        <v>-2.0784987049977499E-2</v>
      </c>
      <c r="BN352" s="7"/>
      <c r="BO352" s="7"/>
      <c r="BP352" s="11"/>
    </row>
    <row r="353" spans="1:68" x14ac:dyDescent="0.35">
      <c r="A353">
        <v>200</v>
      </c>
      <c r="B353" s="19">
        <v>129600</v>
      </c>
      <c r="C353" s="19">
        <v>55</v>
      </c>
      <c r="D353" s="12">
        <f>B353*E353/C353</f>
        <v>11781.818181818182</v>
      </c>
      <c r="E353">
        <f>C353-50</f>
        <v>5</v>
      </c>
      <c r="F353" s="19">
        <v>1.99986266880292</v>
      </c>
      <c r="K353" s="19">
        <v>200</v>
      </c>
      <c r="L353" s="19">
        <v>172800</v>
      </c>
      <c r="M353" s="19">
        <v>73</v>
      </c>
      <c r="N353" s="19">
        <v>1.9920653086137099</v>
      </c>
      <c r="O353" s="19"/>
      <c r="P353" s="19"/>
      <c r="Q353" s="19">
        <v>200</v>
      </c>
      <c r="R353" s="19">
        <v>55200</v>
      </c>
      <c r="S353" s="19">
        <v>24</v>
      </c>
      <c r="T353" s="19">
        <v>1.9946898603799399</v>
      </c>
      <c r="W353">
        <v>200</v>
      </c>
      <c r="X353" s="19">
        <v>57600</v>
      </c>
      <c r="Y353" s="19">
        <v>25</v>
      </c>
      <c r="Z353" s="12">
        <f t="shared" si="61"/>
        <v>11520</v>
      </c>
      <c r="AA353">
        <f t="shared" si="66"/>
        <v>5</v>
      </c>
      <c r="AB353" s="20">
        <v>1.9999389639124101</v>
      </c>
      <c r="AD353" s="7"/>
      <c r="AE353" s="7"/>
      <c r="AF353" s="11"/>
      <c r="AI353">
        <v>200</v>
      </c>
      <c r="AJ353" s="19">
        <v>242400</v>
      </c>
      <c r="AK353" s="19">
        <v>102</v>
      </c>
      <c r="AL353" s="12">
        <f t="shared" si="62"/>
        <v>4752.9411764705883</v>
      </c>
      <c r="AM353">
        <f t="shared" si="59"/>
        <v>2</v>
      </c>
      <c r="AN353" s="19">
        <v>-9.1179624359248701E-2</v>
      </c>
      <c r="AP353" s="7"/>
      <c r="AQ353" s="7"/>
      <c r="AR353" s="11"/>
      <c r="AS353" s="11"/>
      <c r="AT353" s="11"/>
      <c r="AU353">
        <v>200</v>
      </c>
      <c r="AV353" s="19">
        <v>364800</v>
      </c>
      <c r="AW353" s="19">
        <v>153</v>
      </c>
      <c r="AX353" s="12">
        <f t="shared" si="63"/>
        <v>7152.9411764705883</v>
      </c>
      <c r="AY353">
        <f t="shared" si="60"/>
        <v>3</v>
      </c>
      <c r="AZ353" s="19">
        <v>-1.26400962318419E-2</v>
      </c>
      <c r="BB353" s="7"/>
      <c r="BC353" s="7"/>
      <c r="BD353" s="11"/>
      <c r="BE353" s="11"/>
      <c r="BG353">
        <v>200</v>
      </c>
      <c r="BH353" s="19">
        <v>487200</v>
      </c>
      <c r="BI353" s="19">
        <v>204</v>
      </c>
      <c r="BJ353" s="12">
        <f t="shared" si="64"/>
        <v>9552.9411764705874</v>
      </c>
      <c r="BK353">
        <f t="shared" si="65"/>
        <v>4</v>
      </c>
      <c r="BL353" s="19">
        <v>-3.4231536357128799E-2</v>
      </c>
      <c r="BN353" s="7"/>
      <c r="BO353" s="7"/>
      <c r="BP353" s="11"/>
    </row>
    <row r="354" spans="1:68" x14ac:dyDescent="0.35">
      <c r="A354">
        <v>200</v>
      </c>
      <c r="B354" s="19">
        <v>172800</v>
      </c>
      <c r="C354" s="19">
        <v>73</v>
      </c>
      <c r="D354" s="12">
        <f>B354*E354/C354</f>
        <v>54443.835616438359</v>
      </c>
      <c r="E354">
        <f>C354-50</f>
        <v>23</v>
      </c>
      <c r="F354" s="19">
        <v>1.9920653086137099</v>
      </c>
      <c r="K354" s="19">
        <v>200</v>
      </c>
      <c r="L354" s="19">
        <v>134400</v>
      </c>
      <c r="M354" s="19">
        <v>57</v>
      </c>
      <c r="N354" s="19">
        <v>1.9872434576943601</v>
      </c>
      <c r="O354" s="19"/>
      <c r="P354" s="19"/>
      <c r="Q354" s="19">
        <v>200</v>
      </c>
      <c r="R354" s="19">
        <v>52800</v>
      </c>
      <c r="S354" s="19">
        <v>23</v>
      </c>
      <c r="T354" s="19">
        <v>1.9911650263218099</v>
      </c>
      <c r="W354">
        <v>200</v>
      </c>
      <c r="X354" s="19">
        <v>52800</v>
      </c>
      <c r="Y354" s="19">
        <v>23</v>
      </c>
      <c r="Z354" s="12">
        <f t="shared" si="61"/>
        <v>6886.95652173913</v>
      </c>
      <c r="AA354">
        <f t="shared" si="66"/>
        <v>3</v>
      </c>
      <c r="AB354" s="19">
        <v>1.9709315632867901</v>
      </c>
      <c r="AD354" s="7"/>
      <c r="AE354" s="7"/>
      <c r="AF354" s="11"/>
      <c r="AI354">
        <v>200</v>
      </c>
      <c r="AJ354" s="19">
        <v>242400</v>
      </c>
      <c r="AK354" s="19">
        <v>102</v>
      </c>
      <c r="AL354" s="12">
        <f t="shared" si="62"/>
        <v>4752.9411764705883</v>
      </c>
      <c r="AM354">
        <f t="shared" si="59"/>
        <v>2</v>
      </c>
      <c r="AN354" s="19">
        <v>-4.9595745199340902E-2</v>
      </c>
      <c r="AP354" s="7"/>
      <c r="AQ354" s="7"/>
      <c r="AR354" s="11"/>
      <c r="AS354" s="11"/>
      <c r="AT354" s="11"/>
      <c r="AU354">
        <v>200</v>
      </c>
      <c r="AV354" s="19">
        <v>362400</v>
      </c>
      <c r="AW354" s="19">
        <v>152</v>
      </c>
      <c r="AX354" s="12">
        <f t="shared" si="63"/>
        <v>4768.4210526315792</v>
      </c>
      <c r="AY354">
        <f t="shared" si="60"/>
        <v>2</v>
      </c>
      <c r="AZ354" s="19">
        <v>-2.2144470485739899E-2</v>
      </c>
      <c r="BB354" s="7"/>
      <c r="BC354" s="7"/>
      <c r="BD354" s="11"/>
      <c r="BE354" s="11"/>
      <c r="BG354">
        <v>200</v>
      </c>
      <c r="BH354" s="19">
        <v>484800</v>
      </c>
      <c r="BI354" s="19">
        <v>203</v>
      </c>
      <c r="BJ354" s="12">
        <f t="shared" si="64"/>
        <v>7164.5320197044339</v>
      </c>
      <c r="BK354">
        <f t="shared" si="65"/>
        <v>3</v>
      </c>
      <c r="BL354" s="19">
        <v>-4.3710187894579901E-2</v>
      </c>
      <c r="BN354" s="7"/>
      <c r="BO354" s="7"/>
      <c r="BP354" s="11"/>
    </row>
    <row r="355" spans="1:68" x14ac:dyDescent="0.35">
      <c r="A355">
        <v>200</v>
      </c>
      <c r="B355" s="19">
        <v>134400</v>
      </c>
      <c r="C355" s="19">
        <v>57</v>
      </c>
      <c r="D355" s="12">
        <f>B355*E355/C355</f>
        <v>16505.263157894737</v>
      </c>
      <c r="E355">
        <f>C355-50</f>
        <v>7</v>
      </c>
      <c r="F355" s="19">
        <v>1.9872434576943601</v>
      </c>
      <c r="K355" s="19">
        <v>200</v>
      </c>
      <c r="L355" s="19">
        <v>124800</v>
      </c>
      <c r="M355" s="19">
        <v>53</v>
      </c>
      <c r="N355" s="19">
        <v>1.9590600442511601</v>
      </c>
      <c r="O355" s="19"/>
      <c r="P355" s="19"/>
      <c r="Q355" s="19">
        <v>200</v>
      </c>
      <c r="R355" s="19">
        <v>57600</v>
      </c>
      <c r="S355" s="19">
        <v>25</v>
      </c>
      <c r="T355" s="19">
        <v>1.9993896391241299</v>
      </c>
      <c r="W355">
        <v>200</v>
      </c>
      <c r="X355" s="19">
        <v>55200</v>
      </c>
      <c r="Y355" s="19">
        <v>24</v>
      </c>
      <c r="Z355" s="12">
        <f t="shared" si="61"/>
        <v>9200</v>
      </c>
      <c r="AA355">
        <f t="shared" si="66"/>
        <v>4</v>
      </c>
      <c r="AB355" s="19">
        <v>1.9958495460440899</v>
      </c>
      <c r="AD355" s="7"/>
      <c r="AE355" s="7"/>
      <c r="AF355" s="11"/>
      <c r="AI355">
        <v>200</v>
      </c>
      <c r="AJ355" s="19">
        <v>242400</v>
      </c>
      <c r="AK355" s="19">
        <v>102</v>
      </c>
      <c r="AL355" s="12">
        <f t="shared" si="62"/>
        <v>4752.9411764705883</v>
      </c>
      <c r="AM355">
        <f t="shared" si="59"/>
        <v>2</v>
      </c>
      <c r="AN355" s="19">
        <v>-3.9550117738889803E-3</v>
      </c>
      <c r="AP355" s="7"/>
      <c r="AQ355" s="7"/>
      <c r="AR355" s="11"/>
      <c r="AS355" s="11"/>
      <c r="AT355" s="11"/>
      <c r="AU355">
        <v>200</v>
      </c>
      <c r="AV355" s="19">
        <v>362400</v>
      </c>
      <c r="AW355" s="19">
        <v>152</v>
      </c>
      <c r="AX355" s="12">
        <f t="shared" si="63"/>
        <v>4768.4210526315792</v>
      </c>
      <c r="AY355">
        <f t="shared" si="60"/>
        <v>2</v>
      </c>
      <c r="AZ355" s="19">
        <v>-1.1068912190336001E-2</v>
      </c>
      <c r="BB355" s="7"/>
      <c r="BC355" s="7"/>
      <c r="BD355" s="11"/>
      <c r="BE355" s="11"/>
      <c r="BG355">
        <v>200</v>
      </c>
      <c r="BH355" s="19">
        <v>482400</v>
      </c>
      <c r="BI355" s="19">
        <v>202</v>
      </c>
      <c r="BJ355" s="12">
        <f t="shared" si="64"/>
        <v>4776.2376237623766</v>
      </c>
      <c r="BK355">
        <f t="shared" si="65"/>
        <v>2</v>
      </c>
      <c r="BL355" s="19">
        <v>-9.8858979348764003E-2</v>
      </c>
      <c r="BN355" s="7"/>
      <c r="BO355" s="7"/>
      <c r="BP355" s="11"/>
    </row>
    <row r="356" spans="1:68" x14ac:dyDescent="0.35">
      <c r="A356">
        <v>200</v>
      </c>
      <c r="B356" s="19">
        <v>124800</v>
      </c>
      <c r="C356" s="19">
        <v>53</v>
      </c>
      <c r="D356" s="12">
        <f>B356*E356/C356</f>
        <v>7064.1509433962265</v>
      </c>
      <c r="E356">
        <f>C356-50</f>
        <v>3</v>
      </c>
      <c r="F356" s="19">
        <v>1.9590600442511601</v>
      </c>
      <c r="K356" s="19">
        <v>200</v>
      </c>
      <c r="L356" s="19">
        <v>122400</v>
      </c>
      <c r="M356" s="19">
        <v>52</v>
      </c>
      <c r="N356" s="19">
        <v>1.98905928130006</v>
      </c>
      <c r="O356" s="19"/>
      <c r="P356" s="19"/>
      <c r="Q356" s="19">
        <v>200</v>
      </c>
      <c r="R356" s="19">
        <v>86400</v>
      </c>
      <c r="S356" s="19">
        <v>37</v>
      </c>
      <c r="T356" s="19">
        <v>1.99978637369344</v>
      </c>
      <c r="W356">
        <v>200</v>
      </c>
      <c r="X356" s="19">
        <v>60000</v>
      </c>
      <c r="Y356" s="19">
        <v>26</v>
      </c>
      <c r="Z356" s="12">
        <f t="shared" si="61"/>
        <v>13846.153846153846</v>
      </c>
      <c r="AA356">
        <f t="shared" si="66"/>
        <v>6</v>
      </c>
      <c r="AB356" s="19">
        <v>1.98422217135881</v>
      </c>
      <c r="AD356" s="7"/>
      <c r="AE356" s="7"/>
      <c r="AF356" s="11"/>
      <c r="AI356">
        <v>200</v>
      </c>
      <c r="AJ356" s="19">
        <v>242400</v>
      </c>
      <c r="AK356" s="19">
        <v>102</v>
      </c>
      <c r="AL356" s="12">
        <f t="shared" si="62"/>
        <v>4752.9411764705883</v>
      </c>
      <c r="AM356">
        <f t="shared" si="59"/>
        <v>2</v>
      </c>
      <c r="AN356" s="19">
        <v>-5.14756487581783E-3</v>
      </c>
      <c r="AP356" s="7"/>
      <c r="AQ356" s="7"/>
      <c r="AR356" s="11"/>
      <c r="AS356" s="11"/>
      <c r="AT356" s="11"/>
      <c r="AU356">
        <v>200</v>
      </c>
      <c r="AV356" s="19">
        <v>362400</v>
      </c>
      <c r="AW356" s="19">
        <v>152</v>
      </c>
      <c r="AX356" s="12">
        <f t="shared" si="63"/>
        <v>4768.4210526315792</v>
      </c>
      <c r="AY356">
        <f t="shared" si="60"/>
        <v>2</v>
      </c>
      <c r="AZ356" s="20">
        <v>-7.1169094118366297E-4</v>
      </c>
      <c r="BB356" s="7"/>
      <c r="BC356" s="7"/>
      <c r="BD356" s="11"/>
      <c r="BE356" s="11"/>
      <c r="BG356">
        <v>200</v>
      </c>
      <c r="BH356" s="19">
        <v>484800</v>
      </c>
      <c r="BI356" s="19">
        <v>203</v>
      </c>
      <c r="BJ356" s="12">
        <f t="shared" si="64"/>
        <v>7164.5320197044339</v>
      </c>
      <c r="BK356">
        <f t="shared" si="65"/>
        <v>3</v>
      </c>
      <c r="BL356" s="19">
        <v>-5.83486822201247E-3</v>
      </c>
      <c r="BN356" s="7"/>
      <c r="BO356" s="7"/>
      <c r="BP356" s="11"/>
    </row>
    <row r="357" spans="1:68" x14ac:dyDescent="0.35">
      <c r="A357">
        <v>200</v>
      </c>
      <c r="B357" s="19">
        <v>122400</v>
      </c>
      <c r="C357" s="19">
        <v>52</v>
      </c>
      <c r="D357" s="12">
        <f>B357*E357/C357</f>
        <v>4707.6923076923076</v>
      </c>
      <c r="E357">
        <f>C357-50</f>
        <v>2</v>
      </c>
      <c r="F357" s="19">
        <v>1.98905928130006</v>
      </c>
      <c r="K357" s="19">
        <v>200</v>
      </c>
      <c r="L357" s="19">
        <v>127200</v>
      </c>
      <c r="M357" s="19">
        <v>54</v>
      </c>
      <c r="N357" s="19">
        <v>1.98616006713969</v>
      </c>
      <c r="O357" s="19"/>
      <c r="P357" s="19"/>
      <c r="Q357" s="19">
        <v>200</v>
      </c>
      <c r="R357" s="19">
        <v>62400</v>
      </c>
      <c r="S357" s="19">
        <v>27</v>
      </c>
      <c r="T357" s="19">
        <v>1.9842526894026</v>
      </c>
      <c r="W357">
        <v>200</v>
      </c>
      <c r="X357" s="19">
        <v>50400</v>
      </c>
      <c r="Y357" s="19">
        <v>22</v>
      </c>
      <c r="Z357" s="12">
        <f t="shared" si="61"/>
        <v>4581.818181818182</v>
      </c>
      <c r="AA357">
        <f t="shared" si="66"/>
        <v>2</v>
      </c>
      <c r="AB357" s="19">
        <v>1.95115587090867</v>
      </c>
      <c r="AD357" s="7"/>
      <c r="AE357" s="7"/>
      <c r="AF357" s="11"/>
      <c r="AI357">
        <v>200</v>
      </c>
      <c r="AJ357" s="19">
        <v>242400</v>
      </c>
      <c r="AK357" s="19">
        <v>102</v>
      </c>
      <c r="AL357" s="12">
        <f t="shared" si="62"/>
        <v>4752.9411764705883</v>
      </c>
      <c r="AM357">
        <f t="shared" si="59"/>
        <v>2</v>
      </c>
      <c r="AN357" s="19">
        <v>-2.7129436685330102E-2</v>
      </c>
      <c r="AP357" s="7"/>
      <c r="AQ357" s="7"/>
      <c r="AR357" s="11"/>
      <c r="AS357" s="11"/>
      <c r="AT357" s="11"/>
      <c r="AU357">
        <v>200</v>
      </c>
      <c r="AV357" s="19">
        <v>362400</v>
      </c>
      <c r="AW357" s="19">
        <v>152</v>
      </c>
      <c r="AX357" s="12">
        <f t="shared" si="63"/>
        <v>4768.4210526315792</v>
      </c>
      <c r="AY357">
        <f t="shared" si="60"/>
        <v>2</v>
      </c>
      <c r="AZ357" s="19">
        <v>-0.116440122911367</v>
      </c>
      <c r="BB357" s="7"/>
      <c r="BC357" s="7"/>
      <c r="BD357" s="11"/>
      <c r="BE357" s="11"/>
      <c r="BG357">
        <v>200</v>
      </c>
      <c r="BH357" s="19">
        <v>484800</v>
      </c>
      <c r="BI357" s="19">
        <v>203</v>
      </c>
      <c r="BJ357" s="12">
        <f t="shared" si="64"/>
        <v>7164.5320197044339</v>
      </c>
      <c r="BK357">
        <f t="shared" si="65"/>
        <v>3</v>
      </c>
      <c r="BL357" s="19">
        <v>-2.90199273058398E-3</v>
      </c>
      <c r="BN357" s="7"/>
      <c r="BO357" s="7"/>
      <c r="BP357" s="11"/>
    </row>
    <row r="358" spans="1:68" x14ac:dyDescent="0.35">
      <c r="A358">
        <v>200</v>
      </c>
      <c r="B358" s="19">
        <v>127200</v>
      </c>
      <c r="C358" s="19">
        <v>54</v>
      </c>
      <c r="D358" s="12">
        <f>B358*E358/C358</f>
        <v>9422.2222222222226</v>
      </c>
      <c r="E358">
        <f>C358-50</f>
        <v>4</v>
      </c>
      <c r="F358" s="19">
        <v>1.98616006713969</v>
      </c>
      <c r="K358" s="19">
        <v>200</v>
      </c>
      <c r="L358" s="19">
        <v>127200</v>
      </c>
      <c r="M358" s="19">
        <v>54</v>
      </c>
      <c r="N358" s="19">
        <v>1.99429312581063</v>
      </c>
      <c r="O358" s="19"/>
      <c r="P358" s="19"/>
      <c r="Q358" s="19">
        <v>200</v>
      </c>
      <c r="R358" s="19">
        <v>62400</v>
      </c>
      <c r="S358" s="19">
        <v>27</v>
      </c>
      <c r="T358" s="19">
        <v>1.96005188067444</v>
      </c>
      <c r="W358">
        <v>200</v>
      </c>
      <c r="X358" s="19">
        <v>52800</v>
      </c>
      <c r="Y358" s="19">
        <v>23</v>
      </c>
      <c r="Z358" s="12">
        <f t="shared" si="61"/>
        <v>6886.95652173913</v>
      </c>
      <c r="AA358">
        <f t="shared" si="66"/>
        <v>3</v>
      </c>
      <c r="AB358" s="19">
        <v>1.99771114671549</v>
      </c>
      <c r="AD358" s="7"/>
      <c r="AE358" s="7"/>
      <c r="AF358" s="11"/>
      <c r="AI358">
        <v>200</v>
      </c>
      <c r="AJ358" s="19">
        <v>242400</v>
      </c>
      <c r="AK358" s="19">
        <v>102</v>
      </c>
      <c r="AL358" s="12">
        <f t="shared" si="62"/>
        <v>4752.9411764705883</v>
      </c>
      <c r="AM358">
        <f t="shared" si="59"/>
        <v>2</v>
      </c>
      <c r="AN358" s="19">
        <v>-1.0496714934083299E-2</v>
      </c>
      <c r="AP358" s="7"/>
      <c r="AQ358" s="7"/>
      <c r="AR358" s="11"/>
      <c r="AS358" s="11"/>
      <c r="AT358" s="11"/>
      <c r="AU358">
        <v>200</v>
      </c>
      <c r="AV358" s="19">
        <v>364800</v>
      </c>
      <c r="AW358" s="19">
        <v>153</v>
      </c>
      <c r="AX358" s="12">
        <f t="shared" si="63"/>
        <v>7152.9411764705883</v>
      </c>
      <c r="AY358">
        <f t="shared" si="60"/>
        <v>3</v>
      </c>
      <c r="AZ358" s="19">
        <v>-7.6415952070442494E-2</v>
      </c>
      <c r="BB358" s="7"/>
      <c r="BC358" s="7"/>
      <c r="BD358" s="11"/>
      <c r="BE358" s="11"/>
      <c r="BG358">
        <v>200</v>
      </c>
      <c r="BH358" s="19">
        <v>484800</v>
      </c>
      <c r="BI358" s="19">
        <v>203</v>
      </c>
      <c r="BJ358" s="12">
        <f t="shared" si="64"/>
        <v>7164.5320197044339</v>
      </c>
      <c r="BK358">
        <f t="shared" si="65"/>
        <v>3</v>
      </c>
      <c r="BL358" s="19">
        <v>-2.95595697073174E-2</v>
      </c>
      <c r="BN358" s="7"/>
      <c r="BO358" s="7"/>
      <c r="BP358" s="11"/>
    </row>
    <row r="359" spans="1:68" x14ac:dyDescent="0.35">
      <c r="A359">
        <v>200</v>
      </c>
      <c r="B359" s="19">
        <v>127200</v>
      </c>
      <c r="C359" s="19">
        <v>54</v>
      </c>
      <c r="D359" s="12">
        <f>B359*E359/C359</f>
        <v>9422.2222222222226</v>
      </c>
      <c r="E359">
        <f>C359-50</f>
        <v>4</v>
      </c>
      <c r="F359" s="19">
        <v>1.99429312581063</v>
      </c>
      <c r="K359" s="19">
        <v>200</v>
      </c>
      <c r="L359" s="19">
        <v>139200</v>
      </c>
      <c r="M359" s="19">
        <v>59</v>
      </c>
      <c r="N359" s="19">
        <v>1.9975432974746301</v>
      </c>
      <c r="O359" s="19"/>
      <c r="P359" s="19"/>
      <c r="Q359" s="19">
        <v>200</v>
      </c>
      <c r="R359" s="19">
        <v>60000</v>
      </c>
      <c r="S359" s="19">
        <v>26</v>
      </c>
      <c r="T359" s="19">
        <v>1.9947051194018399</v>
      </c>
      <c r="W359">
        <v>200</v>
      </c>
      <c r="X359" s="19">
        <v>40560</v>
      </c>
      <c r="Y359" s="19">
        <v>18</v>
      </c>
      <c r="Z359" s="12">
        <f t="shared" si="61"/>
        <v>-4506.666666666667</v>
      </c>
      <c r="AA359">
        <f t="shared" si="66"/>
        <v>-2</v>
      </c>
      <c r="AB359" s="19">
        <v>2</v>
      </c>
      <c r="AD359" s="7"/>
      <c r="AE359" s="7"/>
      <c r="AF359" s="11"/>
      <c r="AI359">
        <v>200</v>
      </c>
      <c r="AJ359" s="19">
        <v>242400</v>
      </c>
      <c r="AK359" s="19">
        <v>102</v>
      </c>
      <c r="AL359" s="12">
        <f t="shared" si="62"/>
        <v>4752.9411764705883</v>
      </c>
      <c r="AM359">
        <f t="shared" si="59"/>
        <v>2</v>
      </c>
      <c r="AN359" s="19">
        <v>-0.182448238721373</v>
      </c>
      <c r="AP359" s="7"/>
      <c r="AQ359" s="7"/>
      <c r="AR359" s="11"/>
      <c r="AS359" s="11"/>
      <c r="AT359" s="11"/>
      <c r="AU359">
        <v>200</v>
      </c>
      <c r="AV359" s="19">
        <v>362400</v>
      </c>
      <c r="AW359" s="19">
        <v>152</v>
      </c>
      <c r="AX359" s="12">
        <f t="shared" si="63"/>
        <v>4768.4210526315792</v>
      </c>
      <c r="AY359">
        <f t="shared" si="60"/>
        <v>2</v>
      </c>
      <c r="AZ359" s="19">
        <v>-9.2062454834120604E-3</v>
      </c>
      <c r="BB359" s="7"/>
      <c r="BC359" s="7"/>
      <c r="BD359" s="11"/>
      <c r="BE359" s="11"/>
      <c r="BG359">
        <v>200</v>
      </c>
      <c r="BH359" s="19">
        <v>482400</v>
      </c>
      <c r="BI359" s="19">
        <v>202</v>
      </c>
      <c r="BJ359" s="12">
        <f t="shared" si="64"/>
        <v>4776.2376237623766</v>
      </c>
      <c r="BK359">
        <f t="shared" si="65"/>
        <v>2</v>
      </c>
      <c r="BL359" s="19">
        <v>-3.0888370596622399E-2</v>
      </c>
      <c r="BN359" s="7"/>
      <c r="BO359" s="7"/>
      <c r="BP359" s="11"/>
    </row>
    <row r="360" spans="1:68" x14ac:dyDescent="0.35">
      <c r="A360">
        <v>200</v>
      </c>
      <c r="B360" s="19">
        <v>139200</v>
      </c>
      <c r="C360" s="19">
        <v>59</v>
      </c>
      <c r="D360" s="12">
        <f>B360*E360/C360</f>
        <v>21233.898305084746</v>
      </c>
      <c r="E360">
        <f>C360-50</f>
        <v>9</v>
      </c>
      <c r="F360" s="19">
        <v>1.9975432974746301</v>
      </c>
      <c r="K360" s="19">
        <v>200</v>
      </c>
      <c r="L360" s="19">
        <v>144000</v>
      </c>
      <c r="M360" s="19">
        <v>61</v>
      </c>
      <c r="N360" s="19">
        <v>1.99989318684672</v>
      </c>
      <c r="O360" s="19"/>
      <c r="P360" s="19"/>
      <c r="Q360" s="19">
        <v>200</v>
      </c>
      <c r="R360" s="19">
        <v>57600</v>
      </c>
      <c r="S360" s="19">
        <v>25</v>
      </c>
      <c r="T360" s="19">
        <v>1.9831387808041501</v>
      </c>
      <c r="W360">
        <v>200</v>
      </c>
      <c r="X360" s="19">
        <v>55200</v>
      </c>
      <c r="Y360" s="19">
        <v>24</v>
      </c>
      <c r="Z360" s="12">
        <f t="shared" si="61"/>
        <v>9200</v>
      </c>
      <c r="AA360">
        <f t="shared" si="66"/>
        <v>4</v>
      </c>
      <c r="AB360" s="19">
        <v>1.99772640573739</v>
      </c>
      <c r="AD360" s="7"/>
      <c r="AE360" s="7"/>
      <c r="AF360" s="11"/>
      <c r="AI360">
        <v>200</v>
      </c>
      <c r="AJ360" s="19">
        <v>242400</v>
      </c>
      <c r="AK360" s="19">
        <v>102</v>
      </c>
      <c r="AL360" s="12">
        <f t="shared" si="62"/>
        <v>4752.9411764705883</v>
      </c>
      <c r="AM360">
        <f t="shared" si="59"/>
        <v>2</v>
      </c>
      <c r="AN360" s="19">
        <v>-0.19085483872857101</v>
      </c>
      <c r="AP360" s="7"/>
      <c r="AQ360" s="7"/>
      <c r="AR360" s="11"/>
      <c r="AS360" s="11"/>
      <c r="AT360" s="11"/>
      <c r="AU360">
        <v>200</v>
      </c>
      <c r="AV360" s="19">
        <v>362400</v>
      </c>
      <c r="AW360" s="19">
        <v>152</v>
      </c>
      <c r="AX360" s="12">
        <f t="shared" si="63"/>
        <v>4768.4210526315792</v>
      </c>
      <c r="AY360">
        <f t="shared" si="60"/>
        <v>2</v>
      </c>
      <c r="AZ360" s="19">
        <v>-7.2502581530870802E-2</v>
      </c>
      <c r="BB360" s="7"/>
      <c r="BC360" s="7"/>
      <c r="BD360" s="11"/>
      <c r="BE360" s="11"/>
      <c r="BG360">
        <v>200</v>
      </c>
      <c r="BH360" s="19">
        <v>482400</v>
      </c>
      <c r="BI360" s="19">
        <v>202</v>
      </c>
      <c r="BJ360" s="12">
        <f t="shared" si="64"/>
        <v>4776.2376237623766</v>
      </c>
      <c r="BK360">
        <f t="shared" si="65"/>
        <v>2</v>
      </c>
      <c r="BL360" s="19">
        <v>-1.05681030684706E-2</v>
      </c>
      <c r="BN360" s="7"/>
      <c r="BO360" s="7"/>
      <c r="BP360" s="11"/>
    </row>
    <row r="361" spans="1:68" x14ac:dyDescent="0.35">
      <c r="A361">
        <v>200</v>
      </c>
      <c r="B361" s="19">
        <v>144000</v>
      </c>
      <c r="C361" s="19">
        <v>61</v>
      </c>
      <c r="D361" s="12">
        <f>B361*E361/C361</f>
        <v>25967.213114754097</v>
      </c>
      <c r="E361">
        <f>C361-50</f>
        <v>11</v>
      </c>
      <c r="F361" s="19">
        <v>1.99989318684672</v>
      </c>
      <c r="K361" s="19">
        <v>200</v>
      </c>
      <c r="L361" s="19">
        <v>132000</v>
      </c>
      <c r="M361" s="19">
        <v>56</v>
      </c>
      <c r="N361" s="19">
        <v>1.98344396124208</v>
      </c>
      <c r="O361" s="19"/>
      <c r="P361" s="19"/>
      <c r="Q361" s="19">
        <v>200</v>
      </c>
      <c r="R361" s="19">
        <v>79200</v>
      </c>
      <c r="S361" s="19">
        <v>34</v>
      </c>
      <c r="T361" s="19">
        <v>1.99807736324101</v>
      </c>
      <c r="W361">
        <v>200</v>
      </c>
      <c r="X361" s="19">
        <v>55200</v>
      </c>
      <c r="Y361" s="19">
        <v>24</v>
      </c>
      <c r="Z361" s="12">
        <f t="shared" si="61"/>
        <v>9200</v>
      </c>
      <c r="AA361">
        <f t="shared" si="66"/>
        <v>4</v>
      </c>
      <c r="AB361" s="19">
        <v>1.9855497062638201</v>
      </c>
      <c r="AD361" s="7"/>
      <c r="AE361" s="7"/>
      <c r="AF361" s="11"/>
      <c r="AI361">
        <v>200</v>
      </c>
      <c r="AJ361" s="19">
        <v>242400</v>
      </c>
      <c r="AK361" s="19">
        <v>102</v>
      </c>
      <c r="AL361" s="12">
        <f t="shared" si="62"/>
        <v>4752.9411764705883</v>
      </c>
      <c r="AM361">
        <f t="shared" si="59"/>
        <v>2</v>
      </c>
      <c r="AN361" s="19">
        <v>-4.4556078195601E-2</v>
      </c>
      <c r="AP361" s="7"/>
      <c r="AQ361" s="7"/>
      <c r="AR361" s="11"/>
      <c r="AS361" s="11"/>
      <c r="AT361" s="11"/>
      <c r="AU361">
        <v>200</v>
      </c>
      <c r="AV361" s="19">
        <v>364800</v>
      </c>
      <c r="AW361" s="19">
        <v>153</v>
      </c>
      <c r="AX361" s="12">
        <f t="shared" si="63"/>
        <v>7152.9411764705883</v>
      </c>
      <c r="AY361">
        <f t="shared" si="60"/>
        <v>3</v>
      </c>
      <c r="AZ361" s="19">
        <v>-3.5237163777064799E-3</v>
      </c>
      <c r="BB361" s="7"/>
      <c r="BC361" s="7"/>
      <c r="BD361" s="11"/>
      <c r="BE361" s="11"/>
      <c r="BG361">
        <v>200</v>
      </c>
      <c r="BH361" s="19">
        <v>484800</v>
      </c>
      <c r="BI361" s="19">
        <v>203</v>
      </c>
      <c r="BJ361" s="12">
        <f t="shared" si="64"/>
        <v>7164.5320197044339</v>
      </c>
      <c r="BK361">
        <f t="shared" si="65"/>
        <v>3</v>
      </c>
      <c r="BL361" s="19">
        <v>-2.8864454574166801E-3</v>
      </c>
      <c r="BN361" s="7"/>
      <c r="BO361" s="7"/>
      <c r="BP361" s="11"/>
    </row>
    <row r="362" spans="1:68" x14ac:dyDescent="0.35">
      <c r="A362">
        <v>200</v>
      </c>
      <c r="B362" s="19">
        <v>132000</v>
      </c>
      <c r="C362" s="19">
        <v>56</v>
      </c>
      <c r="D362" s="12">
        <f>B362*E362/C362</f>
        <v>14142.857142857143</v>
      </c>
      <c r="E362">
        <f>C362-50</f>
        <v>6</v>
      </c>
      <c r="F362" s="19">
        <v>1.98344396124208</v>
      </c>
      <c r="K362" s="19">
        <v>200</v>
      </c>
      <c r="L362" s="19">
        <v>129600</v>
      </c>
      <c r="M362" s="19">
        <v>55</v>
      </c>
      <c r="N362" s="19">
        <v>1.9956969558251301</v>
      </c>
      <c r="O362" s="19"/>
      <c r="P362" s="19"/>
      <c r="Q362" s="19">
        <v>250</v>
      </c>
      <c r="R362" s="19">
        <v>16320</v>
      </c>
      <c r="S362" s="19">
        <v>7</v>
      </c>
      <c r="T362" s="19">
        <v>2</v>
      </c>
      <c r="W362">
        <v>200</v>
      </c>
      <c r="X362" s="19">
        <v>60000</v>
      </c>
      <c r="Y362" s="19">
        <v>26</v>
      </c>
      <c r="Z362" s="12">
        <f t="shared" si="61"/>
        <v>13846.153846153846</v>
      </c>
      <c r="AA362">
        <f t="shared" si="66"/>
        <v>6</v>
      </c>
      <c r="AB362" s="19">
        <v>1.9995117112992999</v>
      </c>
      <c r="AD362" s="7"/>
      <c r="AE362" s="7"/>
      <c r="AF362" s="11"/>
      <c r="AI362">
        <v>200</v>
      </c>
      <c r="AJ362" s="19">
        <v>242400</v>
      </c>
      <c r="AK362" s="19">
        <v>102</v>
      </c>
      <c r="AL362" s="12">
        <f t="shared" si="62"/>
        <v>4752.9411764705883</v>
      </c>
      <c r="AM362">
        <f t="shared" si="59"/>
        <v>2</v>
      </c>
      <c r="AN362" s="19">
        <v>-3.5481556384610501E-2</v>
      </c>
      <c r="AP362" s="7"/>
      <c r="AQ362" s="7"/>
      <c r="AR362" s="11"/>
      <c r="AS362" s="11"/>
      <c r="AT362" s="11"/>
      <c r="AU362">
        <v>200</v>
      </c>
      <c r="AV362" s="19">
        <v>364800</v>
      </c>
      <c r="AW362" s="19">
        <v>153</v>
      </c>
      <c r="AX362" s="12">
        <f t="shared" si="63"/>
        <v>7152.9411764705883</v>
      </c>
      <c r="AY362">
        <f t="shared" si="60"/>
        <v>3</v>
      </c>
      <c r="AZ362" s="19">
        <v>-3.1806280765176602E-2</v>
      </c>
      <c r="BB362" s="7"/>
      <c r="BC362" s="7"/>
      <c r="BD362" s="11"/>
      <c r="BE362" s="11"/>
      <c r="BG362">
        <v>200</v>
      </c>
      <c r="BH362" s="19">
        <v>482400</v>
      </c>
      <c r="BI362" s="19">
        <v>202</v>
      </c>
      <c r="BJ362" s="12">
        <f t="shared" si="64"/>
        <v>4776.2376237623766</v>
      </c>
      <c r="BK362">
        <f t="shared" si="65"/>
        <v>2</v>
      </c>
      <c r="BL362" s="19">
        <v>-8.0500669735130898E-2</v>
      </c>
      <c r="BN362" s="7"/>
      <c r="BO362" s="7"/>
      <c r="BP362" s="11"/>
    </row>
    <row r="363" spans="1:68" x14ac:dyDescent="0.35">
      <c r="A363">
        <v>200</v>
      </c>
      <c r="B363" s="19">
        <v>129600</v>
      </c>
      <c r="C363" s="19">
        <v>55</v>
      </c>
      <c r="D363" s="12">
        <f>B363*E363/C363</f>
        <v>11781.818181818182</v>
      </c>
      <c r="E363">
        <f>C363-50</f>
        <v>5</v>
      </c>
      <c r="F363" s="19">
        <v>1.9956969558251301</v>
      </c>
      <c r="K363" s="19">
        <v>200</v>
      </c>
      <c r="L363" s="19">
        <v>163200</v>
      </c>
      <c r="M363" s="19">
        <v>69</v>
      </c>
      <c r="N363" s="19">
        <v>1.99678034637979</v>
      </c>
      <c r="O363" s="19"/>
      <c r="P363" s="19"/>
      <c r="Q363" s="19">
        <v>250</v>
      </c>
      <c r="R363" s="19">
        <v>69000</v>
      </c>
      <c r="S363" s="19">
        <v>24</v>
      </c>
      <c r="T363" s="19">
        <v>1.99839780270084</v>
      </c>
      <c r="W363">
        <v>200</v>
      </c>
      <c r="X363" s="19">
        <v>76800</v>
      </c>
      <c r="Y363" s="19">
        <v>33</v>
      </c>
      <c r="Z363" s="12">
        <f t="shared" si="61"/>
        <v>30254.545454545456</v>
      </c>
      <c r="AA363">
        <f t="shared" si="66"/>
        <v>13</v>
      </c>
      <c r="AB363" s="19">
        <v>1.9775692378118499</v>
      </c>
      <c r="AD363" s="7"/>
      <c r="AE363" s="7"/>
      <c r="AF363" s="11"/>
      <c r="AI363">
        <v>200</v>
      </c>
      <c r="AJ363" s="19">
        <v>242400</v>
      </c>
      <c r="AK363" s="19">
        <v>102</v>
      </c>
      <c r="AL363" s="12">
        <f t="shared" si="62"/>
        <v>4752.9411764705883</v>
      </c>
      <c r="AM363">
        <f t="shared" si="59"/>
        <v>2</v>
      </c>
      <c r="AN363" s="19">
        <v>-2.98277507277942E-2</v>
      </c>
      <c r="AP363" s="7"/>
      <c r="AQ363" s="7"/>
      <c r="AR363" s="11"/>
      <c r="AS363" s="11"/>
      <c r="AT363" s="11"/>
      <c r="AU363">
        <v>200</v>
      </c>
      <c r="AV363" s="19">
        <v>362400</v>
      </c>
      <c r="AW363" s="19">
        <v>152</v>
      </c>
      <c r="AX363" s="12">
        <f t="shared" si="63"/>
        <v>4768.4210526315792</v>
      </c>
      <c r="AY363">
        <f t="shared" si="60"/>
        <v>2</v>
      </c>
      <c r="AZ363" s="19">
        <v>-1.7351146410804E-2</v>
      </c>
      <c r="BB363" s="7"/>
      <c r="BC363" s="7"/>
      <c r="BD363" s="11"/>
      <c r="BE363" s="11"/>
      <c r="BG363">
        <v>200</v>
      </c>
      <c r="BH363" s="19">
        <v>484800</v>
      </c>
      <c r="BI363" s="19">
        <v>203</v>
      </c>
      <c r="BJ363" s="12">
        <f t="shared" si="64"/>
        <v>7164.5320197044339</v>
      </c>
      <c r="BK363">
        <f t="shared" si="65"/>
        <v>3</v>
      </c>
      <c r="BL363" s="19">
        <v>-4.0948554046434504E-3</v>
      </c>
      <c r="BN363" s="7"/>
      <c r="BO363" s="7"/>
      <c r="BP363" s="11"/>
    </row>
    <row r="364" spans="1:68" x14ac:dyDescent="0.35">
      <c r="A364">
        <v>200</v>
      </c>
      <c r="B364" s="19">
        <v>163200</v>
      </c>
      <c r="C364" s="19">
        <v>69</v>
      </c>
      <c r="D364" s="12">
        <f>B364*E364/C364</f>
        <v>44939.130434782608</v>
      </c>
      <c r="E364">
        <f>C364-50</f>
        <v>19</v>
      </c>
      <c r="F364" s="19">
        <v>1.99678034637979</v>
      </c>
      <c r="K364" s="19">
        <v>200</v>
      </c>
      <c r="L364" s="19">
        <v>124800</v>
      </c>
      <c r="M364" s="19">
        <v>53</v>
      </c>
      <c r="N364" s="19">
        <v>1.9229724574654701</v>
      </c>
      <c r="O364" s="19"/>
      <c r="P364" s="19"/>
      <c r="Q364" s="19">
        <v>250</v>
      </c>
      <c r="R364" s="19">
        <v>63000</v>
      </c>
      <c r="S364" s="19">
        <v>22</v>
      </c>
      <c r="T364" s="19">
        <v>1.96839856565194</v>
      </c>
      <c r="W364">
        <v>200</v>
      </c>
      <c r="X364" s="19">
        <v>60000</v>
      </c>
      <c r="Y364" s="19">
        <v>26</v>
      </c>
      <c r="Z364" s="12">
        <f t="shared" si="61"/>
        <v>13846.153846153846</v>
      </c>
      <c r="AA364">
        <f t="shared" si="66"/>
        <v>6</v>
      </c>
      <c r="AB364" s="19">
        <v>1.96873426413366</v>
      </c>
      <c r="AD364" s="7"/>
      <c r="AE364" s="7"/>
      <c r="AF364" s="11"/>
      <c r="AI364">
        <v>200</v>
      </c>
      <c r="AJ364" s="19">
        <v>247200</v>
      </c>
      <c r="AK364" s="19">
        <v>104</v>
      </c>
      <c r="AL364" s="12">
        <f t="shared" si="62"/>
        <v>9507.6923076923085</v>
      </c>
      <c r="AM364">
        <f t="shared" si="59"/>
        <v>4</v>
      </c>
      <c r="AN364" s="19">
        <v>-5.2123318288347497E-3</v>
      </c>
      <c r="AP364" s="7"/>
      <c r="AQ364" s="7"/>
      <c r="AR364" s="11"/>
      <c r="AS364" s="11"/>
      <c r="AT364" s="11"/>
      <c r="AU364">
        <v>200</v>
      </c>
      <c r="AV364" s="19">
        <v>364800</v>
      </c>
      <c r="AW364" s="19">
        <v>153</v>
      </c>
      <c r="AX364" s="12">
        <f t="shared" si="63"/>
        <v>7152.9411764705883</v>
      </c>
      <c r="AY364">
        <f t="shared" si="60"/>
        <v>3</v>
      </c>
      <c r="AZ364" s="19">
        <v>-5.3346000407271102E-3</v>
      </c>
      <c r="BB364" s="7"/>
      <c r="BC364" s="7"/>
      <c r="BD364" s="11"/>
      <c r="BE364" s="11"/>
      <c r="BG364">
        <v>200</v>
      </c>
      <c r="BH364" s="19">
        <v>484800</v>
      </c>
      <c r="BI364" s="19">
        <v>203</v>
      </c>
      <c r="BJ364" s="12">
        <f t="shared" si="64"/>
        <v>7164.5320197044339</v>
      </c>
      <c r="BK364">
        <f t="shared" si="65"/>
        <v>3</v>
      </c>
      <c r="BL364" s="19">
        <v>-1.33066273453073E-2</v>
      </c>
      <c r="BN364" s="7"/>
      <c r="BO364" s="7"/>
      <c r="BP364" s="11"/>
    </row>
    <row r="365" spans="1:68" x14ac:dyDescent="0.35">
      <c r="A365">
        <v>200</v>
      </c>
      <c r="B365" s="19">
        <v>124800</v>
      </c>
      <c r="C365" s="19">
        <v>53</v>
      </c>
      <c r="D365" s="12">
        <f>B365*E365/C365</f>
        <v>7064.1509433962265</v>
      </c>
      <c r="E365">
        <f>C365-50</f>
        <v>3</v>
      </c>
      <c r="F365" s="19">
        <v>1.9229724574654701</v>
      </c>
      <c r="K365" s="19">
        <v>200</v>
      </c>
      <c r="L365" s="19">
        <v>136800</v>
      </c>
      <c r="M365" s="19">
        <v>58</v>
      </c>
      <c r="N365" s="19">
        <v>1.93569848172732</v>
      </c>
      <c r="O365" s="20"/>
      <c r="P365" s="20"/>
      <c r="Q365" s="20">
        <v>250</v>
      </c>
      <c r="R365" s="20">
        <v>87000</v>
      </c>
      <c r="S365" s="20">
        <v>30</v>
      </c>
      <c r="T365" s="20">
        <v>1.9990234225986101</v>
      </c>
      <c r="W365">
        <v>200</v>
      </c>
      <c r="X365" s="19">
        <v>60000</v>
      </c>
      <c r="Y365" s="19">
        <v>26</v>
      </c>
      <c r="Z365" s="12">
        <f t="shared" si="61"/>
        <v>13846.153846153846</v>
      </c>
      <c r="AA365">
        <f t="shared" si="66"/>
        <v>6</v>
      </c>
      <c r="AB365" s="19">
        <v>1.9921110856794</v>
      </c>
      <c r="AD365" s="7"/>
      <c r="AE365" s="7"/>
      <c r="AF365" s="11"/>
      <c r="AI365">
        <v>200</v>
      </c>
      <c r="AJ365" s="19">
        <v>242400</v>
      </c>
      <c r="AK365" s="19">
        <v>102</v>
      </c>
      <c r="AL365" s="12">
        <f t="shared" si="62"/>
        <v>4752.9411764705883</v>
      </c>
      <c r="AM365">
        <f t="shared" si="59"/>
        <v>2</v>
      </c>
      <c r="AN365" s="19">
        <v>-6.5212352987080696E-2</v>
      </c>
      <c r="AP365" s="7"/>
      <c r="AQ365" s="7"/>
      <c r="AR365" s="11"/>
      <c r="AS365" s="11"/>
      <c r="AT365" s="11"/>
      <c r="AU365">
        <v>200</v>
      </c>
      <c r="AV365" s="19">
        <v>364800</v>
      </c>
      <c r="AW365" s="19">
        <v>153</v>
      </c>
      <c r="AX365" s="12">
        <f t="shared" si="63"/>
        <v>7152.9411764705883</v>
      </c>
      <c r="AY365">
        <f t="shared" si="60"/>
        <v>3</v>
      </c>
      <c r="AZ365" s="19">
        <v>-5.6169641569975602E-3</v>
      </c>
      <c r="BB365" s="7"/>
      <c r="BC365" s="7"/>
      <c r="BD365" s="11"/>
      <c r="BE365" s="11"/>
      <c r="BG365">
        <v>200</v>
      </c>
      <c r="BH365" s="19">
        <v>484800</v>
      </c>
      <c r="BI365" s="19">
        <v>203</v>
      </c>
      <c r="BJ365" s="12">
        <f t="shared" si="64"/>
        <v>7164.5320197044339</v>
      </c>
      <c r="BK365">
        <f t="shared" si="65"/>
        <v>3</v>
      </c>
      <c r="BL365" s="19">
        <v>-0.108605430425324</v>
      </c>
      <c r="BN365" s="7"/>
      <c r="BO365" s="7"/>
      <c r="BP365" s="11"/>
    </row>
    <row r="366" spans="1:68" x14ac:dyDescent="0.35">
      <c r="A366">
        <v>200</v>
      </c>
      <c r="B366" s="19">
        <v>136800</v>
      </c>
      <c r="C366" s="19">
        <v>58</v>
      </c>
      <c r="D366" s="12">
        <f>B366*E366/C366</f>
        <v>18868.96551724138</v>
      </c>
      <c r="E366">
        <f>C366-50</f>
        <v>8</v>
      </c>
      <c r="F366" s="19">
        <v>1.93569848172732</v>
      </c>
      <c r="K366" s="19">
        <v>200</v>
      </c>
      <c r="L366" s="19">
        <v>132000</v>
      </c>
      <c r="M366" s="19">
        <v>56</v>
      </c>
      <c r="N366" s="19">
        <v>1.9916838330663</v>
      </c>
      <c r="O366" s="19"/>
      <c r="P366" s="19"/>
      <c r="Q366" s="19">
        <v>250</v>
      </c>
      <c r="R366" s="19">
        <v>90000</v>
      </c>
      <c r="S366" s="19">
        <v>31</v>
      </c>
      <c r="T366" s="19">
        <v>1.9960784313725399</v>
      </c>
      <c r="W366">
        <v>200</v>
      </c>
      <c r="X366" s="19">
        <v>55200</v>
      </c>
      <c r="Y366" s="19">
        <v>24</v>
      </c>
      <c r="Z366" s="12">
        <f t="shared" si="61"/>
        <v>9200</v>
      </c>
      <c r="AA366">
        <f t="shared" si="66"/>
        <v>4</v>
      </c>
      <c r="AB366" s="19">
        <v>1.9905851834897299</v>
      </c>
      <c r="AD366" s="7"/>
      <c r="AE366" s="7"/>
      <c r="AF366" s="11"/>
      <c r="AI366">
        <v>200</v>
      </c>
      <c r="AJ366" s="19">
        <v>244800</v>
      </c>
      <c r="AK366" s="19">
        <v>103</v>
      </c>
      <c r="AL366" s="12">
        <f t="shared" si="62"/>
        <v>7130.0970873786409</v>
      </c>
      <c r="AM366">
        <f t="shared" si="59"/>
        <v>3</v>
      </c>
      <c r="AN366" s="19">
        <v>-1.7603297965664001E-2</v>
      </c>
      <c r="AP366" s="7"/>
      <c r="AQ366" s="7"/>
      <c r="AR366" s="11"/>
      <c r="AS366" s="11"/>
      <c r="AT366" s="11"/>
      <c r="AU366">
        <v>200</v>
      </c>
      <c r="AV366" s="19">
        <v>362400</v>
      </c>
      <c r="AW366" s="19">
        <v>152</v>
      </c>
      <c r="AX366" s="12">
        <f t="shared" si="63"/>
        <v>4768.4210526315792</v>
      </c>
      <c r="AY366">
        <f t="shared" si="60"/>
        <v>2</v>
      </c>
      <c r="AZ366" s="19">
        <v>-8.42757773097637E-3</v>
      </c>
      <c r="BB366" s="7"/>
      <c r="BC366" s="7"/>
      <c r="BD366" s="11"/>
      <c r="BE366" s="11"/>
      <c r="BG366">
        <v>200</v>
      </c>
      <c r="BH366" s="19">
        <v>482400</v>
      </c>
      <c r="BI366" s="19">
        <v>202</v>
      </c>
      <c r="BJ366" s="12">
        <f t="shared" si="64"/>
        <v>4776.2376237623766</v>
      </c>
      <c r="BK366">
        <f t="shared" si="65"/>
        <v>2</v>
      </c>
      <c r="BL366" s="19">
        <v>-9.4421480301263398E-3</v>
      </c>
      <c r="BN366" s="7"/>
      <c r="BO366" s="7"/>
      <c r="BP366" s="11"/>
    </row>
    <row r="367" spans="1:68" x14ac:dyDescent="0.35">
      <c r="A367">
        <v>200</v>
      </c>
      <c r="B367" s="19">
        <v>132000</v>
      </c>
      <c r="C367" s="19">
        <v>56</v>
      </c>
      <c r="D367" s="12">
        <f>B367*E367/C367</f>
        <v>14142.857142857143</v>
      </c>
      <c r="E367">
        <f>C367-50</f>
        <v>6</v>
      </c>
      <c r="F367" s="19">
        <v>1.9916838330663</v>
      </c>
      <c r="K367" s="19">
        <v>200</v>
      </c>
      <c r="L367" s="19">
        <v>122400</v>
      </c>
      <c r="M367" s="19">
        <v>52</v>
      </c>
      <c r="N367" s="19">
        <v>1.9864957656214199</v>
      </c>
      <c r="O367" s="19"/>
      <c r="P367" s="19"/>
      <c r="Q367" s="19">
        <v>250</v>
      </c>
      <c r="R367" s="19">
        <v>72000</v>
      </c>
      <c r="S367" s="19">
        <v>25</v>
      </c>
      <c r="T367" s="19">
        <v>1.99874876020447</v>
      </c>
      <c r="W367">
        <v>200</v>
      </c>
      <c r="X367" s="19">
        <v>52800</v>
      </c>
      <c r="Y367" s="19">
        <v>23</v>
      </c>
      <c r="Z367" s="12">
        <f t="shared" si="61"/>
        <v>6886.95652173913</v>
      </c>
      <c r="AA367">
        <f t="shared" si="66"/>
        <v>3</v>
      </c>
      <c r="AB367" s="19">
        <v>1.9924010070954401</v>
      </c>
      <c r="AD367" s="7"/>
      <c r="AE367" s="7"/>
      <c r="AF367" s="11"/>
      <c r="AI367">
        <v>200</v>
      </c>
      <c r="AJ367" s="19">
        <v>242400</v>
      </c>
      <c r="AK367" s="19">
        <v>102</v>
      </c>
      <c r="AL367" s="12">
        <f t="shared" si="62"/>
        <v>4752.9411764705883</v>
      </c>
      <c r="AM367">
        <f t="shared" si="59"/>
        <v>2</v>
      </c>
      <c r="AN367" s="20">
        <v>-8.9257433754641002E-4</v>
      </c>
      <c r="AP367" s="7"/>
      <c r="AQ367" s="7"/>
      <c r="AR367" s="11"/>
      <c r="AS367" s="11"/>
      <c r="AT367" s="11"/>
      <c r="AU367">
        <v>200</v>
      </c>
      <c r="AV367" s="19">
        <v>362400</v>
      </c>
      <c r="AW367" s="19">
        <v>152</v>
      </c>
      <c r="AX367" s="12">
        <f t="shared" si="63"/>
        <v>4768.4210526315792</v>
      </c>
      <c r="AY367">
        <f t="shared" si="60"/>
        <v>2</v>
      </c>
      <c r="AZ367" s="19">
        <v>-1.1676213934327899E-2</v>
      </c>
      <c r="BB367" s="7"/>
      <c r="BC367" s="7"/>
      <c r="BD367" s="11"/>
      <c r="BE367" s="11"/>
      <c r="BG367">
        <v>200</v>
      </c>
      <c r="BH367" s="19">
        <v>482400</v>
      </c>
      <c r="BI367" s="19">
        <v>202</v>
      </c>
      <c r="BJ367" s="12">
        <f t="shared" si="64"/>
        <v>4776.2376237623766</v>
      </c>
      <c r="BK367">
        <f t="shared" si="65"/>
        <v>2</v>
      </c>
      <c r="BL367" s="19">
        <v>-2.8464857039339299E-2</v>
      </c>
      <c r="BN367" s="7"/>
      <c r="BO367" s="7"/>
      <c r="BP367" s="11"/>
    </row>
    <row r="368" spans="1:68" x14ac:dyDescent="0.35">
      <c r="A368">
        <v>200</v>
      </c>
      <c r="B368" s="19">
        <v>122400</v>
      </c>
      <c r="C368" s="19">
        <v>52</v>
      </c>
      <c r="D368" s="12">
        <f>B368*E368/C368</f>
        <v>4707.6923076923076</v>
      </c>
      <c r="E368">
        <f>C368-50</f>
        <v>2</v>
      </c>
      <c r="F368" s="19">
        <v>1.9864957656214199</v>
      </c>
      <c r="K368" s="19">
        <v>200</v>
      </c>
      <c r="L368" s="19">
        <v>124800</v>
      </c>
      <c r="M368" s="19">
        <v>53</v>
      </c>
      <c r="N368" s="19">
        <v>1.97555504692149</v>
      </c>
      <c r="O368" s="19"/>
      <c r="P368" s="19"/>
      <c r="Q368" s="19">
        <v>250</v>
      </c>
      <c r="R368" s="19">
        <v>63000</v>
      </c>
      <c r="S368" s="19">
        <v>22</v>
      </c>
      <c r="T368" s="19">
        <v>1.9982299534599799</v>
      </c>
      <c r="W368">
        <v>200</v>
      </c>
      <c r="X368" s="19">
        <v>52800</v>
      </c>
      <c r="Y368" s="19">
        <v>23</v>
      </c>
      <c r="Z368" s="12">
        <f t="shared" si="61"/>
        <v>6886.95652173913</v>
      </c>
      <c r="AA368">
        <f t="shared" si="66"/>
        <v>3</v>
      </c>
      <c r="AB368" s="19">
        <v>1.99963378347447</v>
      </c>
      <c r="AD368" s="7"/>
      <c r="AE368" s="7"/>
      <c r="AF368" s="11"/>
      <c r="AI368">
        <v>200</v>
      </c>
      <c r="AJ368" s="19">
        <v>244800</v>
      </c>
      <c r="AK368" s="19">
        <v>103</v>
      </c>
      <c r="AL368" s="12">
        <f t="shared" si="62"/>
        <v>7130.0970873786409</v>
      </c>
      <c r="AM368">
        <f t="shared" si="59"/>
        <v>3</v>
      </c>
      <c r="AN368" s="19">
        <v>-7.8067168039681698E-3</v>
      </c>
      <c r="AP368" s="7"/>
      <c r="AQ368" s="7"/>
      <c r="AR368" s="11"/>
      <c r="AS368" s="11"/>
      <c r="AT368" s="11"/>
      <c r="AU368">
        <v>200</v>
      </c>
      <c r="AV368" s="19">
        <v>362400</v>
      </c>
      <c r="AW368" s="19">
        <v>152</v>
      </c>
      <c r="AX368" s="12">
        <f t="shared" si="63"/>
        <v>4768.4210526315792</v>
      </c>
      <c r="AY368">
        <f t="shared" si="60"/>
        <v>2</v>
      </c>
      <c r="AZ368" s="19">
        <v>-4.8213561905495098E-2</v>
      </c>
      <c r="BB368" s="7"/>
      <c r="BC368" s="7"/>
      <c r="BD368" s="11"/>
      <c r="BE368" s="11"/>
      <c r="BG368">
        <v>200</v>
      </c>
      <c r="BH368" s="19">
        <v>484800</v>
      </c>
      <c r="BI368" s="19">
        <v>203</v>
      </c>
      <c r="BJ368" s="12">
        <f t="shared" si="64"/>
        <v>7164.5320197044339</v>
      </c>
      <c r="BK368">
        <f t="shared" si="65"/>
        <v>3</v>
      </c>
      <c r="BL368" s="19">
        <v>-1.00147832269901E-2</v>
      </c>
      <c r="BN368" s="7"/>
      <c r="BO368" s="7"/>
      <c r="BP368" s="11"/>
    </row>
    <row r="369" spans="1:68" x14ac:dyDescent="0.35">
      <c r="A369">
        <v>200</v>
      </c>
      <c r="B369" s="19">
        <v>124800</v>
      </c>
      <c r="C369" s="19">
        <v>53</v>
      </c>
      <c r="D369" s="12">
        <f>B369*E369/C369</f>
        <v>7064.1509433962265</v>
      </c>
      <c r="E369">
        <f>C369-50</f>
        <v>3</v>
      </c>
      <c r="F369" s="19">
        <v>1.97555504692149</v>
      </c>
      <c r="K369" s="19">
        <v>200</v>
      </c>
      <c r="L369" s="19">
        <v>220800</v>
      </c>
      <c r="M369" s="19">
        <v>93</v>
      </c>
      <c r="N369" s="19">
        <v>1.9999084458686101</v>
      </c>
      <c r="O369" s="19"/>
      <c r="P369" s="19"/>
      <c r="Q369" s="19">
        <v>250</v>
      </c>
      <c r="R369" s="19">
        <v>69000</v>
      </c>
      <c r="S369" s="19">
        <v>24</v>
      </c>
      <c r="T369" s="19">
        <v>1.99485770962081</v>
      </c>
      <c r="W369">
        <v>200</v>
      </c>
      <c r="X369" s="19">
        <v>57600</v>
      </c>
      <c r="Y369" s="19">
        <v>25</v>
      </c>
      <c r="Z369" s="12">
        <f t="shared" si="61"/>
        <v>11520</v>
      </c>
      <c r="AA369">
        <f t="shared" si="66"/>
        <v>5</v>
      </c>
      <c r="AB369" s="19">
        <v>1.99943541618982</v>
      </c>
      <c r="AD369" s="7"/>
      <c r="AE369" s="7"/>
      <c r="AF369" s="11"/>
      <c r="AI369">
        <v>200</v>
      </c>
      <c r="AJ369" s="19">
        <v>242400</v>
      </c>
      <c r="AK369" s="19">
        <v>102</v>
      </c>
      <c r="AL369" s="12">
        <f t="shared" si="62"/>
        <v>4752.9411764705883</v>
      </c>
      <c r="AM369">
        <f t="shared" si="59"/>
        <v>2</v>
      </c>
      <c r="AN369" s="19">
        <v>-1.9861303733136201E-2</v>
      </c>
      <c r="AP369" s="7"/>
      <c r="AQ369" s="7"/>
      <c r="AR369" s="11"/>
      <c r="AS369" s="11"/>
      <c r="AT369" s="11"/>
      <c r="AU369">
        <v>200</v>
      </c>
      <c r="AV369" s="19">
        <v>364800</v>
      </c>
      <c r="AW369" s="19">
        <v>153</v>
      </c>
      <c r="AX369" s="12">
        <f t="shared" si="63"/>
        <v>7152.9411764705883</v>
      </c>
      <c r="AY369">
        <f t="shared" si="60"/>
        <v>3</v>
      </c>
      <c r="AZ369" s="19">
        <v>-5.1997632005630602E-2</v>
      </c>
      <c r="BB369" s="7"/>
      <c r="BC369" s="7"/>
      <c r="BD369" s="11"/>
      <c r="BE369" s="11"/>
      <c r="BG369">
        <v>200</v>
      </c>
      <c r="BH369" s="19">
        <v>482400</v>
      </c>
      <c r="BI369" s="19">
        <v>202</v>
      </c>
      <c r="BJ369" s="12">
        <f t="shared" si="64"/>
        <v>4776.2376237623766</v>
      </c>
      <c r="BK369">
        <f t="shared" si="65"/>
        <v>2</v>
      </c>
      <c r="BL369" s="19">
        <v>-0.26637972941657401</v>
      </c>
      <c r="BN369" s="7"/>
      <c r="BO369" s="7"/>
      <c r="BP369" s="11"/>
    </row>
    <row r="370" spans="1:68" x14ac:dyDescent="0.35">
      <c r="A370">
        <v>200</v>
      </c>
      <c r="B370" s="19">
        <v>220800</v>
      </c>
      <c r="C370" s="19">
        <v>93</v>
      </c>
      <c r="D370" s="12">
        <f>B370*E370/C370</f>
        <v>102090.32258064517</v>
      </c>
      <c r="E370">
        <f>C370-50</f>
        <v>43</v>
      </c>
      <c r="F370" s="19">
        <v>1.9999084458686101</v>
      </c>
      <c r="O370" s="19"/>
      <c r="P370" s="19"/>
      <c r="Q370" s="19">
        <v>250</v>
      </c>
      <c r="R370" s="19">
        <v>78000</v>
      </c>
      <c r="S370" s="19">
        <v>27</v>
      </c>
      <c r="T370" s="19">
        <v>1.9839475089646701</v>
      </c>
      <c r="W370">
        <v>200</v>
      </c>
      <c r="X370" s="19">
        <v>52800</v>
      </c>
      <c r="Y370" s="19">
        <v>23</v>
      </c>
      <c r="Z370" s="12">
        <f t="shared" si="61"/>
        <v>6886.95652173913</v>
      </c>
      <c r="AA370">
        <f t="shared" si="66"/>
        <v>3</v>
      </c>
      <c r="AB370" s="19">
        <v>1.94064240482185</v>
      </c>
      <c r="AD370" s="7"/>
      <c r="AE370" s="7"/>
      <c r="AF370" s="11"/>
      <c r="AI370">
        <v>200</v>
      </c>
      <c r="AJ370" s="19">
        <v>242400</v>
      </c>
      <c r="AK370" s="19">
        <v>102</v>
      </c>
      <c r="AL370" s="12">
        <f t="shared" si="62"/>
        <v>4752.9411764705883</v>
      </c>
      <c r="AM370">
        <f t="shared" si="59"/>
        <v>2</v>
      </c>
      <c r="AN370" s="19">
        <v>-3.65182510771992E-2</v>
      </c>
      <c r="AP370" s="7"/>
      <c r="AQ370" s="7"/>
      <c r="AR370" s="11"/>
      <c r="AS370" s="11"/>
      <c r="AT370" s="11"/>
      <c r="AU370">
        <v>200</v>
      </c>
      <c r="AV370" s="19">
        <v>362400</v>
      </c>
      <c r="AW370" s="19">
        <v>152</v>
      </c>
      <c r="AX370" s="12">
        <f t="shared" si="63"/>
        <v>4768.4210526315792</v>
      </c>
      <c r="AY370">
        <f t="shared" si="60"/>
        <v>2</v>
      </c>
      <c r="AZ370" s="19">
        <v>-0.12955928013967499</v>
      </c>
      <c r="BB370" s="7"/>
      <c r="BC370" s="7"/>
      <c r="BD370" s="11"/>
      <c r="BE370" s="11"/>
      <c r="BG370">
        <v>200</v>
      </c>
      <c r="BH370" s="19">
        <v>482400</v>
      </c>
      <c r="BI370" s="19">
        <v>202</v>
      </c>
      <c r="BJ370" s="12">
        <f t="shared" si="64"/>
        <v>4776.2376237623766</v>
      </c>
      <c r="BK370">
        <f t="shared" si="65"/>
        <v>2</v>
      </c>
      <c r="BL370" s="19">
        <v>-0.22097136888147401</v>
      </c>
      <c r="BN370" s="7"/>
      <c r="BO370" s="7"/>
      <c r="BP370" s="11"/>
    </row>
    <row r="371" spans="1:68" x14ac:dyDescent="0.35">
      <c r="B371" s="11"/>
      <c r="C371" s="11"/>
      <c r="F371" s="11"/>
      <c r="K371" s="19">
        <v>250</v>
      </c>
      <c r="L371" s="19">
        <v>159000</v>
      </c>
      <c r="M371" s="19">
        <v>54</v>
      </c>
      <c r="N371" s="19">
        <v>1.9854428931105499</v>
      </c>
      <c r="O371" s="19"/>
      <c r="P371" s="19"/>
      <c r="Q371" s="19">
        <v>250</v>
      </c>
      <c r="R371" s="19">
        <v>75000</v>
      </c>
      <c r="S371" s="19">
        <v>26</v>
      </c>
      <c r="T371" s="19">
        <v>1.99929808499275</v>
      </c>
      <c r="Z371" s="12"/>
      <c r="AD371" s="7"/>
      <c r="AE371" s="7"/>
      <c r="AF371" s="11"/>
      <c r="AL371" s="12"/>
      <c r="AP371" s="7"/>
      <c r="AQ371" s="7"/>
      <c r="AR371" s="11"/>
      <c r="AS371" s="11"/>
      <c r="AT371" s="11"/>
      <c r="AX371" s="12"/>
      <c r="BB371" s="7"/>
      <c r="BC371" s="7"/>
      <c r="BD371" s="11"/>
      <c r="BE371" s="11"/>
      <c r="BJ371" s="12"/>
      <c r="BN371" s="7"/>
      <c r="BO371" s="7"/>
      <c r="BP371" s="11"/>
    </row>
    <row r="372" spans="1:68" x14ac:dyDescent="0.35">
      <c r="A372">
        <v>250</v>
      </c>
      <c r="B372" s="19">
        <v>159000</v>
      </c>
      <c r="C372" s="19">
        <v>54</v>
      </c>
      <c r="D372" s="12">
        <f>B372*E372/C372</f>
        <v>11777.777777777777</v>
      </c>
      <c r="E372">
        <f>C372-50</f>
        <v>4</v>
      </c>
      <c r="F372" s="19">
        <v>1.9854428931105499</v>
      </c>
      <c r="G372" s="4">
        <f>AVERAGE(F372:F411)</f>
        <v>1.9872323949034822</v>
      </c>
      <c r="H372" s="2">
        <f>AVERAGE(D372:D411)</f>
        <v>15404.888806029028</v>
      </c>
      <c r="I372" s="2">
        <f>AVERAGE(E372:E411)</f>
        <v>4.875</v>
      </c>
      <c r="J372" s="11" t="s">
        <v>0</v>
      </c>
      <c r="K372" s="19">
        <v>250</v>
      </c>
      <c r="L372" s="19">
        <v>162000</v>
      </c>
      <c r="M372" s="19">
        <v>55</v>
      </c>
      <c r="N372" s="19">
        <v>1.9990234225986101</v>
      </c>
      <c r="O372" s="19"/>
      <c r="P372" s="19"/>
      <c r="Q372" s="19">
        <v>250</v>
      </c>
      <c r="R372" s="19">
        <v>66000</v>
      </c>
      <c r="S372" s="19">
        <v>23</v>
      </c>
      <c r="T372" s="19">
        <v>1.9842984664682899</v>
      </c>
      <c r="W372">
        <v>250</v>
      </c>
      <c r="X372" s="19">
        <v>72000</v>
      </c>
      <c r="Y372" s="19">
        <v>25</v>
      </c>
      <c r="Z372" s="12">
        <f t="shared" ref="Z372:Z411" si="67">X372*AA372/Y372</f>
        <v>14400</v>
      </c>
      <c r="AA372">
        <f>Y372-20</f>
        <v>5</v>
      </c>
      <c r="AB372" s="19">
        <v>1.9921721217669901</v>
      </c>
      <c r="AC372" s="4">
        <f>AVERAGE(AB372:AB411)</f>
        <v>1.9902986953536228</v>
      </c>
      <c r="AD372" s="2">
        <f>AVERAGE(Z372:Z411)</f>
        <v>12003.032657439175</v>
      </c>
      <c r="AE372" s="2">
        <f>AVERAGE(AA372:AA411)</f>
        <v>4</v>
      </c>
      <c r="AF372" s="11" t="s">
        <v>0</v>
      </c>
      <c r="AI372">
        <v>250</v>
      </c>
      <c r="AJ372" s="19">
        <v>303000</v>
      </c>
      <c r="AK372" s="19">
        <v>102</v>
      </c>
      <c r="AL372" s="12">
        <f t="shared" ref="AL372:AL411" si="68">AJ372*AM372/AK372</f>
        <v>5941.1764705882351</v>
      </c>
      <c r="AM372">
        <f t="shared" si="59"/>
        <v>2</v>
      </c>
      <c r="AN372" s="19">
        <v>-1.51968850736797E-2</v>
      </c>
      <c r="AO372" s="4">
        <f>AVERAGE(AN372:AN411)</f>
        <v>-3.1287150437909764E-2</v>
      </c>
      <c r="AP372" s="2">
        <f>AVERAGE(AL372:AL411)</f>
        <v>7055.4683038263829</v>
      </c>
      <c r="AQ372" s="2">
        <f>AVERAGE(AM372:AM411)</f>
        <v>2.375</v>
      </c>
      <c r="AR372" s="11" t="s">
        <v>0</v>
      </c>
      <c r="AS372" s="11"/>
      <c r="AT372" s="11"/>
      <c r="AU372">
        <v>250</v>
      </c>
      <c r="AV372" s="19">
        <v>456000</v>
      </c>
      <c r="AW372" s="19">
        <v>153</v>
      </c>
      <c r="AX372" s="12">
        <f t="shared" ref="AX372:AX411" si="69">AV372*AY372/AW372</f>
        <v>8941.176470588236</v>
      </c>
      <c r="AY372">
        <f t="shared" si="60"/>
        <v>3</v>
      </c>
      <c r="AZ372" s="19">
        <v>-7.2870895116099399E-2</v>
      </c>
      <c r="BA372" s="4">
        <f>AVERAGE(AZ372:AZ411)</f>
        <v>-3.6263659610424367E-2</v>
      </c>
      <c r="BB372" s="2">
        <f>AVERAGE(AX372:AX411)</f>
        <v>7152.786377708976</v>
      </c>
      <c r="BC372" s="2">
        <f>AVERAGE(AY372:AY411)</f>
        <v>2.4</v>
      </c>
      <c r="BD372" s="11" t="s">
        <v>0</v>
      </c>
      <c r="BE372" s="11"/>
      <c r="BG372">
        <v>250</v>
      </c>
      <c r="BH372" s="19">
        <v>603000</v>
      </c>
      <c r="BI372" s="19">
        <v>202</v>
      </c>
      <c r="BJ372" s="12">
        <f t="shared" ref="BJ372:BJ411" si="70">BH372*BK372/BI372</f>
        <v>5970.2970297029706</v>
      </c>
      <c r="BK372">
        <f t="shared" ref="BK372:BK411" si="71">BI372-200</f>
        <v>2</v>
      </c>
      <c r="BL372" s="19">
        <v>-1.04451788993652E-2</v>
      </c>
      <c r="BM372" s="4">
        <f>AVERAGE(BL372:BL411)</f>
        <v>-4.7889860120046687E-2</v>
      </c>
      <c r="BN372" s="2">
        <f>AVERAGE(BJ372:BJ411)</f>
        <v>6940.5416280544359</v>
      </c>
      <c r="BO372" s="2">
        <f>AVERAGE(BK372:BK411)</f>
        <v>2.3250000000000002</v>
      </c>
      <c r="BP372" s="11" t="s">
        <v>0</v>
      </c>
    </row>
    <row r="373" spans="1:68" x14ac:dyDescent="0.35">
      <c r="A373">
        <v>250</v>
      </c>
      <c r="B373" s="19">
        <v>162000</v>
      </c>
      <c r="C373" s="19">
        <v>55</v>
      </c>
      <c r="D373" s="12">
        <f>B373*E373/C373</f>
        <v>14727.272727272728</v>
      </c>
      <c r="E373">
        <f>C373-50</f>
        <v>5</v>
      </c>
      <c r="F373" s="19">
        <v>1.9990234225986101</v>
      </c>
      <c r="G373" s="4">
        <f>MEDIAN(F372:F411)</f>
        <v>1.9929732204165651</v>
      </c>
      <c r="H373" s="2">
        <f>MEDIAN(D372:D411)</f>
        <v>14727.272727272728</v>
      </c>
      <c r="I373" s="2">
        <f>MEDIAN(E372:E411)</f>
        <v>5</v>
      </c>
      <c r="J373" s="11" t="s">
        <v>6</v>
      </c>
      <c r="K373" s="19">
        <v>250</v>
      </c>
      <c r="L373" s="19">
        <v>174000</v>
      </c>
      <c r="M373" s="19">
        <v>59</v>
      </c>
      <c r="N373" s="19">
        <v>1.9686427100022801</v>
      </c>
      <c r="O373" s="19"/>
      <c r="P373" s="19"/>
      <c r="Q373" s="19">
        <v>250</v>
      </c>
      <c r="R373" s="19">
        <v>111000</v>
      </c>
      <c r="S373" s="19">
        <v>38</v>
      </c>
      <c r="T373" s="19">
        <v>1.98605325398641</v>
      </c>
      <c r="W373">
        <v>250</v>
      </c>
      <c r="X373" s="19">
        <v>72000</v>
      </c>
      <c r="Y373" s="19">
        <v>25</v>
      </c>
      <c r="Z373" s="12">
        <f t="shared" si="67"/>
        <v>14400</v>
      </c>
      <c r="AA373">
        <f t="shared" ref="AA373:AA411" si="72">Y373-20</f>
        <v>5</v>
      </c>
      <c r="AB373" s="19">
        <v>1.9833829251544901</v>
      </c>
      <c r="AC373" s="4">
        <f>MEDIAN(AB372:AB411)</f>
        <v>1.993263141832605</v>
      </c>
      <c r="AD373" s="2">
        <f>MEDIAN(Z372:Z411)</f>
        <v>11500</v>
      </c>
      <c r="AE373" s="2">
        <f>MEDIAN(AA372:AA411)</f>
        <v>4</v>
      </c>
      <c r="AF373" s="11" t="s">
        <v>6</v>
      </c>
      <c r="AI373">
        <v>250</v>
      </c>
      <c r="AJ373" s="19">
        <v>303000</v>
      </c>
      <c r="AK373" s="19">
        <v>102</v>
      </c>
      <c r="AL373" s="12">
        <f t="shared" si="68"/>
        <v>5941.1764705882351</v>
      </c>
      <c r="AM373">
        <f t="shared" si="59"/>
        <v>2</v>
      </c>
      <c r="AN373" s="19">
        <v>-6.4134208054929295E-2</v>
      </c>
      <c r="AO373" s="4">
        <f>MEDIAN(AN372:AN411)</f>
        <v>-1.3066116026810699E-2</v>
      </c>
      <c r="AP373" s="2">
        <f>MEDIAN(AL372:AL411)</f>
        <v>5941.1764705882351</v>
      </c>
      <c r="AQ373" s="2">
        <f>MEDIAN(AM372:AM411)</f>
        <v>2</v>
      </c>
      <c r="AR373" s="11" t="s">
        <v>6</v>
      </c>
      <c r="AS373" s="11"/>
      <c r="AT373" s="11"/>
      <c r="AU373">
        <v>250</v>
      </c>
      <c r="AV373" s="19">
        <v>456000</v>
      </c>
      <c r="AW373" s="19">
        <v>153</v>
      </c>
      <c r="AX373" s="12">
        <f t="shared" si="69"/>
        <v>8941.176470588236</v>
      </c>
      <c r="AY373">
        <f t="shared" si="60"/>
        <v>3</v>
      </c>
      <c r="AZ373" s="19">
        <v>-1.2972623622127E-2</v>
      </c>
      <c r="BA373" s="4">
        <f>MEDIAN(AZ372:AZ411)</f>
        <v>-1.974719130678855E-2</v>
      </c>
      <c r="BB373" s="2">
        <f>MEDIAN(AX372:AX411)</f>
        <v>5960.5263157894733</v>
      </c>
      <c r="BC373" s="2">
        <f>MEDIAN(AY372:AY411)</f>
        <v>2</v>
      </c>
      <c r="BD373" s="11" t="s">
        <v>6</v>
      </c>
      <c r="BE373" s="11"/>
      <c r="BG373">
        <v>250</v>
      </c>
      <c r="BH373" s="19">
        <v>603000</v>
      </c>
      <c r="BI373" s="19">
        <v>202</v>
      </c>
      <c r="BJ373" s="12">
        <f t="shared" si="70"/>
        <v>5970.2970297029706</v>
      </c>
      <c r="BK373">
        <f t="shared" si="71"/>
        <v>2</v>
      </c>
      <c r="BL373" s="19">
        <v>-3.0891982652959199E-2</v>
      </c>
      <c r="BM373" s="4">
        <f>MEDIAN(BL372:BL411)</f>
        <v>-3.0696663715506649E-2</v>
      </c>
      <c r="BN373" s="2">
        <f>MEDIAN(BJ372:BJ411)</f>
        <v>5970.2970297029706</v>
      </c>
      <c r="BO373" s="2">
        <f>MEDIAN(BK372:BK411)</f>
        <v>2</v>
      </c>
      <c r="BP373" s="11" t="s">
        <v>6</v>
      </c>
    </row>
    <row r="374" spans="1:68" x14ac:dyDescent="0.35">
      <c r="A374">
        <v>250</v>
      </c>
      <c r="B374" s="19">
        <v>174000</v>
      </c>
      <c r="C374" s="19">
        <v>59</v>
      </c>
      <c r="D374" s="12">
        <f>B374*E374/C374</f>
        <v>26542.372881355932</v>
      </c>
      <c r="E374">
        <f>C374-50</f>
        <v>9</v>
      </c>
      <c r="F374" s="19">
        <v>1.9686427100022801</v>
      </c>
      <c r="G374" s="4">
        <f>MAX(F372:F411)</f>
        <v>2</v>
      </c>
      <c r="H374" s="2">
        <f>MAX(D372:D411)</f>
        <v>106744.18604651163</v>
      </c>
      <c r="I374" s="2">
        <f>MAX(E372:E411)</f>
        <v>36</v>
      </c>
      <c r="J374" s="11" t="s">
        <v>19</v>
      </c>
      <c r="K374" s="19">
        <v>250</v>
      </c>
      <c r="L374" s="19">
        <v>171000</v>
      </c>
      <c r="M374" s="19">
        <v>58</v>
      </c>
      <c r="N374" s="19">
        <v>1.99963378347447</v>
      </c>
      <c r="O374" s="19"/>
      <c r="P374" s="19"/>
      <c r="Q374" s="19">
        <v>250</v>
      </c>
      <c r="R374" s="19">
        <v>69000</v>
      </c>
      <c r="S374" s="19">
        <v>24</v>
      </c>
      <c r="T374" s="19">
        <v>1.98435950255588</v>
      </c>
      <c r="W374">
        <v>250</v>
      </c>
      <c r="X374" s="19">
        <v>75000</v>
      </c>
      <c r="Y374" s="19">
        <v>26</v>
      </c>
      <c r="Z374" s="12">
        <f t="shared" si="67"/>
        <v>17307.692307692309</v>
      </c>
      <c r="AA374">
        <f t="shared" si="72"/>
        <v>6</v>
      </c>
      <c r="AB374" s="19">
        <v>1.99894712748912</v>
      </c>
      <c r="AC374" s="4">
        <f>MAX(AB372:AB411)</f>
        <v>2</v>
      </c>
      <c r="AD374" s="2">
        <f>MAX(Z372:Z411)</f>
        <v>46666.666666666664</v>
      </c>
      <c r="AE374" s="2">
        <f>MAX(AA372:AA411)</f>
        <v>16</v>
      </c>
      <c r="AF374" s="11" t="s">
        <v>19</v>
      </c>
      <c r="AI374">
        <v>250</v>
      </c>
      <c r="AJ374" s="19">
        <v>306000</v>
      </c>
      <c r="AK374" s="19">
        <v>103</v>
      </c>
      <c r="AL374" s="12">
        <f t="shared" si="68"/>
        <v>8912.6213592233016</v>
      </c>
      <c r="AM374">
        <f t="shared" si="59"/>
        <v>3</v>
      </c>
      <c r="AN374" s="19">
        <v>-1.94812889676573E-3</v>
      </c>
      <c r="AO374" s="4">
        <f>MAX(AN372:AN411)</f>
        <v>-8.6341046841663502E-4</v>
      </c>
      <c r="AP374" s="2">
        <f>MAX(AL372:AL411)</f>
        <v>8912.6213592233016</v>
      </c>
      <c r="AQ374" s="2">
        <f>MAX(AM372:AM411)</f>
        <v>3</v>
      </c>
      <c r="AR374" s="11" t="s">
        <v>19</v>
      </c>
      <c r="AS374" s="11"/>
      <c r="AT374" s="11"/>
      <c r="AU374">
        <v>250</v>
      </c>
      <c r="AV374" s="19">
        <v>453000</v>
      </c>
      <c r="AW374" s="19">
        <v>152</v>
      </c>
      <c r="AX374" s="12">
        <f t="shared" si="69"/>
        <v>5960.5263157894733</v>
      </c>
      <c r="AY374">
        <f t="shared" si="60"/>
        <v>2</v>
      </c>
      <c r="AZ374" s="19">
        <v>-8.5011935832593699E-2</v>
      </c>
      <c r="BA374" s="4">
        <f>MAX(AZ372:AZ411)</f>
        <v>-9.9942478919555293E-4</v>
      </c>
      <c r="BB374" s="2">
        <f>MAX(AX372:AX411)</f>
        <v>8941.176470588236</v>
      </c>
      <c r="BC374" s="2">
        <f>MAX(AY372:AY411)</f>
        <v>3</v>
      </c>
      <c r="BD374" s="11" t="s">
        <v>19</v>
      </c>
      <c r="BE374" s="11"/>
      <c r="BG374">
        <v>250</v>
      </c>
      <c r="BH374" s="19">
        <v>603000</v>
      </c>
      <c r="BI374" s="19">
        <v>202</v>
      </c>
      <c r="BJ374" s="12">
        <f t="shared" si="70"/>
        <v>5970.2970297029706</v>
      </c>
      <c r="BK374">
        <f t="shared" si="71"/>
        <v>2</v>
      </c>
      <c r="BL374" s="19">
        <v>-2.56167034098248E-2</v>
      </c>
      <c r="BM374" s="4">
        <f>MAX(BL372:BL411)</f>
        <v>-8.8036996102161697E-6</v>
      </c>
      <c r="BN374" s="2">
        <f>MAX(BJ372:BJ411)</f>
        <v>8955.6650246305417</v>
      </c>
      <c r="BO374" s="2">
        <f>MAX(BK372:BK411)</f>
        <v>3</v>
      </c>
      <c r="BP374" s="11" t="s">
        <v>19</v>
      </c>
    </row>
    <row r="375" spans="1:68" x14ac:dyDescent="0.35">
      <c r="A375">
        <v>250</v>
      </c>
      <c r="B375" s="19">
        <v>171000</v>
      </c>
      <c r="C375" s="19">
        <v>58</v>
      </c>
      <c r="D375" s="12">
        <f>B375*E375/C375</f>
        <v>23586.206896551725</v>
      </c>
      <c r="E375">
        <f>C375-50</f>
        <v>8</v>
      </c>
      <c r="F375" s="19">
        <v>1.99963378347447</v>
      </c>
      <c r="G375" s="4">
        <f>MIN(F372:F411)</f>
        <v>1.9364461738002501</v>
      </c>
      <c r="H375" s="2">
        <f>MIN(D372:D411)</f>
        <v>-105452</v>
      </c>
      <c r="I375" s="2">
        <f>MIN(E372:E411)</f>
        <v>-44</v>
      </c>
      <c r="J375" s="11" t="s">
        <v>20</v>
      </c>
      <c r="K375" s="19">
        <v>250</v>
      </c>
      <c r="L375" s="19">
        <v>159000</v>
      </c>
      <c r="M375" s="19">
        <v>54</v>
      </c>
      <c r="N375" s="19">
        <v>1.9744869153887199</v>
      </c>
      <c r="O375" s="19"/>
      <c r="P375" s="19"/>
      <c r="Q375" s="19">
        <v>250</v>
      </c>
      <c r="R375" s="19">
        <v>78000</v>
      </c>
      <c r="S375" s="19">
        <v>27</v>
      </c>
      <c r="T375" s="19">
        <v>1.98045319295033</v>
      </c>
      <c r="W375">
        <v>250</v>
      </c>
      <c r="X375" s="19">
        <v>69000</v>
      </c>
      <c r="Y375" s="19">
        <v>24</v>
      </c>
      <c r="Z375" s="12">
        <f t="shared" si="67"/>
        <v>11500</v>
      </c>
      <c r="AA375">
        <f t="shared" si="72"/>
        <v>4</v>
      </c>
      <c r="AB375" s="20">
        <v>1.99122606240939</v>
      </c>
      <c r="AC375" s="4">
        <f>MIN(AB372:AB411)</f>
        <v>1.96461432822156</v>
      </c>
      <c r="AD375" s="2">
        <f>MIN(Z372:Z411)</f>
        <v>-29120</v>
      </c>
      <c r="AE375" s="2">
        <f>MIN(AA372:AA411)</f>
        <v>-14</v>
      </c>
      <c r="AF375" s="11" t="s">
        <v>20</v>
      </c>
      <c r="AI375">
        <v>250</v>
      </c>
      <c r="AJ375" s="19">
        <v>303000</v>
      </c>
      <c r="AK375" s="19">
        <v>102</v>
      </c>
      <c r="AL375" s="12">
        <f t="shared" si="68"/>
        <v>5941.1764705882351</v>
      </c>
      <c r="AM375">
        <f t="shared" si="59"/>
        <v>2</v>
      </c>
      <c r="AN375" s="19">
        <v>-7.7474746548691397E-3</v>
      </c>
      <c r="AO375" s="4">
        <f>MIN(AN372:AN411)</f>
        <v>-0.20627536547445299</v>
      </c>
      <c r="AP375" s="2">
        <f>MIN(AL372:AL411)</f>
        <v>5941.1764705882351</v>
      </c>
      <c r="AQ375" s="2">
        <f>MIN(AM372:AM411)</f>
        <v>2</v>
      </c>
      <c r="AR375" s="11" t="s">
        <v>20</v>
      </c>
      <c r="AS375" s="11"/>
      <c r="AT375" s="11"/>
      <c r="AU375">
        <v>250</v>
      </c>
      <c r="AV375" s="19">
        <v>453000</v>
      </c>
      <c r="AW375" s="19">
        <v>152</v>
      </c>
      <c r="AX375" s="12">
        <f t="shared" si="69"/>
        <v>5960.5263157894733</v>
      </c>
      <c r="AY375">
        <f t="shared" si="60"/>
        <v>2</v>
      </c>
      <c r="AZ375" s="19">
        <v>-2.60753262238302E-2</v>
      </c>
      <c r="BA375" s="4">
        <f>MIN(AZ372:AZ411)</f>
        <v>-0.144552886699188</v>
      </c>
      <c r="BB375" s="2">
        <f>MIN(AX372:AX411)</f>
        <v>5960.5263157894733</v>
      </c>
      <c r="BC375" s="2">
        <f>MIN(AY372:AY411)</f>
        <v>2</v>
      </c>
      <c r="BD375" s="11" t="s">
        <v>20</v>
      </c>
      <c r="BE375" s="11"/>
      <c r="BG375">
        <v>250</v>
      </c>
      <c r="BH375" s="19">
        <v>606000</v>
      </c>
      <c r="BI375" s="19">
        <v>203</v>
      </c>
      <c r="BJ375" s="12">
        <f t="shared" si="70"/>
        <v>8955.6650246305417</v>
      </c>
      <c r="BK375">
        <f t="shared" si="71"/>
        <v>3</v>
      </c>
      <c r="BL375" s="19">
        <v>-1.41556406435499E-2</v>
      </c>
      <c r="BM375" s="4">
        <f>MIN(BL372:BL411)</f>
        <v>-0.43497792973896099</v>
      </c>
      <c r="BN375" s="2">
        <f>MIN(BJ372:BJ411)</f>
        <v>5970.2970297029706</v>
      </c>
      <c r="BO375" s="2">
        <f>MIN(BK372:BK411)</f>
        <v>2</v>
      </c>
      <c r="BP375" s="11" t="s">
        <v>20</v>
      </c>
    </row>
    <row r="376" spans="1:68" x14ac:dyDescent="0.35">
      <c r="A376">
        <v>250</v>
      </c>
      <c r="B376" s="19">
        <v>159000</v>
      </c>
      <c r="C376" s="19">
        <v>54</v>
      </c>
      <c r="D376" s="12">
        <f>B376*E376/C376</f>
        <v>11777.777777777777</v>
      </c>
      <c r="E376">
        <f>C376-50</f>
        <v>4</v>
      </c>
      <c r="F376" s="19">
        <v>1.9744869153887199</v>
      </c>
      <c r="K376" s="19">
        <v>250</v>
      </c>
      <c r="L376" s="19">
        <v>231000</v>
      </c>
      <c r="M376" s="19">
        <v>78</v>
      </c>
      <c r="N376" s="19">
        <v>1.96859693293659</v>
      </c>
      <c r="O376" s="19"/>
      <c r="P376" s="19"/>
      <c r="Q376" s="19">
        <v>250</v>
      </c>
      <c r="R376" s="19">
        <v>66000</v>
      </c>
      <c r="S376" s="19">
        <v>23</v>
      </c>
      <c r="T376" s="19">
        <v>1.99040207522697</v>
      </c>
      <c r="W376">
        <v>250</v>
      </c>
      <c r="X376" s="19">
        <v>75000</v>
      </c>
      <c r="Y376" s="19">
        <v>26</v>
      </c>
      <c r="Z376" s="12">
        <f t="shared" si="67"/>
        <v>17307.692307692309</v>
      </c>
      <c r="AA376">
        <f t="shared" si="72"/>
        <v>6</v>
      </c>
      <c r="AB376" s="19">
        <v>1.9994811932555101</v>
      </c>
      <c r="AD376" s="7"/>
      <c r="AE376" s="7"/>
      <c r="AF376" s="11"/>
      <c r="AI376">
        <v>250</v>
      </c>
      <c r="AJ376" s="19">
        <v>306000</v>
      </c>
      <c r="AK376" s="19">
        <v>103</v>
      </c>
      <c r="AL376" s="12">
        <f t="shared" si="68"/>
        <v>8912.6213592233016</v>
      </c>
      <c r="AM376">
        <f t="shared" si="59"/>
        <v>3</v>
      </c>
      <c r="AN376" s="19">
        <v>-1.3313284958147299E-2</v>
      </c>
      <c r="AP376" s="7"/>
      <c r="AQ376" s="7"/>
      <c r="AR376" s="11"/>
      <c r="AS376" s="11"/>
      <c r="AT376" s="11"/>
      <c r="AU376">
        <v>250</v>
      </c>
      <c r="AV376" s="19">
        <v>456000</v>
      </c>
      <c r="AW376" s="19">
        <v>153</v>
      </c>
      <c r="AX376" s="12">
        <f t="shared" si="69"/>
        <v>8941.176470588236</v>
      </c>
      <c r="AY376">
        <f t="shared" si="60"/>
        <v>3</v>
      </c>
      <c r="AZ376" s="19">
        <v>-6.9196450170111896E-3</v>
      </c>
      <c r="BB376" s="7"/>
      <c r="BC376" s="7"/>
      <c r="BD376" s="11"/>
      <c r="BE376" s="11"/>
      <c r="BG376">
        <v>250</v>
      </c>
      <c r="BH376" s="19">
        <v>603000</v>
      </c>
      <c r="BI376" s="19">
        <v>202</v>
      </c>
      <c r="BJ376" s="12">
        <f t="shared" si="70"/>
        <v>5970.2970297029706</v>
      </c>
      <c r="BK376">
        <f t="shared" si="71"/>
        <v>2</v>
      </c>
      <c r="BL376" s="19">
        <v>-0.43497792973896099</v>
      </c>
      <c r="BN376" s="7"/>
      <c r="BO376" s="7"/>
      <c r="BP376" s="11"/>
    </row>
    <row r="377" spans="1:68" x14ac:dyDescent="0.35">
      <c r="A377">
        <v>250</v>
      </c>
      <c r="B377" s="19">
        <v>231000</v>
      </c>
      <c r="C377" s="19">
        <v>78</v>
      </c>
      <c r="D377" s="12">
        <f>B377*E377/C377</f>
        <v>82923.076923076922</v>
      </c>
      <c r="E377">
        <f>C377-50</f>
        <v>28</v>
      </c>
      <c r="F377" s="19">
        <v>1.96859693293659</v>
      </c>
      <c r="K377" s="19">
        <v>250</v>
      </c>
      <c r="L377" s="19">
        <v>165000</v>
      </c>
      <c r="M377" s="19">
        <v>56</v>
      </c>
      <c r="N377" s="19">
        <v>1.99942015716792</v>
      </c>
      <c r="O377" s="19"/>
      <c r="P377" s="19"/>
      <c r="Q377" s="19">
        <v>250</v>
      </c>
      <c r="R377" s="19">
        <v>72000</v>
      </c>
      <c r="S377" s="19">
        <v>25</v>
      </c>
      <c r="T377" s="19">
        <v>1.9998321507591299</v>
      </c>
      <c r="W377">
        <v>250</v>
      </c>
      <c r="X377" s="19">
        <v>69000</v>
      </c>
      <c r="Y377" s="19">
        <v>24</v>
      </c>
      <c r="Z377" s="12">
        <f t="shared" si="67"/>
        <v>11500</v>
      </c>
      <c r="AA377">
        <f t="shared" si="72"/>
        <v>4</v>
      </c>
      <c r="AB377" s="19">
        <v>1.99360646982528</v>
      </c>
      <c r="AD377" s="7"/>
      <c r="AE377" s="7"/>
      <c r="AF377" s="11"/>
      <c r="AI377">
        <v>250</v>
      </c>
      <c r="AJ377" s="19">
        <v>303000</v>
      </c>
      <c r="AK377" s="19">
        <v>102</v>
      </c>
      <c r="AL377" s="12">
        <f t="shared" si="68"/>
        <v>5941.1764705882351</v>
      </c>
      <c r="AM377">
        <f t="shared" si="59"/>
        <v>2</v>
      </c>
      <c r="AN377" s="19">
        <v>-2.0235673907308901E-2</v>
      </c>
      <c r="AP377" s="7"/>
      <c r="AQ377" s="7"/>
      <c r="AR377" s="11"/>
      <c r="AS377" s="11"/>
      <c r="AT377" s="11"/>
      <c r="AU377">
        <v>250</v>
      </c>
      <c r="AV377" s="19">
        <v>453000</v>
      </c>
      <c r="AW377" s="19">
        <v>152</v>
      </c>
      <c r="AX377" s="12">
        <f t="shared" si="69"/>
        <v>5960.5263157894733</v>
      </c>
      <c r="AY377">
        <f t="shared" si="60"/>
        <v>2</v>
      </c>
      <c r="AZ377" s="19">
        <v>-0.144552886699188</v>
      </c>
      <c r="BB377" s="7"/>
      <c r="BC377" s="7"/>
      <c r="BD377" s="11"/>
      <c r="BE377" s="11"/>
      <c r="BG377">
        <v>250</v>
      </c>
      <c r="BH377" s="19">
        <v>603000</v>
      </c>
      <c r="BI377" s="19">
        <v>202</v>
      </c>
      <c r="BJ377" s="12">
        <f t="shared" si="70"/>
        <v>5970.2970297029706</v>
      </c>
      <c r="BK377">
        <f t="shared" si="71"/>
        <v>2</v>
      </c>
      <c r="BL377" s="19">
        <v>-0.15275199956235699</v>
      </c>
      <c r="BN377" s="7"/>
      <c r="BO377" s="7"/>
      <c r="BP377" s="11"/>
    </row>
    <row r="378" spans="1:68" x14ac:dyDescent="0.35">
      <c r="A378">
        <v>250</v>
      </c>
      <c r="B378" s="19">
        <v>165000</v>
      </c>
      <c r="C378" s="19">
        <v>56</v>
      </c>
      <c r="D378" s="12">
        <f>B378*E378/C378</f>
        <v>17678.571428571428</v>
      </c>
      <c r="E378">
        <f>C378-50</f>
        <v>6</v>
      </c>
      <c r="F378" s="19">
        <v>1.99942015716792</v>
      </c>
      <c r="K378" s="19">
        <v>250</v>
      </c>
      <c r="L378" s="19">
        <v>153000</v>
      </c>
      <c r="M378" s="19">
        <v>52</v>
      </c>
      <c r="N378" s="19">
        <v>1.9569237811856199</v>
      </c>
      <c r="O378" s="19"/>
      <c r="P378" s="19"/>
      <c r="Q378" s="19">
        <v>250</v>
      </c>
      <c r="R378" s="19">
        <v>63000</v>
      </c>
      <c r="S378" s="19">
        <v>22</v>
      </c>
      <c r="T378" s="19">
        <v>1.98928816662851</v>
      </c>
      <c r="W378">
        <v>250</v>
      </c>
      <c r="X378" s="19">
        <v>69000</v>
      </c>
      <c r="Y378" s="19">
        <v>24</v>
      </c>
      <c r="Z378" s="12">
        <f t="shared" si="67"/>
        <v>11500</v>
      </c>
      <c r="AA378">
        <f t="shared" si="72"/>
        <v>4</v>
      </c>
      <c r="AB378" s="19">
        <v>1.9906767376211101</v>
      </c>
      <c r="AD378" s="7"/>
      <c r="AE378" s="7"/>
      <c r="AF378" s="11"/>
      <c r="AI378">
        <v>250</v>
      </c>
      <c r="AJ378" s="19">
        <v>303000</v>
      </c>
      <c r="AK378" s="19">
        <v>102</v>
      </c>
      <c r="AL378" s="12">
        <f t="shared" si="68"/>
        <v>5941.1764705882351</v>
      </c>
      <c r="AM378">
        <f t="shared" si="59"/>
        <v>2</v>
      </c>
      <c r="AN378" s="19">
        <v>-1.02186745276417E-2</v>
      </c>
      <c r="AP378" s="7"/>
      <c r="AQ378" s="7"/>
      <c r="AR378" s="11"/>
      <c r="AS378" s="11"/>
      <c r="AT378" s="11"/>
      <c r="AU378">
        <v>250</v>
      </c>
      <c r="AV378" s="19">
        <v>453000</v>
      </c>
      <c r="AW378" s="19">
        <v>152</v>
      </c>
      <c r="AX378" s="12">
        <f t="shared" si="69"/>
        <v>5960.5263157894733</v>
      </c>
      <c r="AY378">
        <f t="shared" si="60"/>
        <v>2</v>
      </c>
      <c r="AZ378" s="19">
        <v>-2.4905049914911801E-3</v>
      </c>
      <c r="BB378" s="7"/>
      <c r="BC378" s="7"/>
      <c r="BD378" s="11"/>
      <c r="BE378" s="11"/>
      <c r="BG378">
        <v>250</v>
      </c>
      <c r="BH378" s="19">
        <v>603000</v>
      </c>
      <c r="BI378" s="19">
        <v>202</v>
      </c>
      <c r="BJ378" s="12">
        <f t="shared" si="70"/>
        <v>5970.2970297029706</v>
      </c>
      <c r="BK378">
        <f t="shared" si="71"/>
        <v>2</v>
      </c>
      <c r="BL378" s="19">
        <v>-2.2082599357790701E-2</v>
      </c>
      <c r="BN378" s="7"/>
      <c r="BO378" s="7"/>
      <c r="BP378" s="11"/>
    </row>
    <row r="379" spans="1:68" x14ac:dyDescent="0.35">
      <c r="A379">
        <v>250</v>
      </c>
      <c r="B379" s="19">
        <v>153000</v>
      </c>
      <c r="C379" s="19">
        <v>52</v>
      </c>
      <c r="D379" s="12">
        <f>B379*E379/C379</f>
        <v>5884.6153846153848</v>
      </c>
      <c r="E379">
        <f>C379-50</f>
        <v>2</v>
      </c>
      <c r="F379" s="19">
        <v>1.9569237811856199</v>
      </c>
      <c r="K379" s="19">
        <v>250</v>
      </c>
      <c r="L379" s="19">
        <v>159000</v>
      </c>
      <c r="M379" s="19">
        <v>54</v>
      </c>
      <c r="N379" s="19">
        <v>1.99154650186923</v>
      </c>
      <c r="O379" s="19"/>
      <c r="P379" s="19"/>
      <c r="Q379" s="19">
        <v>250</v>
      </c>
      <c r="R379" s="19">
        <v>69000</v>
      </c>
      <c r="S379" s="19">
        <v>24</v>
      </c>
      <c r="T379" s="19">
        <v>1.9921110856794</v>
      </c>
      <c r="W379">
        <v>250</v>
      </c>
      <c r="X379" s="19">
        <v>72000</v>
      </c>
      <c r="Y379" s="19">
        <v>25</v>
      </c>
      <c r="Z379" s="12">
        <f t="shared" si="67"/>
        <v>14400</v>
      </c>
      <c r="AA379">
        <f t="shared" si="72"/>
        <v>5</v>
      </c>
      <c r="AB379" s="19">
        <v>1.99945067521171</v>
      </c>
      <c r="AD379" s="7"/>
      <c r="AE379" s="7"/>
      <c r="AF379" s="11"/>
      <c r="AI379">
        <v>250</v>
      </c>
      <c r="AJ379" s="19">
        <v>303000</v>
      </c>
      <c r="AK379" s="19">
        <v>102</v>
      </c>
      <c r="AL379" s="12">
        <f t="shared" si="68"/>
        <v>5941.1764705882351</v>
      </c>
      <c r="AM379">
        <f t="shared" si="59"/>
        <v>2</v>
      </c>
      <c r="AN379" s="19">
        <v>-3.1601135151547101E-3</v>
      </c>
      <c r="AP379" s="7"/>
      <c r="AQ379" s="7"/>
      <c r="AR379" s="11"/>
      <c r="AS379" s="11"/>
      <c r="AT379" s="11"/>
      <c r="AU379">
        <v>250</v>
      </c>
      <c r="AV379" s="19">
        <v>453000</v>
      </c>
      <c r="AW379" s="19">
        <v>152</v>
      </c>
      <c r="AX379" s="12">
        <f t="shared" si="69"/>
        <v>5960.5263157894733</v>
      </c>
      <c r="AY379">
        <f t="shared" si="60"/>
        <v>2</v>
      </c>
      <c r="AZ379" s="19">
        <v>-3.0907973207476801E-2</v>
      </c>
      <c r="BB379" s="7"/>
      <c r="BC379" s="7"/>
      <c r="BD379" s="11"/>
      <c r="BE379" s="11"/>
      <c r="BG379">
        <v>250</v>
      </c>
      <c r="BH379" s="19">
        <v>606000</v>
      </c>
      <c r="BI379" s="19">
        <v>203</v>
      </c>
      <c r="BJ379" s="12">
        <f t="shared" si="70"/>
        <v>8955.6650246305417</v>
      </c>
      <c r="BK379">
        <f t="shared" si="71"/>
        <v>3</v>
      </c>
      <c r="BL379" s="19">
        <v>-7.5274343325628504E-2</v>
      </c>
      <c r="BN379" s="7"/>
      <c r="BO379" s="7"/>
      <c r="BP379" s="11"/>
    </row>
    <row r="380" spans="1:68" x14ac:dyDescent="0.35">
      <c r="A380">
        <v>250</v>
      </c>
      <c r="B380" s="19">
        <v>159000</v>
      </c>
      <c r="C380" s="19">
        <v>54</v>
      </c>
      <c r="D380" s="12">
        <f>B380*E380/C380</f>
        <v>11777.777777777777</v>
      </c>
      <c r="E380">
        <f>C380-50</f>
        <v>4</v>
      </c>
      <c r="F380" s="19">
        <v>1.99154650186923</v>
      </c>
      <c r="K380" s="19">
        <v>250</v>
      </c>
      <c r="L380" s="19">
        <v>159000</v>
      </c>
      <c r="M380" s="19">
        <v>54</v>
      </c>
      <c r="N380" s="19">
        <v>1.9981078812848001</v>
      </c>
      <c r="O380" s="19"/>
      <c r="P380" s="19"/>
      <c r="Q380" s="19">
        <v>250</v>
      </c>
      <c r="R380" s="19">
        <v>66000</v>
      </c>
      <c r="S380" s="19">
        <v>23</v>
      </c>
      <c r="T380" s="19">
        <v>1.98161287861448</v>
      </c>
      <c r="W380">
        <v>250</v>
      </c>
      <c r="X380" s="19">
        <v>87000</v>
      </c>
      <c r="Y380" s="19">
        <v>30</v>
      </c>
      <c r="Z380" s="12">
        <f t="shared" si="67"/>
        <v>29000</v>
      </c>
      <c r="AA380">
        <f t="shared" si="72"/>
        <v>10</v>
      </c>
      <c r="AB380" s="19">
        <v>1.96461432822156</v>
      </c>
      <c r="AD380" s="7"/>
      <c r="AE380" s="7"/>
      <c r="AF380" s="11"/>
      <c r="AI380">
        <v>250</v>
      </c>
      <c r="AJ380" s="19">
        <v>303000</v>
      </c>
      <c r="AK380" s="19">
        <v>102</v>
      </c>
      <c r="AL380" s="12">
        <f t="shared" si="68"/>
        <v>5941.1764705882351</v>
      </c>
      <c r="AM380">
        <f t="shared" si="59"/>
        <v>2</v>
      </c>
      <c r="AN380" s="19">
        <v>-3.3959988952078799E-3</v>
      </c>
      <c r="AP380" s="7"/>
      <c r="AQ380" s="7"/>
      <c r="AR380" s="11"/>
      <c r="AS380" s="11"/>
      <c r="AT380" s="11"/>
      <c r="AU380">
        <v>250</v>
      </c>
      <c r="AV380" s="19">
        <v>453000</v>
      </c>
      <c r="AW380" s="19">
        <v>152</v>
      </c>
      <c r="AX380" s="12">
        <f t="shared" si="69"/>
        <v>5960.5263157894733</v>
      </c>
      <c r="AY380">
        <f t="shared" si="60"/>
        <v>2</v>
      </c>
      <c r="AZ380" s="19">
        <v>-1.49549396713496E-2</v>
      </c>
      <c r="BB380" s="7"/>
      <c r="BC380" s="7"/>
      <c r="BD380" s="11"/>
      <c r="BE380" s="11"/>
      <c r="BG380">
        <v>250</v>
      </c>
      <c r="BH380" s="19">
        <v>603000</v>
      </c>
      <c r="BI380" s="19">
        <v>202</v>
      </c>
      <c r="BJ380" s="12">
        <f t="shared" si="70"/>
        <v>5970.2970297029706</v>
      </c>
      <c r="BK380">
        <f t="shared" si="71"/>
        <v>2</v>
      </c>
      <c r="BL380" s="19">
        <v>-3.05013447780541E-2</v>
      </c>
      <c r="BN380" s="7"/>
      <c r="BO380" s="7"/>
      <c r="BP380" s="11"/>
    </row>
    <row r="381" spans="1:68" x14ac:dyDescent="0.35">
      <c r="A381">
        <v>250</v>
      </c>
      <c r="B381" s="19">
        <v>159000</v>
      </c>
      <c r="C381" s="19">
        <v>54</v>
      </c>
      <c r="D381" s="12">
        <f>B381*E381/C381</f>
        <v>11777.777777777777</v>
      </c>
      <c r="E381">
        <f>C381-50</f>
        <v>4</v>
      </c>
      <c r="F381" s="19">
        <v>1.9981078812848001</v>
      </c>
      <c r="K381" s="19">
        <v>250</v>
      </c>
      <c r="L381" s="19">
        <v>23148</v>
      </c>
      <c r="M381" s="19">
        <v>9</v>
      </c>
      <c r="N381" s="19">
        <v>2</v>
      </c>
      <c r="O381" s="19"/>
      <c r="P381" s="19"/>
      <c r="Q381" s="19">
        <v>250</v>
      </c>
      <c r="R381" s="19">
        <v>81000</v>
      </c>
      <c r="S381" s="19">
        <v>28</v>
      </c>
      <c r="T381" s="19">
        <v>1.99876401922636</v>
      </c>
      <c r="W381">
        <v>250</v>
      </c>
      <c r="X381" s="19">
        <v>18252</v>
      </c>
      <c r="Y381" s="19">
        <v>8</v>
      </c>
      <c r="Z381" s="12">
        <f t="shared" si="67"/>
        <v>-27378</v>
      </c>
      <c r="AA381">
        <f t="shared" si="72"/>
        <v>-12</v>
      </c>
      <c r="AB381" s="19">
        <v>2</v>
      </c>
      <c r="AD381" s="7"/>
      <c r="AE381" s="7"/>
      <c r="AF381" s="11"/>
      <c r="AI381">
        <v>250</v>
      </c>
      <c r="AJ381" s="19">
        <v>303000</v>
      </c>
      <c r="AK381" s="19">
        <v>102</v>
      </c>
      <c r="AL381" s="12">
        <f t="shared" si="68"/>
        <v>5941.1764705882351</v>
      </c>
      <c r="AM381">
        <f t="shared" si="59"/>
        <v>2</v>
      </c>
      <c r="AN381" s="19">
        <v>-1.7786047950361501E-2</v>
      </c>
      <c r="AP381" s="7"/>
      <c r="AQ381" s="7"/>
      <c r="AR381" s="11"/>
      <c r="AS381" s="11"/>
      <c r="AT381" s="11"/>
      <c r="AU381">
        <v>250</v>
      </c>
      <c r="AV381" s="19">
        <v>453000</v>
      </c>
      <c r="AW381" s="19">
        <v>152</v>
      </c>
      <c r="AX381" s="12">
        <f t="shared" si="69"/>
        <v>5960.5263157894733</v>
      </c>
      <c r="AY381">
        <f t="shared" si="60"/>
        <v>2</v>
      </c>
      <c r="AZ381" s="19">
        <v>-3.48046154053304E-3</v>
      </c>
      <c r="BB381" s="7"/>
      <c r="BC381" s="7"/>
      <c r="BD381" s="11"/>
      <c r="BE381" s="11"/>
      <c r="BG381">
        <v>250</v>
      </c>
      <c r="BH381" s="19">
        <v>603000</v>
      </c>
      <c r="BI381" s="19">
        <v>202</v>
      </c>
      <c r="BJ381" s="12">
        <f t="shared" si="70"/>
        <v>5970.2970297029706</v>
      </c>
      <c r="BK381">
        <f t="shared" si="71"/>
        <v>2</v>
      </c>
      <c r="BL381" s="19">
        <v>-6.1440735011029798E-2</v>
      </c>
      <c r="BN381" s="7"/>
      <c r="BO381" s="7"/>
      <c r="BP381" s="11"/>
    </row>
    <row r="382" spans="1:68" x14ac:dyDescent="0.35">
      <c r="A382">
        <v>250</v>
      </c>
      <c r="B382" s="19">
        <v>23148</v>
      </c>
      <c r="C382" s="19">
        <v>9</v>
      </c>
      <c r="D382" s="12">
        <f>B382*E382/C382</f>
        <v>-105452</v>
      </c>
      <c r="E382">
        <f>C382-50</f>
        <v>-41</v>
      </c>
      <c r="F382" s="19">
        <v>2</v>
      </c>
      <c r="K382" s="19">
        <v>250</v>
      </c>
      <c r="L382" s="19">
        <v>156000</v>
      </c>
      <c r="M382" s="19">
        <v>53</v>
      </c>
      <c r="N382" s="19">
        <v>1.99475089646753</v>
      </c>
      <c r="O382" s="19"/>
      <c r="P382" s="19"/>
      <c r="Q382" s="19">
        <v>250</v>
      </c>
      <c r="R382" s="19">
        <v>69000</v>
      </c>
      <c r="S382" s="19">
        <v>24</v>
      </c>
      <c r="T382" s="19">
        <v>1.99723811703669</v>
      </c>
      <c r="W382">
        <v>250</v>
      </c>
      <c r="X382" s="19">
        <v>66000</v>
      </c>
      <c r="Y382" s="19">
        <v>23</v>
      </c>
      <c r="Z382" s="12">
        <f t="shared" si="67"/>
        <v>8608.6956521739139</v>
      </c>
      <c r="AA382">
        <f t="shared" si="72"/>
        <v>3</v>
      </c>
      <c r="AB382" s="19">
        <v>1.97988860914015</v>
      </c>
      <c r="AD382" s="7"/>
      <c r="AE382" s="7"/>
      <c r="AF382" s="11"/>
      <c r="AI382">
        <v>250</v>
      </c>
      <c r="AJ382" s="19">
        <v>306000</v>
      </c>
      <c r="AK382" s="19">
        <v>103</v>
      </c>
      <c r="AL382" s="12">
        <f t="shared" si="68"/>
        <v>8912.6213592233016</v>
      </c>
      <c r="AM382">
        <f t="shared" si="59"/>
        <v>3</v>
      </c>
      <c r="AN382" s="20">
        <v>-8.6341046841663502E-4</v>
      </c>
      <c r="AP382" s="7"/>
      <c r="AQ382" s="7"/>
      <c r="AR382" s="11"/>
      <c r="AS382" s="11"/>
      <c r="AT382" s="11"/>
      <c r="AU382">
        <v>250</v>
      </c>
      <c r="AV382" s="19">
        <v>453000</v>
      </c>
      <c r="AW382" s="19">
        <v>152</v>
      </c>
      <c r="AX382" s="12">
        <f t="shared" si="69"/>
        <v>5960.5263157894733</v>
      </c>
      <c r="AY382">
        <f t="shared" si="60"/>
        <v>2</v>
      </c>
      <c r="AZ382" s="19">
        <v>-6.96311186267876E-2</v>
      </c>
      <c r="BB382" s="7"/>
      <c r="BC382" s="7"/>
      <c r="BD382" s="11"/>
      <c r="BE382" s="11"/>
      <c r="BG382">
        <v>250</v>
      </c>
      <c r="BH382" s="19">
        <v>606000</v>
      </c>
      <c r="BI382" s="19">
        <v>203</v>
      </c>
      <c r="BJ382" s="12">
        <f t="shared" si="70"/>
        <v>8955.6650246305417</v>
      </c>
      <c r="BK382">
        <f t="shared" si="71"/>
        <v>3</v>
      </c>
      <c r="BL382" s="20">
        <v>-8.8036996102161697E-6</v>
      </c>
      <c r="BN382" s="7"/>
      <c r="BO382" s="7"/>
      <c r="BP382" s="11"/>
    </row>
    <row r="383" spans="1:68" x14ac:dyDescent="0.35">
      <c r="A383">
        <v>250</v>
      </c>
      <c r="B383" s="19">
        <v>156000</v>
      </c>
      <c r="C383" s="19">
        <v>53</v>
      </c>
      <c r="D383" s="12">
        <f>B383*E383/C383</f>
        <v>8830.1886792452824</v>
      </c>
      <c r="E383">
        <f>C383-50</f>
        <v>3</v>
      </c>
      <c r="F383" s="19">
        <v>1.99475089646753</v>
      </c>
      <c r="K383" s="19">
        <v>250</v>
      </c>
      <c r="L383" s="19">
        <v>165000</v>
      </c>
      <c r="M383" s="19">
        <v>56</v>
      </c>
      <c r="N383" s="19">
        <v>1.99943541618982</v>
      </c>
      <c r="O383" s="19"/>
      <c r="P383" s="19"/>
      <c r="Q383" s="19">
        <v>250</v>
      </c>
      <c r="R383" s="19">
        <v>75000</v>
      </c>
      <c r="S383" s="19">
        <v>26</v>
      </c>
      <c r="T383" s="19">
        <v>1.9999694819561999</v>
      </c>
      <c r="W383">
        <v>250</v>
      </c>
      <c r="X383" s="19">
        <v>105000</v>
      </c>
      <c r="Y383" s="19">
        <v>36</v>
      </c>
      <c r="Z383" s="12">
        <f t="shared" si="67"/>
        <v>46666.666666666664</v>
      </c>
      <c r="AA383">
        <f t="shared" si="72"/>
        <v>16</v>
      </c>
      <c r="AB383" s="19">
        <v>1.99964904249637</v>
      </c>
      <c r="AD383" s="7"/>
      <c r="AE383" s="7"/>
      <c r="AF383" s="11"/>
      <c r="AI383">
        <v>250</v>
      </c>
      <c r="AJ383" s="19">
        <v>303000</v>
      </c>
      <c r="AK383" s="19">
        <v>102</v>
      </c>
      <c r="AL383" s="12">
        <f t="shared" si="68"/>
        <v>5941.1764705882351</v>
      </c>
      <c r="AM383">
        <f t="shared" si="59"/>
        <v>2</v>
      </c>
      <c r="AN383" s="19">
        <v>-0.18805877657064801</v>
      </c>
      <c r="AP383" s="7"/>
      <c r="AQ383" s="7"/>
      <c r="AR383" s="11"/>
      <c r="AS383" s="11"/>
      <c r="AT383" s="11"/>
      <c r="AU383">
        <v>250</v>
      </c>
      <c r="AV383" s="19">
        <v>456000</v>
      </c>
      <c r="AW383" s="19">
        <v>153</v>
      </c>
      <c r="AX383" s="12">
        <f t="shared" si="69"/>
        <v>8941.176470588236</v>
      </c>
      <c r="AY383">
        <f t="shared" si="60"/>
        <v>3</v>
      </c>
      <c r="AZ383" s="19">
        <v>-6.7645155043461497E-2</v>
      </c>
      <c r="BB383" s="7"/>
      <c r="BC383" s="7"/>
      <c r="BD383" s="11"/>
      <c r="BE383" s="11"/>
      <c r="BG383">
        <v>250</v>
      </c>
      <c r="BH383" s="19">
        <v>603000</v>
      </c>
      <c r="BI383" s="19">
        <v>202</v>
      </c>
      <c r="BJ383" s="12">
        <f t="shared" si="70"/>
        <v>5970.2970297029706</v>
      </c>
      <c r="BK383">
        <f t="shared" si="71"/>
        <v>2</v>
      </c>
      <c r="BL383" s="19">
        <v>-2.3761660226565801E-2</v>
      </c>
      <c r="BN383" s="7"/>
      <c r="BO383" s="7"/>
      <c r="BP383" s="11"/>
    </row>
    <row r="384" spans="1:68" x14ac:dyDescent="0.35">
      <c r="A384">
        <v>250</v>
      </c>
      <c r="B384" s="19">
        <v>165000</v>
      </c>
      <c r="C384" s="19">
        <v>56</v>
      </c>
      <c r="D384" s="12">
        <f>B384*E384/C384</f>
        <v>17678.571428571428</v>
      </c>
      <c r="E384">
        <f>C384-50</f>
        <v>6</v>
      </c>
      <c r="F384" s="19">
        <v>1.99943541618982</v>
      </c>
      <c r="K384" s="19">
        <v>250</v>
      </c>
      <c r="L384" s="19">
        <v>162000</v>
      </c>
      <c r="M384" s="19">
        <v>55</v>
      </c>
      <c r="N384" s="19">
        <v>1.99156176089112</v>
      </c>
      <c r="O384" s="19"/>
      <c r="P384" s="19"/>
      <c r="Q384" s="19">
        <v>250</v>
      </c>
      <c r="R384" s="19">
        <v>66000</v>
      </c>
      <c r="S384" s="19">
        <v>23</v>
      </c>
      <c r="T384" s="19">
        <v>1.98437476157778</v>
      </c>
      <c r="W384">
        <v>250</v>
      </c>
      <c r="X384" s="19">
        <v>102000</v>
      </c>
      <c r="Y384" s="19">
        <v>35</v>
      </c>
      <c r="Z384" s="12">
        <f t="shared" si="67"/>
        <v>43714.285714285717</v>
      </c>
      <c r="AA384">
        <f t="shared" si="72"/>
        <v>15</v>
      </c>
      <c r="AB384" s="19">
        <v>1.9977416647592801</v>
      </c>
      <c r="AD384" s="7"/>
      <c r="AE384" s="7"/>
      <c r="AF384" s="11"/>
      <c r="AI384">
        <v>250</v>
      </c>
      <c r="AJ384" s="19">
        <v>303000</v>
      </c>
      <c r="AK384" s="19">
        <v>102</v>
      </c>
      <c r="AL384" s="12">
        <f t="shared" si="68"/>
        <v>5941.1764705882351</v>
      </c>
      <c r="AM384">
        <f t="shared" si="59"/>
        <v>2</v>
      </c>
      <c r="AN384" s="19">
        <v>-6.50431747720529E-3</v>
      </c>
      <c r="AP384" s="7"/>
      <c r="AQ384" s="7"/>
      <c r="AR384" s="11"/>
      <c r="AS384" s="11"/>
      <c r="AT384" s="11"/>
      <c r="AU384">
        <v>250</v>
      </c>
      <c r="AV384" s="19">
        <v>453000</v>
      </c>
      <c r="AW384" s="19">
        <v>152</v>
      </c>
      <c r="AX384" s="12">
        <f t="shared" si="69"/>
        <v>5960.5263157894733</v>
      </c>
      <c r="AY384">
        <f t="shared" si="60"/>
        <v>2</v>
      </c>
      <c r="AZ384" s="19">
        <v>-2.0782418915171901E-3</v>
      </c>
      <c r="BB384" s="7"/>
      <c r="BC384" s="7"/>
      <c r="BD384" s="11"/>
      <c r="BE384" s="11"/>
      <c r="BG384">
        <v>250</v>
      </c>
      <c r="BH384" s="19">
        <v>606000</v>
      </c>
      <c r="BI384" s="19">
        <v>203</v>
      </c>
      <c r="BJ384" s="12">
        <f t="shared" si="70"/>
        <v>8955.6650246305417</v>
      </c>
      <c r="BK384">
        <f t="shared" si="71"/>
        <v>3</v>
      </c>
      <c r="BL384" s="19">
        <v>-1.0838465208670199E-2</v>
      </c>
      <c r="BN384" s="7"/>
      <c r="BO384" s="7"/>
      <c r="BP384" s="11"/>
    </row>
    <row r="385" spans="1:68" x14ac:dyDescent="0.35">
      <c r="A385">
        <v>250</v>
      </c>
      <c r="B385" s="19">
        <v>162000</v>
      </c>
      <c r="C385" s="19">
        <v>55</v>
      </c>
      <c r="D385" s="12">
        <f>B385*E385/C385</f>
        <v>14727.272727272728</v>
      </c>
      <c r="E385">
        <f>C385-50</f>
        <v>5</v>
      </c>
      <c r="F385" s="19">
        <v>1.99156176089112</v>
      </c>
      <c r="K385" s="19">
        <v>250</v>
      </c>
      <c r="L385" s="19">
        <v>156000</v>
      </c>
      <c r="M385" s="19">
        <v>53</v>
      </c>
      <c r="N385" s="19">
        <v>1.9663843747615699</v>
      </c>
      <c r="O385" s="19"/>
      <c r="P385" s="19"/>
      <c r="Q385" s="19">
        <v>250</v>
      </c>
      <c r="R385" s="19">
        <v>69000</v>
      </c>
      <c r="S385" s="19">
        <v>24</v>
      </c>
      <c r="T385" s="19">
        <v>1.9995727473868901</v>
      </c>
      <c r="W385">
        <v>250</v>
      </c>
      <c r="X385" s="19">
        <v>69000</v>
      </c>
      <c r="Y385" s="19">
        <v>24</v>
      </c>
      <c r="Z385" s="12">
        <f t="shared" si="67"/>
        <v>11500</v>
      </c>
      <c r="AA385">
        <f t="shared" si="72"/>
        <v>4</v>
      </c>
      <c r="AB385" s="19">
        <v>1.9876096742198801</v>
      </c>
      <c r="AD385" s="7"/>
      <c r="AE385" s="7"/>
      <c r="AF385" s="11"/>
      <c r="AI385">
        <v>250</v>
      </c>
      <c r="AJ385" s="19">
        <v>303000</v>
      </c>
      <c r="AK385" s="19">
        <v>102</v>
      </c>
      <c r="AL385" s="12">
        <f t="shared" si="68"/>
        <v>5941.1764705882351</v>
      </c>
      <c r="AM385">
        <f t="shared" si="59"/>
        <v>2</v>
      </c>
      <c r="AN385" s="19">
        <v>-5.2880676493781698E-2</v>
      </c>
      <c r="AP385" s="7"/>
      <c r="AQ385" s="7"/>
      <c r="AR385" s="11"/>
      <c r="AS385" s="11"/>
      <c r="AT385" s="11"/>
      <c r="AU385">
        <v>250</v>
      </c>
      <c r="AV385" s="19">
        <v>453000</v>
      </c>
      <c r="AW385" s="19">
        <v>152</v>
      </c>
      <c r="AX385" s="12">
        <f t="shared" si="69"/>
        <v>5960.5263157894733</v>
      </c>
      <c r="AY385">
        <f t="shared" si="60"/>
        <v>2</v>
      </c>
      <c r="AZ385" s="19">
        <v>-5.2603000590553802E-3</v>
      </c>
      <c r="BB385" s="7"/>
      <c r="BC385" s="7"/>
      <c r="BD385" s="11"/>
      <c r="BE385" s="11"/>
      <c r="BG385">
        <v>250</v>
      </c>
      <c r="BH385" s="19">
        <v>603000</v>
      </c>
      <c r="BI385" s="19">
        <v>202</v>
      </c>
      <c r="BJ385" s="12">
        <f t="shared" si="70"/>
        <v>5970.2970297029706</v>
      </c>
      <c r="BK385">
        <f t="shared" si="71"/>
        <v>2</v>
      </c>
      <c r="BL385" s="19">
        <v>-5.4411714771265503E-2</v>
      </c>
      <c r="BN385" s="7"/>
      <c r="BO385" s="7"/>
      <c r="BP385" s="11"/>
    </row>
    <row r="386" spans="1:68" x14ac:dyDescent="0.35">
      <c r="A386">
        <v>250</v>
      </c>
      <c r="B386" s="19">
        <v>156000</v>
      </c>
      <c r="C386" s="19">
        <v>53</v>
      </c>
      <c r="D386" s="12">
        <f>B386*E386/C386</f>
        <v>8830.1886792452824</v>
      </c>
      <c r="E386">
        <f>C386-50</f>
        <v>3</v>
      </c>
      <c r="F386" s="19">
        <v>1.9663843747615699</v>
      </c>
      <c r="K386" s="19">
        <v>250</v>
      </c>
      <c r="L386" s="19">
        <v>165000</v>
      </c>
      <c r="M386" s="19">
        <v>56</v>
      </c>
      <c r="N386" s="19">
        <v>1.9950255588616701</v>
      </c>
      <c r="O386" s="19"/>
      <c r="P386" s="19"/>
      <c r="Q386" s="19">
        <v>250</v>
      </c>
      <c r="R386" s="19">
        <v>84000</v>
      </c>
      <c r="S386" s="19">
        <v>29</v>
      </c>
      <c r="T386" s="19">
        <v>1.99987792782482</v>
      </c>
      <c r="W386">
        <v>250</v>
      </c>
      <c r="X386" s="19">
        <v>66000</v>
      </c>
      <c r="Y386" s="19">
        <v>23</v>
      </c>
      <c r="Z386" s="12">
        <f t="shared" si="67"/>
        <v>8608.6956521739139</v>
      </c>
      <c r="AA386">
        <f t="shared" si="72"/>
        <v>3</v>
      </c>
      <c r="AB386" s="19">
        <v>1.97248798352025</v>
      </c>
      <c r="AD386" s="7"/>
      <c r="AE386" s="7"/>
      <c r="AF386" s="11"/>
      <c r="AI386">
        <v>250</v>
      </c>
      <c r="AJ386" s="19">
        <v>303000</v>
      </c>
      <c r="AK386" s="19">
        <v>102</v>
      </c>
      <c r="AL386" s="12">
        <f t="shared" si="68"/>
        <v>5941.1764705882351</v>
      </c>
      <c r="AM386">
        <f t="shared" si="59"/>
        <v>2</v>
      </c>
      <c r="AN386" s="19">
        <v>-7.2792742172608005E-2</v>
      </c>
      <c r="AP386" s="7"/>
      <c r="AQ386" s="7"/>
      <c r="AR386" s="11"/>
      <c r="AS386" s="11"/>
      <c r="AT386" s="11"/>
      <c r="AU386">
        <v>250</v>
      </c>
      <c r="AV386" s="19">
        <v>453000</v>
      </c>
      <c r="AW386" s="19">
        <v>152</v>
      </c>
      <c r="AX386" s="12">
        <f t="shared" si="69"/>
        <v>5960.5263157894733</v>
      </c>
      <c r="AY386">
        <f t="shared" si="60"/>
        <v>2</v>
      </c>
      <c r="AZ386" s="20">
        <v>-9.9942478919555293E-4</v>
      </c>
      <c r="BB386" s="7"/>
      <c r="BC386" s="7"/>
      <c r="BD386" s="11"/>
      <c r="BE386" s="11"/>
      <c r="BG386">
        <v>250</v>
      </c>
      <c r="BH386" s="19">
        <v>603000</v>
      </c>
      <c r="BI386" s="19">
        <v>202</v>
      </c>
      <c r="BJ386" s="12">
        <f t="shared" si="70"/>
        <v>5970.2970297029706</v>
      </c>
      <c r="BK386">
        <f t="shared" si="71"/>
        <v>2</v>
      </c>
      <c r="BL386" s="19">
        <v>-6.0288857741484798E-2</v>
      </c>
      <c r="BN386" s="7"/>
      <c r="BO386" s="7"/>
      <c r="BP386" s="11"/>
    </row>
    <row r="387" spans="1:68" x14ac:dyDescent="0.35">
      <c r="A387">
        <v>250</v>
      </c>
      <c r="B387" s="19">
        <v>165000</v>
      </c>
      <c r="C387" s="19">
        <v>56</v>
      </c>
      <c r="D387" s="12">
        <f>B387*E387/C387</f>
        <v>17678.571428571428</v>
      </c>
      <c r="E387">
        <f>C387-50</f>
        <v>6</v>
      </c>
      <c r="F387" s="19">
        <v>1.9950255588616701</v>
      </c>
      <c r="K387" s="19">
        <v>250</v>
      </c>
      <c r="L387" s="19">
        <v>183000</v>
      </c>
      <c r="M387" s="19">
        <v>62</v>
      </c>
      <c r="N387" s="19">
        <v>1.9867246509498699</v>
      </c>
      <c r="O387" s="19"/>
      <c r="P387" s="19"/>
      <c r="Q387" s="19">
        <v>250</v>
      </c>
      <c r="R387" s="19">
        <v>81000</v>
      </c>
      <c r="S387" s="19">
        <v>28</v>
      </c>
      <c r="T387" s="19">
        <v>1.9985503929198101</v>
      </c>
      <c r="W387">
        <v>250</v>
      </c>
      <c r="X387" s="19">
        <v>78000</v>
      </c>
      <c r="Y387" s="19">
        <v>27</v>
      </c>
      <c r="Z387" s="12">
        <f t="shared" si="67"/>
        <v>20222.222222222223</v>
      </c>
      <c r="AA387">
        <f t="shared" si="72"/>
        <v>7</v>
      </c>
      <c r="AB387" s="19">
        <v>1.99371328297856</v>
      </c>
      <c r="AD387" s="7"/>
      <c r="AE387" s="7"/>
      <c r="AF387" s="11"/>
      <c r="AI387">
        <v>250</v>
      </c>
      <c r="AJ387" s="19">
        <v>303000</v>
      </c>
      <c r="AK387" s="19">
        <v>102</v>
      </c>
      <c r="AL387" s="12">
        <f t="shared" si="68"/>
        <v>5941.1764705882351</v>
      </c>
      <c r="AM387">
        <f t="shared" si="59"/>
        <v>2</v>
      </c>
      <c r="AN387" s="19">
        <v>-1.9386598809084801E-2</v>
      </c>
      <c r="AP387" s="7"/>
      <c r="AQ387" s="7"/>
      <c r="AR387" s="11"/>
      <c r="AS387" s="11"/>
      <c r="AT387" s="11"/>
      <c r="AU387">
        <v>250</v>
      </c>
      <c r="AV387" s="19">
        <v>456000</v>
      </c>
      <c r="AW387" s="19">
        <v>153</v>
      </c>
      <c r="AX387" s="12">
        <f t="shared" si="69"/>
        <v>8941.176470588236</v>
      </c>
      <c r="AY387">
        <f t="shared" si="60"/>
        <v>3</v>
      </c>
      <c r="AZ387" s="19">
        <v>-3.8301247689228997E-2</v>
      </c>
      <c r="BB387" s="7"/>
      <c r="BC387" s="7"/>
      <c r="BD387" s="11"/>
      <c r="BE387" s="11"/>
      <c r="BG387">
        <v>250</v>
      </c>
      <c r="BH387" s="19">
        <v>606000</v>
      </c>
      <c r="BI387" s="19">
        <v>203</v>
      </c>
      <c r="BJ387" s="12">
        <f t="shared" si="70"/>
        <v>8955.6650246305417</v>
      </c>
      <c r="BK387">
        <f t="shared" si="71"/>
        <v>3</v>
      </c>
      <c r="BL387" s="19">
        <v>-5.6052153131124202E-2</v>
      </c>
      <c r="BN387" s="7"/>
      <c r="BO387" s="7"/>
      <c r="BP387" s="11"/>
    </row>
    <row r="388" spans="1:68" x14ac:dyDescent="0.35">
      <c r="A388">
        <v>250</v>
      </c>
      <c r="B388" s="19">
        <v>183000</v>
      </c>
      <c r="C388" s="19">
        <v>62</v>
      </c>
      <c r="D388" s="12">
        <f>B388*E388/C388</f>
        <v>35419.354838709674</v>
      </c>
      <c r="E388">
        <f>C388-50</f>
        <v>12</v>
      </c>
      <c r="F388" s="19">
        <v>1.9867246509498699</v>
      </c>
      <c r="K388" s="19">
        <v>250</v>
      </c>
      <c r="L388" s="19">
        <v>159000</v>
      </c>
      <c r="M388" s="19">
        <v>54</v>
      </c>
      <c r="N388" s="19">
        <v>1.9738918135347501</v>
      </c>
      <c r="O388" s="19"/>
      <c r="P388" s="19"/>
      <c r="Q388" s="19">
        <v>250</v>
      </c>
      <c r="R388" s="19">
        <v>69000</v>
      </c>
      <c r="S388" s="19">
        <v>24</v>
      </c>
      <c r="T388" s="19">
        <v>1.98847943846799</v>
      </c>
      <c r="W388">
        <v>250</v>
      </c>
      <c r="X388" s="19">
        <v>72000</v>
      </c>
      <c r="Y388" s="19">
        <v>25</v>
      </c>
      <c r="Z388" s="12">
        <f t="shared" si="67"/>
        <v>14400</v>
      </c>
      <c r="AA388">
        <f t="shared" si="72"/>
        <v>5</v>
      </c>
      <c r="AB388" s="19">
        <v>1.9982146944380801</v>
      </c>
      <c r="AD388" s="7"/>
      <c r="AE388" s="7"/>
      <c r="AF388" s="11"/>
      <c r="AI388">
        <v>250</v>
      </c>
      <c r="AJ388" s="19">
        <v>306000</v>
      </c>
      <c r="AK388" s="19">
        <v>103</v>
      </c>
      <c r="AL388" s="12">
        <f t="shared" si="68"/>
        <v>8912.6213592233016</v>
      </c>
      <c r="AM388">
        <f t="shared" ref="AM388:AM451" si="73">AK388-100</f>
        <v>3</v>
      </c>
      <c r="AN388" s="19">
        <v>-4.6680151383885196E-3</v>
      </c>
      <c r="AP388" s="7"/>
      <c r="AQ388" s="7"/>
      <c r="AR388" s="11"/>
      <c r="AS388" s="11"/>
      <c r="AT388" s="11"/>
      <c r="AU388">
        <v>250</v>
      </c>
      <c r="AV388" s="19">
        <v>453000</v>
      </c>
      <c r="AW388" s="19">
        <v>152</v>
      </c>
      <c r="AX388" s="12">
        <f t="shared" si="69"/>
        <v>5960.5263157894733</v>
      </c>
      <c r="AY388">
        <f t="shared" ref="AY388:AY451" si="74">AW388-150</f>
        <v>2</v>
      </c>
      <c r="AZ388" s="19">
        <v>-1.01491272315977E-2</v>
      </c>
      <c r="BB388" s="7"/>
      <c r="BC388" s="7"/>
      <c r="BD388" s="11"/>
      <c r="BE388" s="11"/>
      <c r="BG388">
        <v>250</v>
      </c>
      <c r="BH388" s="19">
        <v>606000</v>
      </c>
      <c r="BI388" s="19">
        <v>203</v>
      </c>
      <c r="BJ388" s="12">
        <f t="shared" si="70"/>
        <v>8955.6650246305417</v>
      </c>
      <c r="BK388">
        <f t="shared" si="71"/>
        <v>3</v>
      </c>
      <c r="BL388" s="19">
        <v>-4.8562769566376403E-3</v>
      </c>
      <c r="BN388" s="7"/>
      <c r="BO388" s="7"/>
      <c r="BP388" s="11"/>
    </row>
    <row r="389" spans="1:68" x14ac:dyDescent="0.35">
      <c r="A389">
        <v>250</v>
      </c>
      <c r="B389" s="19">
        <v>159000</v>
      </c>
      <c r="C389" s="19">
        <v>54</v>
      </c>
      <c r="D389" s="12">
        <f>B389*E389/C389</f>
        <v>11777.777777777777</v>
      </c>
      <c r="E389">
        <f>C389-50</f>
        <v>4</v>
      </c>
      <c r="F389" s="19">
        <v>1.9738918135347501</v>
      </c>
      <c r="K389" s="19">
        <v>250</v>
      </c>
      <c r="L389" s="19">
        <v>165000</v>
      </c>
      <c r="M389" s="19">
        <v>56</v>
      </c>
      <c r="N389" s="19">
        <v>1.99681086442359</v>
      </c>
      <c r="O389" s="20"/>
      <c r="P389" s="20"/>
      <c r="Q389" s="20">
        <v>250</v>
      </c>
      <c r="R389" s="20">
        <v>72000</v>
      </c>
      <c r="S389" s="20">
        <v>25</v>
      </c>
      <c r="T389" s="20">
        <v>1.9998016327153401</v>
      </c>
      <c r="W389">
        <v>250</v>
      </c>
      <c r="X389" s="19">
        <v>63000</v>
      </c>
      <c r="Y389" s="19">
        <v>22</v>
      </c>
      <c r="Z389" s="12">
        <f t="shared" si="67"/>
        <v>5727.272727272727</v>
      </c>
      <c r="AA389">
        <f t="shared" si="72"/>
        <v>2</v>
      </c>
      <c r="AB389" s="19">
        <v>1.9856870374608899</v>
      </c>
      <c r="AD389" s="7"/>
      <c r="AE389" s="7"/>
      <c r="AF389" s="11"/>
      <c r="AI389">
        <v>250</v>
      </c>
      <c r="AJ389" s="19">
        <v>306000</v>
      </c>
      <c r="AK389" s="19">
        <v>103</v>
      </c>
      <c r="AL389" s="12">
        <f t="shared" si="68"/>
        <v>8912.6213592233016</v>
      </c>
      <c r="AM389">
        <f t="shared" si="73"/>
        <v>3</v>
      </c>
      <c r="AN389" s="19">
        <v>-1.28189470954741E-2</v>
      </c>
      <c r="AP389" s="7"/>
      <c r="AQ389" s="7"/>
      <c r="AR389" s="11"/>
      <c r="AS389" s="11"/>
      <c r="AT389" s="11"/>
      <c r="AU389">
        <v>250</v>
      </c>
      <c r="AV389" s="19">
        <v>456000</v>
      </c>
      <c r="AW389" s="19">
        <v>153</v>
      </c>
      <c r="AX389" s="12">
        <f t="shared" si="69"/>
        <v>8941.176470588236</v>
      </c>
      <c r="AY389">
        <f t="shared" si="74"/>
        <v>3</v>
      </c>
      <c r="AZ389" s="19">
        <v>-4.0113676349556203E-3</v>
      </c>
      <c r="BB389" s="7"/>
      <c r="BC389" s="7"/>
      <c r="BD389" s="11"/>
      <c r="BE389" s="11"/>
      <c r="BG389">
        <v>250</v>
      </c>
      <c r="BH389" s="19">
        <v>603000</v>
      </c>
      <c r="BI389" s="19">
        <v>202</v>
      </c>
      <c r="BJ389" s="12">
        <f t="shared" si="70"/>
        <v>5970.2970297029706</v>
      </c>
      <c r="BK389">
        <f t="shared" si="71"/>
        <v>2</v>
      </c>
      <c r="BL389" s="19">
        <v>-7.68999002880488E-2</v>
      </c>
      <c r="BN389" s="7"/>
      <c r="BO389" s="7"/>
      <c r="BP389" s="11"/>
    </row>
    <row r="390" spans="1:68" x14ac:dyDescent="0.35">
      <c r="A390">
        <v>250</v>
      </c>
      <c r="B390" s="19">
        <v>165000</v>
      </c>
      <c r="C390" s="19">
        <v>56</v>
      </c>
      <c r="D390" s="12">
        <f>B390*E390/C390</f>
        <v>17678.571428571428</v>
      </c>
      <c r="E390">
        <f>C390-50</f>
        <v>6</v>
      </c>
      <c r="F390" s="19">
        <v>1.99681086442359</v>
      </c>
      <c r="K390" s="19">
        <v>250</v>
      </c>
      <c r="L390" s="19">
        <v>162000</v>
      </c>
      <c r="M390" s="19">
        <v>55</v>
      </c>
      <c r="N390" s="19">
        <v>1.9604638742656499</v>
      </c>
      <c r="O390" s="19"/>
      <c r="P390" s="19"/>
      <c r="Q390" s="19">
        <v>250</v>
      </c>
      <c r="R390" s="19">
        <v>84000</v>
      </c>
      <c r="S390" s="19">
        <v>29</v>
      </c>
      <c r="T390" s="19">
        <v>1.99691767757686</v>
      </c>
      <c r="W390">
        <v>250</v>
      </c>
      <c r="X390" s="19">
        <v>69000</v>
      </c>
      <c r="Y390" s="19">
        <v>24</v>
      </c>
      <c r="Z390" s="12">
        <f t="shared" si="67"/>
        <v>11500</v>
      </c>
      <c r="AA390">
        <f t="shared" si="72"/>
        <v>4</v>
      </c>
      <c r="AB390" s="19">
        <v>1.9960784313725399</v>
      </c>
      <c r="AD390" s="7"/>
      <c r="AE390" s="7"/>
      <c r="AF390" s="11"/>
      <c r="AI390">
        <v>250</v>
      </c>
      <c r="AJ390" s="19">
        <v>303000</v>
      </c>
      <c r="AK390" s="19">
        <v>102</v>
      </c>
      <c r="AL390" s="12">
        <f t="shared" si="68"/>
        <v>5941.1764705882351</v>
      </c>
      <c r="AM390">
        <f t="shared" si="73"/>
        <v>2</v>
      </c>
      <c r="AN390" s="19">
        <v>-1.9548467266641799E-2</v>
      </c>
      <c r="AP390" s="7"/>
      <c r="AQ390" s="7"/>
      <c r="AR390" s="11"/>
      <c r="AS390" s="11"/>
      <c r="AT390" s="11"/>
      <c r="AU390">
        <v>250</v>
      </c>
      <c r="AV390" s="19">
        <v>453000</v>
      </c>
      <c r="AW390" s="19">
        <v>152</v>
      </c>
      <c r="AX390" s="12">
        <f t="shared" si="69"/>
        <v>5960.5263157894733</v>
      </c>
      <c r="AY390">
        <f t="shared" si="74"/>
        <v>2</v>
      </c>
      <c r="AZ390" s="19">
        <v>-8.0542974874438802E-2</v>
      </c>
      <c r="BB390" s="7"/>
      <c r="BC390" s="7"/>
      <c r="BD390" s="11"/>
      <c r="BE390" s="11"/>
      <c r="BG390">
        <v>250</v>
      </c>
      <c r="BH390" s="19">
        <v>603000</v>
      </c>
      <c r="BI390" s="19">
        <v>202</v>
      </c>
      <c r="BJ390" s="12">
        <f t="shared" si="70"/>
        <v>5970.2970297029706</v>
      </c>
      <c r="BK390">
        <f t="shared" si="71"/>
        <v>2</v>
      </c>
      <c r="BL390" s="19">
        <v>-7.8928873797510402E-2</v>
      </c>
      <c r="BN390" s="7"/>
      <c r="BO390" s="7"/>
      <c r="BP390" s="11"/>
    </row>
    <row r="391" spans="1:68" x14ac:dyDescent="0.35">
      <c r="A391">
        <v>250</v>
      </c>
      <c r="B391" s="19">
        <v>162000</v>
      </c>
      <c r="C391" s="19">
        <v>55</v>
      </c>
      <c r="D391" s="12">
        <f>B391*E391/C391</f>
        <v>14727.272727272728</v>
      </c>
      <c r="E391">
        <f>C391-50</f>
        <v>5</v>
      </c>
      <c r="F391" s="19">
        <v>1.9604638742656499</v>
      </c>
      <c r="K391" s="19">
        <v>250</v>
      </c>
      <c r="L391" s="19">
        <v>159000</v>
      </c>
      <c r="M391" s="19">
        <v>54</v>
      </c>
      <c r="N391" s="19">
        <v>1.99450675211718</v>
      </c>
      <c r="O391" s="19"/>
      <c r="P391" s="19"/>
      <c r="Q391" s="19">
        <v>250</v>
      </c>
      <c r="R391" s="19">
        <v>63000</v>
      </c>
      <c r="S391" s="19">
        <v>22</v>
      </c>
      <c r="T391" s="19">
        <v>1.9857633325703801</v>
      </c>
      <c r="W391">
        <v>250</v>
      </c>
      <c r="X391" s="19">
        <v>69000</v>
      </c>
      <c r="Y391" s="19">
        <v>24</v>
      </c>
      <c r="Z391" s="12">
        <f t="shared" si="67"/>
        <v>11500</v>
      </c>
      <c r="AA391">
        <f t="shared" si="72"/>
        <v>4</v>
      </c>
      <c r="AB391" s="19">
        <v>1.9984435797665301</v>
      </c>
      <c r="AD391" s="7"/>
      <c r="AE391" s="7"/>
      <c r="AF391" s="11"/>
      <c r="AI391">
        <v>250</v>
      </c>
      <c r="AJ391" s="19">
        <v>303000</v>
      </c>
      <c r="AK391" s="19">
        <v>102</v>
      </c>
      <c r="AL391" s="12">
        <f t="shared" si="68"/>
        <v>5941.1764705882351</v>
      </c>
      <c r="AM391">
        <f t="shared" si="73"/>
        <v>2</v>
      </c>
      <c r="AN391" s="19">
        <v>-2.8601112074861199E-2</v>
      </c>
      <c r="AP391" s="7"/>
      <c r="AQ391" s="7"/>
      <c r="AR391" s="11"/>
      <c r="AS391" s="11"/>
      <c r="AT391" s="11"/>
      <c r="AU391">
        <v>250</v>
      </c>
      <c r="AV391" s="19">
        <v>456000</v>
      </c>
      <c r="AW391" s="19">
        <v>153</v>
      </c>
      <c r="AX391" s="12">
        <f t="shared" si="69"/>
        <v>8941.176470588236</v>
      </c>
      <c r="AY391">
        <f t="shared" si="74"/>
        <v>3</v>
      </c>
      <c r="AZ391" s="19">
        <v>-9.2879336531161302E-2</v>
      </c>
      <c r="BB391" s="7"/>
      <c r="BC391" s="7"/>
      <c r="BD391" s="11"/>
      <c r="BE391" s="11"/>
      <c r="BG391">
        <v>250</v>
      </c>
      <c r="BH391" s="19">
        <v>606000</v>
      </c>
      <c r="BI391" s="19">
        <v>203</v>
      </c>
      <c r="BJ391" s="12">
        <f t="shared" si="70"/>
        <v>8955.6650246305417</v>
      </c>
      <c r="BK391">
        <f t="shared" si="71"/>
        <v>3</v>
      </c>
      <c r="BL391" s="19">
        <v>-1.8796713406225001E-2</v>
      </c>
      <c r="BN391" s="7"/>
      <c r="BO391" s="7"/>
      <c r="BP391" s="11"/>
    </row>
    <row r="392" spans="1:68" x14ac:dyDescent="0.35">
      <c r="A392">
        <v>250</v>
      </c>
      <c r="B392" s="19">
        <v>159000</v>
      </c>
      <c r="C392" s="19">
        <v>54</v>
      </c>
      <c r="D392" s="12">
        <f>B392*E392/C392</f>
        <v>11777.777777777777</v>
      </c>
      <c r="E392">
        <f>C392-50</f>
        <v>4</v>
      </c>
      <c r="F392" s="19">
        <v>1.99450675211718</v>
      </c>
      <c r="K392" s="19">
        <v>250</v>
      </c>
      <c r="L392" s="19">
        <v>186000</v>
      </c>
      <c r="M392" s="19">
        <v>63</v>
      </c>
      <c r="N392" s="19">
        <v>1.99372854200045</v>
      </c>
      <c r="O392" s="19"/>
      <c r="P392" s="19"/>
      <c r="Q392" s="19">
        <v>250</v>
      </c>
      <c r="R392" s="19">
        <v>72000</v>
      </c>
      <c r="S392" s="19">
        <v>25</v>
      </c>
      <c r="T392" s="19">
        <v>1.9972075989928999</v>
      </c>
      <c r="W392">
        <v>250</v>
      </c>
      <c r="X392" s="19">
        <v>12480</v>
      </c>
      <c r="Y392" s="19">
        <v>6</v>
      </c>
      <c r="Z392" s="12">
        <f t="shared" si="67"/>
        <v>-29120</v>
      </c>
      <c r="AA392">
        <f t="shared" si="72"/>
        <v>-14</v>
      </c>
      <c r="AB392" s="19">
        <v>2</v>
      </c>
      <c r="AD392" s="7"/>
      <c r="AE392" s="7"/>
      <c r="AF392" s="11"/>
      <c r="AI392">
        <v>250</v>
      </c>
      <c r="AJ392" s="19">
        <v>306000</v>
      </c>
      <c r="AK392" s="19">
        <v>103</v>
      </c>
      <c r="AL392" s="12">
        <f t="shared" si="68"/>
        <v>8912.6213592233016</v>
      </c>
      <c r="AM392">
        <f t="shared" si="73"/>
        <v>3</v>
      </c>
      <c r="AN392" s="19">
        <v>-1.12082272786548E-2</v>
      </c>
      <c r="AP392" s="7"/>
      <c r="AQ392" s="7"/>
      <c r="AR392" s="11"/>
      <c r="AS392" s="11"/>
      <c r="AT392" s="11"/>
      <c r="AU392">
        <v>250</v>
      </c>
      <c r="AV392" s="19">
        <v>453000</v>
      </c>
      <c r="AW392" s="19">
        <v>152</v>
      </c>
      <c r="AX392" s="12">
        <f t="shared" si="69"/>
        <v>5960.5263157894733</v>
      </c>
      <c r="AY392">
        <f t="shared" si="74"/>
        <v>2</v>
      </c>
      <c r="AZ392" s="19">
        <v>-8.1464965367707004E-2</v>
      </c>
      <c r="BB392" s="7"/>
      <c r="BC392" s="7"/>
      <c r="BD392" s="11"/>
      <c r="BE392" s="11"/>
      <c r="BG392">
        <v>250</v>
      </c>
      <c r="BH392" s="19">
        <v>606000</v>
      </c>
      <c r="BI392" s="19">
        <v>203</v>
      </c>
      <c r="BJ392" s="12">
        <f t="shared" si="70"/>
        <v>8955.6650246305417</v>
      </c>
      <c r="BK392">
        <f t="shared" si="71"/>
        <v>3</v>
      </c>
      <c r="BL392" s="19">
        <v>-0.1047067373814</v>
      </c>
      <c r="BN392" s="7"/>
      <c r="BO392" s="7"/>
      <c r="BP392" s="11"/>
    </row>
    <row r="393" spans="1:68" x14ac:dyDescent="0.35">
      <c r="A393">
        <v>250</v>
      </c>
      <c r="B393" s="19">
        <v>186000</v>
      </c>
      <c r="C393" s="19">
        <v>63</v>
      </c>
      <c r="D393" s="12">
        <f>B393*E393/C393</f>
        <v>38380.952380952382</v>
      </c>
      <c r="E393">
        <f>C393-50</f>
        <v>13</v>
      </c>
      <c r="F393" s="19">
        <v>1.99372854200045</v>
      </c>
      <c r="K393" s="19">
        <v>250</v>
      </c>
      <c r="L393" s="19">
        <v>162000</v>
      </c>
      <c r="M393" s="19">
        <v>55</v>
      </c>
      <c r="N393" s="19">
        <v>1.9970855268177301</v>
      </c>
      <c r="O393" s="19"/>
      <c r="P393" s="19"/>
      <c r="Q393" s="19">
        <v>250</v>
      </c>
      <c r="R393" s="19">
        <v>81000</v>
      </c>
      <c r="S393" s="19">
        <v>28</v>
      </c>
      <c r="T393" s="19">
        <v>1.9994964522773999</v>
      </c>
      <c r="W393">
        <v>250</v>
      </c>
      <c r="X393" s="19">
        <v>66000</v>
      </c>
      <c r="Y393" s="19">
        <v>23</v>
      </c>
      <c r="Z393" s="12">
        <f t="shared" si="67"/>
        <v>8608.6956521739139</v>
      </c>
      <c r="AA393">
        <f t="shared" si="72"/>
        <v>3</v>
      </c>
      <c r="AB393" s="19">
        <v>1.9986724650949801</v>
      </c>
      <c r="AD393" s="7"/>
      <c r="AE393" s="7"/>
      <c r="AF393" s="11"/>
      <c r="AI393">
        <v>250</v>
      </c>
      <c r="AJ393" s="19">
        <v>303000</v>
      </c>
      <c r="AK393" s="19">
        <v>102</v>
      </c>
      <c r="AL393" s="12">
        <f t="shared" si="68"/>
        <v>5941.1764705882351</v>
      </c>
      <c r="AM393">
        <f t="shared" si="73"/>
        <v>2</v>
      </c>
      <c r="AN393" s="19">
        <v>-4.8366380480551197E-2</v>
      </c>
      <c r="AP393" s="7"/>
      <c r="AQ393" s="7"/>
      <c r="AR393" s="11"/>
      <c r="AS393" s="11"/>
      <c r="AT393" s="11"/>
      <c r="AU393">
        <v>250</v>
      </c>
      <c r="AV393" s="19">
        <v>453000</v>
      </c>
      <c r="AW393" s="19">
        <v>152</v>
      </c>
      <c r="AX393" s="12">
        <f t="shared" si="69"/>
        <v>5960.5263157894733</v>
      </c>
      <c r="AY393">
        <f t="shared" si="74"/>
        <v>2</v>
      </c>
      <c r="AZ393" s="19">
        <v>-4.7295549881416099E-2</v>
      </c>
      <c r="BB393" s="7"/>
      <c r="BC393" s="7"/>
      <c r="BD393" s="11"/>
      <c r="BE393" s="11"/>
      <c r="BG393">
        <v>250</v>
      </c>
      <c r="BH393" s="19">
        <v>603000</v>
      </c>
      <c r="BI393" s="19">
        <v>202</v>
      </c>
      <c r="BJ393" s="12">
        <f t="shared" si="70"/>
        <v>5970.2970297029706</v>
      </c>
      <c r="BK393">
        <f t="shared" si="71"/>
        <v>2</v>
      </c>
      <c r="BL393" s="19">
        <v>-5.0700221501460502E-2</v>
      </c>
      <c r="BN393" s="7"/>
      <c r="BO393" s="7"/>
      <c r="BP393" s="11"/>
    </row>
    <row r="394" spans="1:68" x14ac:dyDescent="0.35">
      <c r="A394">
        <v>250</v>
      </c>
      <c r="B394" s="19">
        <v>162000</v>
      </c>
      <c r="C394" s="19">
        <v>55</v>
      </c>
      <c r="D394" s="12">
        <f>B394*E394/C394</f>
        <v>14727.272727272728</v>
      </c>
      <c r="E394">
        <f>C394-50</f>
        <v>5</v>
      </c>
      <c r="F394" s="19">
        <v>1.9970855268177301</v>
      </c>
      <c r="K394" s="19">
        <v>250</v>
      </c>
      <c r="L394" s="19">
        <v>159000</v>
      </c>
      <c r="M394" s="19">
        <v>54</v>
      </c>
      <c r="N394" s="19">
        <v>1.9916380560006099</v>
      </c>
      <c r="O394" s="19"/>
      <c r="P394" s="19"/>
      <c r="Q394" s="19">
        <v>250</v>
      </c>
      <c r="R394" s="19">
        <v>10248</v>
      </c>
      <c r="S394" s="19">
        <v>5</v>
      </c>
      <c r="T394" s="19">
        <v>2</v>
      </c>
      <c r="W394">
        <v>250</v>
      </c>
      <c r="X394" s="19">
        <v>66000</v>
      </c>
      <c r="Y394" s="19">
        <v>23</v>
      </c>
      <c r="Z394" s="12">
        <f t="shared" si="67"/>
        <v>8608.6956521739139</v>
      </c>
      <c r="AA394">
        <f t="shared" si="72"/>
        <v>3</v>
      </c>
      <c r="AB394" s="19">
        <v>1.99291981383993</v>
      </c>
      <c r="AD394" s="7"/>
      <c r="AE394" s="7"/>
      <c r="AF394" s="11"/>
      <c r="AI394">
        <v>250</v>
      </c>
      <c r="AJ394" s="19">
        <v>303000</v>
      </c>
      <c r="AK394" s="19">
        <v>102</v>
      </c>
      <c r="AL394" s="12">
        <f t="shared" si="68"/>
        <v>5941.1764705882351</v>
      </c>
      <c r="AM394">
        <f t="shared" si="73"/>
        <v>2</v>
      </c>
      <c r="AN394" s="19">
        <v>-5.92677852809165E-3</v>
      </c>
      <c r="AP394" s="7"/>
      <c r="AQ394" s="7"/>
      <c r="AR394" s="11"/>
      <c r="AS394" s="11"/>
      <c r="AT394" s="11"/>
      <c r="AU394">
        <v>250</v>
      </c>
      <c r="AV394" s="19">
        <v>456000</v>
      </c>
      <c r="AW394" s="19">
        <v>153</v>
      </c>
      <c r="AX394" s="12">
        <f t="shared" si="69"/>
        <v>8941.176470588236</v>
      </c>
      <c r="AY394">
        <f t="shared" si="74"/>
        <v>3</v>
      </c>
      <c r="AZ394" s="19">
        <v>-2.8917796543918298E-2</v>
      </c>
      <c r="BB394" s="7"/>
      <c r="BC394" s="7"/>
      <c r="BD394" s="11"/>
      <c r="BE394" s="11"/>
      <c r="BG394">
        <v>250</v>
      </c>
      <c r="BH394" s="19">
        <v>606000</v>
      </c>
      <c r="BI394" s="19">
        <v>203</v>
      </c>
      <c r="BJ394" s="12">
        <f t="shared" si="70"/>
        <v>8955.6650246305417</v>
      </c>
      <c r="BK394">
        <f t="shared" si="71"/>
        <v>3</v>
      </c>
      <c r="BL394" s="19">
        <v>-7.9128273725037994E-3</v>
      </c>
      <c r="BN394" s="7"/>
      <c r="BO394" s="7"/>
      <c r="BP394" s="11"/>
    </row>
    <row r="395" spans="1:68" x14ac:dyDescent="0.35">
      <c r="A395">
        <v>250</v>
      </c>
      <c r="B395" s="19">
        <v>159000</v>
      </c>
      <c r="C395" s="19">
        <v>54</v>
      </c>
      <c r="D395" s="12">
        <f>B395*E395/C395</f>
        <v>11777.777777777777</v>
      </c>
      <c r="E395">
        <f>C395-50</f>
        <v>4</v>
      </c>
      <c r="F395" s="19">
        <v>1.9916380560006099</v>
      </c>
      <c r="K395" s="19">
        <v>250</v>
      </c>
      <c r="L395" s="19">
        <v>159000</v>
      </c>
      <c r="M395" s="19">
        <v>54</v>
      </c>
      <c r="N395" s="19">
        <v>1.98826581216144</v>
      </c>
      <c r="O395" s="19"/>
      <c r="P395" s="19"/>
      <c r="Q395" s="19">
        <v>250</v>
      </c>
      <c r="R395" s="19">
        <v>72000</v>
      </c>
      <c r="S395" s="19">
        <v>25</v>
      </c>
      <c r="T395" s="19">
        <v>1.9966277561608301</v>
      </c>
      <c r="W395">
        <v>250</v>
      </c>
      <c r="X395" s="19">
        <v>66000</v>
      </c>
      <c r="Y395" s="19">
        <v>23</v>
      </c>
      <c r="Z395" s="12">
        <f t="shared" si="67"/>
        <v>8608.6956521739139</v>
      </c>
      <c r="AA395">
        <f t="shared" si="72"/>
        <v>3</v>
      </c>
      <c r="AB395" s="19">
        <v>1.9816586556801701</v>
      </c>
      <c r="AD395" s="7"/>
      <c r="AE395" s="7"/>
      <c r="AF395" s="11"/>
      <c r="AI395">
        <v>250</v>
      </c>
      <c r="AJ395" s="19">
        <v>306000</v>
      </c>
      <c r="AK395" s="19">
        <v>103</v>
      </c>
      <c r="AL395" s="12">
        <f t="shared" si="68"/>
        <v>8912.6213592233016</v>
      </c>
      <c r="AM395">
        <f t="shared" si="73"/>
        <v>3</v>
      </c>
      <c r="AN395" s="19">
        <v>-2.2743154944866498E-3</v>
      </c>
      <c r="AP395" s="7"/>
      <c r="AQ395" s="7"/>
      <c r="AR395" s="11"/>
      <c r="AS395" s="11"/>
      <c r="AT395" s="11"/>
      <c r="AU395">
        <v>250</v>
      </c>
      <c r="AV395" s="19">
        <v>453000</v>
      </c>
      <c r="AW395" s="19">
        <v>152</v>
      </c>
      <c r="AX395" s="12">
        <f t="shared" si="69"/>
        <v>5960.5263157894733</v>
      </c>
      <c r="AY395">
        <f t="shared" si="74"/>
        <v>2</v>
      </c>
      <c r="AZ395" s="19">
        <v>-8.5883879592177203E-3</v>
      </c>
      <c r="BB395" s="7"/>
      <c r="BC395" s="7"/>
      <c r="BD395" s="11"/>
      <c r="BE395" s="11"/>
      <c r="BG395">
        <v>250</v>
      </c>
      <c r="BH395" s="19">
        <v>603000</v>
      </c>
      <c r="BI395" s="19">
        <v>202</v>
      </c>
      <c r="BJ395" s="12">
        <f t="shared" si="70"/>
        <v>5970.2970297029706</v>
      </c>
      <c r="BK395">
        <f t="shared" si="71"/>
        <v>2</v>
      </c>
      <c r="BL395" s="19">
        <v>-6.9794330659489201E-3</v>
      </c>
      <c r="BN395" s="7"/>
      <c r="BO395" s="7"/>
      <c r="BP395" s="11"/>
    </row>
    <row r="396" spans="1:68" x14ac:dyDescent="0.35">
      <c r="A396">
        <v>250</v>
      </c>
      <c r="B396" s="19">
        <v>159000</v>
      </c>
      <c r="C396" s="19">
        <v>54</v>
      </c>
      <c r="D396" s="12">
        <f>B396*E396/C396</f>
        <v>11777.777777777777</v>
      </c>
      <c r="E396">
        <f>C396-50</f>
        <v>4</v>
      </c>
      <c r="F396" s="19">
        <v>1.98826581216144</v>
      </c>
      <c r="K396" s="19">
        <v>250</v>
      </c>
      <c r="L396" s="19">
        <v>165000</v>
      </c>
      <c r="M396" s="19">
        <v>56</v>
      </c>
      <c r="N396" s="19">
        <v>1.98184176394293</v>
      </c>
      <c r="O396" s="19"/>
      <c r="P396" s="19"/>
      <c r="Q396" s="19">
        <v>250</v>
      </c>
      <c r="R396" s="19">
        <v>66000</v>
      </c>
      <c r="S396" s="19">
        <v>23</v>
      </c>
      <c r="T396" s="19">
        <v>1.99270618753337</v>
      </c>
      <c r="W396">
        <v>250</v>
      </c>
      <c r="X396" s="19">
        <v>72000</v>
      </c>
      <c r="Y396" s="19">
        <v>25</v>
      </c>
      <c r="Z396" s="12">
        <f t="shared" si="67"/>
        <v>14400</v>
      </c>
      <c r="AA396">
        <f t="shared" si="72"/>
        <v>5</v>
      </c>
      <c r="AB396" s="19">
        <v>1.99871824216067</v>
      </c>
      <c r="AD396" s="7"/>
      <c r="AE396" s="7"/>
      <c r="AF396" s="11"/>
      <c r="AI396">
        <v>250</v>
      </c>
      <c r="AJ396" s="19">
        <v>306000</v>
      </c>
      <c r="AK396" s="19">
        <v>103</v>
      </c>
      <c r="AL396" s="12">
        <f t="shared" si="68"/>
        <v>8912.6213592233016</v>
      </c>
      <c r="AM396">
        <f t="shared" si="73"/>
        <v>3</v>
      </c>
      <c r="AN396" s="19">
        <v>-1.52244873488278E-2</v>
      </c>
      <c r="AP396" s="7"/>
      <c r="AQ396" s="7"/>
      <c r="AR396" s="11"/>
      <c r="AS396" s="11"/>
      <c r="AT396" s="11"/>
      <c r="AU396">
        <v>250</v>
      </c>
      <c r="AV396" s="19">
        <v>456000</v>
      </c>
      <c r="AW396" s="19">
        <v>153</v>
      </c>
      <c r="AX396" s="12">
        <f t="shared" si="69"/>
        <v>8941.176470588236</v>
      </c>
      <c r="AY396">
        <f t="shared" si="74"/>
        <v>3</v>
      </c>
      <c r="AZ396" s="19">
        <v>-4.7908666352928699E-3</v>
      </c>
      <c r="BB396" s="7"/>
      <c r="BC396" s="7"/>
      <c r="BD396" s="11"/>
      <c r="BE396" s="11"/>
      <c r="BG396">
        <v>250</v>
      </c>
      <c r="BH396" s="19">
        <v>603000</v>
      </c>
      <c r="BI396" s="19">
        <v>202</v>
      </c>
      <c r="BJ396" s="12">
        <f t="shared" si="70"/>
        <v>5970.2970297029706</v>
      </c>
      <c r="BK396">
        <f t="shared" si="71"/>
        <v>2</v>
      </c>
      <c r="BL396" s="19">
        <v>-4.5087243888095603E-2</v>
      </c>
      <c r="BN396" s="7"/>
      <c r="BO396" s="7"/>
      <c r="BP396" s="11"/>
    </row>
    <row r="397" spans="1:68" x14ac:dyDescent="0.35">
      <c r="A397">
        <v>250</v>
      </c>
      <c r="B397" s="19">
        <v>165000</v>
      </c>
      <c r="C397" s="19">
        <v>56</v>
      </c>
      <c r="D397" s="12">
        <f>B397*E397/C397</f>
        <v>17678.571428571428</v>
      </c>
      <c r="E397">
        <f>C397-50</f>
        <v>6</v>
      </c>
      <c r="F397" s="19">
        <v>1.98184176394293</v>
      </c>
      <c r="K397" s="19">
        <v>250</v>
      </c>
      <c r="L397" s="19">
        <v>153000</v>
      </c>
      <c r="M397" s="19">
        <v>52</v>
      </c>
      <c r="N397" s="19">
        <v>1.9674219882505499</v>
      </c>
      <c r="O397" s="19"/>
      <c r="P397" s="19"/>
      <c r="Q397" s="19">
        <v>250</v>
      </c>
      <c r="R397" s="19">
        <v>75000</v>
      </c>
      <c r="S397" s="19">
        <v>26</v>
      </c>
      <c r="T397" s="19">
        <v>1.98228427557793</v>
      </c>
      <c r="W397">
        <v>250</v>
      </c>
      <c r="X397" s="19">
        <v>66000</v>
      </c>
      <c r="Y397" s="19">
        <v>23</v>
      </c>
      <c r="Z397" s="12">
        <f t="shared" si="67"/>
        <v>8608.6956521739139</v>
      </c>
      <c r="AA397">
        <f t="shared" si="72"/>
        <v>3</v>
      </c>
      <c r="AB397" s="19">
        <v>1.99577325093461</v>
      </c>
      <c r="AD397" s="7"/>
      <c r="AE397" s="7"/>
      <c r="AF397" s="11"/>
      <c r="AI397">
        <v>250</v>
      </c>
      <c r="AJ397" s="19">
        <v>306000</v>
      </c>
      <c r="AK397" s="19">
        <v>103</v>
      </c>
      <c r="AL397" s="12">
        <f t="shared" si="68"/>
        <v>8912.6213592233016</v>
      </c>
      <c r="AM397">
        <f t="shared" si="73"/>
        <v>3</v>
      </c>
      <c r="AN397" s="19">
        <v>-2.1501901742946899E-2</v>
      </c>
      <c r="AP397" s="7"/>
      <c r="AQ397" s="7"/>
      <c r="AR397" s="11"/>
      <c r="AS397" s="11"/>
      <c r="AT397" s="11"/>
      <c r="AU397">
        <v>250</v>
      </c>
      <c r="AV397" s="19">
        <v>456000</v>
      </c>
      <c r="AW397" s="19">
        <v>153</v>
      </c>
      <c r="AX397" s="12">
        <f t="shared" si="69"/>
        <v>8941.176470588236</v>
      </c>
      <c r="AY397">
        <f t="shared" si="74"/>
        <v>3</v>
      </c>
      <c r="AZ397" s="19">
        <v>-7.3633711743224996E-3</v>
      </c>
      <c r="BB397" s="7"/>
      <c r="BC397" s="7"/>
      <c r="BD397" s="11"/>
      <c r="BE397" s="11"/>
      <c r="BG397">
        <v>250</v>
      </c>
      <c r="BH397" s="19">
        <v>606000</v>
      </c>
      <c r="BI397" s="19">
        <v>203</v>
      </c>
      <c r="BJ397" s="12">
        <f t="shared" si="70"/>
        <v>8955.6650246305417</v>
      </c>
      <c r="BK397">
        <f t="shared" si="71"/>
        <v>3</v>
      </c>
      <c r="BL397" s="19">
        <v>-6.6645957296775802E-3</v>
      </c>
      <c r="BN397" s="7"/>
      <c r="BO397" s="7"/>
      <c r="BP397" s="11"/>
    </row>
    <row r="398" spans="1:68" x14ac:dyDescent="0.35">
      <c r="A398">
        <v>250</v>
      </c>
      <c r="B398" s="19">
        <v>153000</v>
      </c>
      <c r="C398" s="19">
        <v>52</v>
      </c>
      <c r="D398" s="12">
        <f>B398*E398/C398</f>
        <v>5884.6153846153848</v>
      </c>
      <c r="E398">
        <f>C398-50</f>
        <v>2</v>
      </c>
      <c r="F398" s="19">
        <v>1.9674219882505499</v>
      </c>
      <c r="K398" s="19">
        <v>250</v>
      </c>
      <c r="L398" s="19">
        <v>153000</v>
      </c>
      <c r="M398" s="19">
        <v>52</v>
      </c>
      <c r="N398" s="19">
        <v>1.97923247119859</v>
      </c>
      <c r="O398" s="19"/>
      <c r="P398" s="19"/>
      <c r="Q398" s="19">
        <v>250</v>
      </c>
      <c r="R398" s="19">
        <v>66000</v>
      </c>
      <c r="S398" s="19">
        <v>23</v>
      </c>
      <c r="T398" s="19">
        <v>1.9946593423361501</v>
      </c>
      <c r="W398">
        <v>250</v>
      </c>
      <c r="X398" s="19">
        <v>81000</v>
      </c>
      <c r="Y398" s="19">
        <v>28</v>
      </c>
      <c r="Z398" s="12">
        <f t="shared" si="67"/>
        <v>23142.857142857141</v>
      </c>
      <c r="AA398">
        <f t="shared" si="72"/>
        <v>8</v>
      </c>
      <c r="AB398" s="19">
        <v>1.9821622034027599</v>
      </c>
      <c r="AD398" s="7"/>
      <c r="AE398" s="7"/>
      <c r="AF398" s="11"/>
      <c r="AI398">
        <v>250</v>
      </c>
      <c r="AJ398" s="19">
        <v>306000</v>
      </c>
      <c r="AK398" s="19">
        <v>103</v>
      </c>
      <c r="AL398" s="12">
        <f t="shared" si="68"/>
        <v>8912.6213592233016</v>
      </c>
      <c r="AM398">
        <f t="shared" si="73"/>
        <v>3</v>
      </c>
      <c r="AN398" s="19">
        <v>-5.0200995336533299E-2</v>
      </c>
      <c r="AP398" s="7"/>
      <c r="AQ398" s="7"/>
      <c r="AR398" s="11"/>
      <c r="AS398" s="11"/>
      <c r="AT398" s="11"/>
      <c r="AU398">
        <v>250</v>
      </c>
      <c r="AV398" s="19">
        <v>453000</v>
      </c>
      <c r="AW398" s="19">
        <v>152</v>
      </c>
      <c r="AX398" s="12">
        <f t="shared" si="69"/>
        <v>5960.5263157894733</v>
      </c>
      <c r="AY398">
        <f t="shared" si="74"/>
        <v>2</v>
      </c>
      <c r="AZ398" s="19">
        <v>-2.2168323559765501E-3</v>
      </c>
      <c r="BB398" s="7"/>
      <c r="BC398" s="7"/>
      <c r="BD398" s="11"/>
      <c r="BE398" s="11"/>
      <c r="BG398">
        <v>250</v>
      </c>
      <c r="BH398" s="19">
        <v>603000</v>
      </c>
      <c r="BI398" s="19">
        <v>202</v>
      </c>
      <c r="BJ398" s="12">
        <f t="shared" si="70"/>
        <v>5970.2970297029706</v>
      </c>
      <c r="BK398">
        <f t="shared" si="71"/>
        <v>2</v>
      </c>
      <c r="BL398" s="19">
        <v>-1.6915771452868399E-2</v>
      </c>
      <c r="BN398" s="7"/>
      <c r="BO398" s="7"/>
      <c r="BP398" s="11"/>
    </row>
    <row r="399" spans="1:68" x14ac:dyDescent="0.35">
      <c r="A399">
        <v>250</v>
      </c>
      <c r="B399" s="19">
        <v>153000</v>
      </c>
      <c r="C399" s="19">
        <v>52</v>
      </c>
      <c r="D399" s="12">
        <f>B399*E399/C399</f>
        <v>5884.6153846153848</v>
      </c>
      <c r="E399">
        <f>C399-50</f>
        <v>2</v>
      </c>
      <c r="F399" s="19">
        <v>1.97923247119859</v>
      </c>
      <c r="K399" s="19">
        <v>250</v>
      </c>
      <c r="L399" s="19">
        <v>162000</v>
      </c>
      <c r="M399" s="19">
        <v>55</v>
      </c>
      <c r="N399" s="19">
        <v>1.99975585564965</v>
      </c>
      <c r="O399" s="19"/>
      <c r="P399" s="19"/>
      <c r="Q399" s="19">
        <v>250</v>
      </c>
      <c r="R399" s="19">
        <v>69000</v>
      </c>
      <c r="S399" s="19">
        <v>24</v>
      </c>
      <c r="T399" s="19">
        <v>1.96827649347676</v>
      </c>
      <c r="W399">
        <v>250</v>
      </c>
      <c r="X399" s="19">
        <v>66000</v>
      </c>
      <c r="Y399" s="19">
        <v>23</v>
      </c>
      <c r="Z399" s="12">
        <f t="shared" si="67"/>
        <v>8608.6956521739139</v>
      </c>
      <c r="AA399">
        <f t="shared" si="72"/>
        <v>3</v>
      </c>
      <c r="AB399" s="20">
        <v>1.97215228503852</v>
      </c>
      <c r="AD399" s="7"/>
      <c r="AE399" s="7"/>
      <c r="AF399" s="11"/>
      <c r="AI399">
        <v>250</v>
      </c>
      <c r="AJ399" s="19">
        <v>303000</v>
      </c>
      <c r="AK399" s="19">
        <v>102</v>
      </c>
      <c r="AL399" s="12">
        <f t="shared" si="68"/>
        <v>5941.1764705882351</v>
      </c>
      <c r="AM399">
        <f t="shared" si="73"/>
        <v>2</v>
      </c>
      <c r="AN399" s="19">
        <v>-2.8932960998298701E-3</v>
      </c>
      <c r="AP399" s="7"/>
      <c r="AQ399" s="7"/>
      <c r="AR399" s="11"/>
      <c r="AS399" s="11"/>
      <c r="AT399" s="11"/>
      <c r="AU399">
        <v>250</v>
      </c>
      <c r="AV399" s="19">
        <v>456000</v>
      </c>
      <c r="AW399" s="19">
        <v>153</v>
      </c>
      <c r="AX399" s="12">
        <f t="shared" si="69"/>
        <v>8941.176470588236</v>
      </c>
      <c r="AY399">
        <f t="shared" si="74"/>
        <v>3</v>
      </c>
      <c r="AZ399" s="19">
        <v>-0.11503937997673</v>
      </c>
      <c r="BB399" s="7"/>
      <c r="BC399" s="7"/>
      <c r="BD399" s="11"/>
      <c r="BE399" s="11"/>
      <c r="BG399">
        <v>250</v>
      </c>
      <c r="BH399" s="19">
        <v>603000</v>
      </c>
      <c r="BI399" s="19">
        <v>202</v>
      </c>
      <c r="BJ399" s="12">
        <f t="shared" si="70"/>
        <v>5970.2970297029706</v>
      </c>
      <c r="BK399">
        <f t="shared" si="71"/>
        <v>2</v>
      </c>
      <c r="BL399" s="19">
        <v>-1.7987430438794E-2</v>
      </c>
      <c r="BN399" s="7"/>
      <c r="BO399" s="7"/>
      <c r="BP399" s="11"/>
    </row>
    <row r="400" spans="1:68" x14ac:dyDescent="0.35">
      <c r="A400">
        <v>250</v>
      </c>
      <c r="B400" s="19">
        <v>162000</v>
      </c>
      <c r="C400" s="19">
        <v>55</v>
      </c>
      <c r="D400" s="12">
        <f>B400*E400/C400</f>
        <v>14727.272727272728</v>
      </c>
      <c r="E400">
        <f>C400-50</f>
        <v>5</v>
      </c>
      <c r="F400" s="19">
        <v>1.99975585564965</v>
      </c>
      <c r="K400" s="19">
        <v>250</v>
      </c>
      <c r="L400" s="19">
        <v>162000</v>
      </c>
      <c r="M400" s="19">
        <v>55</v>
      </c>
      <c r="N400" s="19">
        <v>1.98881513694972</v>
      </c>
      <c r="O400" s="19"/>
      <c r="P400" s="19"/>
      <c r="Q400" s="19">
        <v>250</v>
      </c>
      <c r="R400" s="19">
        <v>66000</v>
      </c>
      <c r="S400" s="19">
        <v>23</v>
      </c>
      <c r="T400" s="19">
        <v>1.97532616159304</v>
      </c>
      <c r="W400">
        <v>250</v>
      </c>
      <c r="X400" s="19">
        <v>63000</v>
      </c>
      <c r="Y400" s="19">
        <v>22</v>
      </c>
      <c r="Z400" s="12">
        <f t="shared" si="67"/>
        <v>5727.272727272727</v>
      </c>
      <c r="AA400">
        <f t="shared" si="72"/>
        <v>2</v>
      </c>
      <c r="AB400" s="19">
        <v>1.9869230182345301</v>
      </c>
      <c r="AD400" s="7"/>
      <c r="AE400" s="7"/>
      <c r="AF400" s="11"/>
      <c r="AI400">
        <v>250</v>
      </c>
      <c r="AJ400" s="19">
        <v>306000</v>
      </c>
      <c r="AK400" s="19">
        <v>103</v>
      </c>
      <c r="AL400" s="12">
        <f t="shared" si="68"/>
        <v>8912.6213592233016</v>
      </c>
      <c r="AM400">
        <f t="shared" si="73"/>
        <v>3</v>
      </c>
      <c r="AN400" s="19">
        <v>-5.0605281849599804E-3</v>
      </c>
      <c r="AP400" s="7"/>
      <c r="AQ400" s="7"/>
      <c r="AR400" s="11"/>
      <c r="AS400" s="11"/>
      <c r="AT400" s="11"/>
      <c r="AU400">
        <v>250</v>
      </c>
      <c r="AV400" s="19">
        <v>456000</v>
      </c>
      <c r="AW400" s="19">
        <v>153</v>
      </c>
      <c r="AX400" s="12">
        <f t="shared" si="69"/>
        <v>8941.176470588236</v>
      </c>
      <c r="AY400">
        <f t="shared" si="74"/>
        <v>3</v>
      </c>
      <c r="AZ400" s="19">
        <v>-4.76583440012296E-3</v>
      </c>
      <c r="BB400" s="7"/>
      <c r="BC400" s="7"/>
      <c r="BD400" s="11"/>
      <c r="BE400" s="11"/>
      <c r="BG400">
        <v>250</v>
      </c>
      <c r="BH400" s="19">
        <v>603000</v>
      </c>
      <c r="BI400" s="19">
        <v>202</v>
      </c>
      <c r="BJ400" s="12">
        <f t="shared" si="70"/>
        <v>5970.2970297029706</v>
      </c>
      <c r="BK400">
        <f t="shared" si="71"/>
        <v>2</v>
      </c>
      <c r="BL400" s="19">
        <v>-5.0363453945767099E-2</v>
      </c>
      <c r="BN400" s="7"/>
      <c r="BO400" s="7"/>
      <c r="BP400" s="11"/>
    </row>
    <row r="401" spans="1:68" x14ac:dyDescent="0.35">
      <c r="A401">
        <v>250</v>
      </c>
      <c r="B401" s="19">
        <v>162000</v>
      </c>
      <c r="C401" s="19">
        <v>55</v>
      </c>
      <c r="D401" s="12">
        <f>B401*E401/C401</f>
        <v>14727.272727272728</v>
      </c>
      <c r="E401">
        <f>C401-50</f>
        <v>5</v>
      </c>
      <c r="F401" s="19">
        <v>1.98881513694972</v>
      </c>
      <c r="K401" s="19">
        <v>250</v>
      </c>
      <c r="L401" s="19">
        <v>198000</v>
      </c>
      <c r="M401" s="19">
        <v>67</v>
      </c>
      <c r="N401" s="19">
        <v>1.99803158617532</v>
      </c>
      <c r="O401" s="19"/>
      <c r="P401" s="19"/>
      <c r="Q401" s="19">
        <v>250</v>
      </c>
      <c r="R401" s="19">
        <v>63000</v>
      </c>
      <c r="S401" s="19">
        <v>22</v>
      </c>
      <c r="T401" s="19">
        <v>1.9581445029373601</v>
      </c>
      <c r="W401">
        <v>250</v>
      </c>
      <c r="X401" s="19">
        <v>72000</v>
      </c>
      <c r="Y401" s="19">
        <v>25</v>
      </c>
      <c r="Z401" s="12">
        <f t="shared" si="67"/>
        <v>14400</v>
      </c>
      <c r="AA401">
        <f t="shared" si="72"/>
        <v>5</v>
      </c>
      <c r="AB401" s="19">
        <v>1.9999694819561999</v>
      </c>
      <c r="AD401" s="7"/>
      <c r="AE401" s="7"/>
      <c r="AF401" s="11"/>
      <c r="AI401">
        <v>250</v>
      </c>
      <c r="AJ401" s="19">
        <v>303000</v>
      </c>
      <c r="AK401" s="19">
        <v>102</v>
      </c>
      <c r="AL401" s="12">
        <f t="shared" si="68"/>
        <v>5941.1764705882351</v>
      </c>
      <c r="AM401">
        <f t="shared" si="73"/>
        <v>2</v>
      </c>
      <c r="AN401" s="19">
        <v>-2.47226808415957E-2</v>
      </c>
      <c r="AP401" s="7"/>
      <c r="AQ401" s="7"/>
      <c r="AR401" s="11"/>
      <c r="AS401" s="11"/>
      <c r="AT401" s="11"/>
      <c r="AU401">
        <v>250</v>
      </c>
      <c r="AV401" s="19">
        <v>453000</v>
      </c>
      <c r="AW401" s="19">
        <v>152</v>
      </c>
      <c r="AX401" s="12">
        <f t="shared" si="69"/>
        <v>5960.5263157894733</v>
      </c>
      <c r="AY401">
        <f t="shared" si="74"/>
        <v>2</v>
      </c>
      <c r="AZ401" s="19">
        <v>-4.8063187672307002E-2</v>
      </c>
      <c r="BB401" s="7"/>
      <c r="BC401" s="7"/>
      <c r="BD401" s="11"/>
      <c r="BE401" s="11"/>
      <c r="BG401">
        <v>250</v>
      </c>
      <c r="BH401" s="19">
        <v>603000</v>
      </c>
      <c r="BI401" s="19">
        <v>202</v>
      </c>
      <c r="BJ401" s="12">
        <f t="shared" si="70"/>
        <v>5970.2970297029706</v>
      </c>
      <c r="BK401">
        <f t="shared" si="71"/>
        <v>2</v>
      </c>
      <c r="BL401" s="19">
        <v>-4.2468778664546299E-2</v>
      </c>
      <c r="BN401" s="7"/>
      <c r="BO401" s="7"/>
      <c r="BP401" s="11"/>
    </row>
    <row r="402" spans="1:68" x14ac:dyDescent="0.35">
      <c r="A402">
        <v>250</v>
      </c>
      <c r="B402" s="19">
        <v>198000</v>
      </c>
      <c r="C402" s="19">
        <v>67</v>
      </c>
      <c r="D402" s="12">
        <f>B402*E402/C402</f>
        <v>50238.805970149253</v>
      </c>
      <c r="E402">
        <f>C402-50</f>
        <v>17</v>
      </c>
      <c r="F402" s="19">
        <v>1.99803158617532</v>
      </c>
      <c r="K402" s="19">
        <v>250</v>
      </c>
      <c r="L402" s="19">
        <v>14292</v>
      </c>
      <c r="M402" s="19">
        <v>6</v>
      </c>
      <c r="N402" s="19">
        <v>2</v>
      </c>
      <c r="O402" s="19"/>
      <c r="P402" s="19"/>
      <c r="Q402" s="19">
        <v>300</v>
      </c>
      <c r="R402" s="19">
        <v>86400</v>
      </c>
      <c r="S402" s="19">
        <v>25</v>
      </c>
      <c r="T402" s="19">
        <v>1.99635309376668</v>
      </c>
      <c r="W402">
        <v>250</v>
      </c>
      <c r="X402" s="19">
        <v>69000</v>
      </c>
      <c r="Y402" s="19">
        <v>24</v>
      </c>
      <c r="Z402" s="12">
        <f t="shared" si="67"/>
        <v>11500</v>
      </c>
      <c r="AA402">
        <f t="shared" si="72"/>
        <v>4</v>
      </c>
      <c r="AB402" s="19">
        <v>1.9889524681467901</v>
      </c>
      <c r="AD402" s="7"/>
      <c r="AE402" s="7"/>
      <c r="AF402" s="11"/>
      <c r="AI402">
        <v>250</v>
      </c>
      <c r="AJ402" s="19">
        <v>303000</v>
      </c>
      <c r="AK402" s="19">
        <v>102</v>
      </c>
      <c r="AL402" s="12">
        <f t="shared" si="68"/>
        <v>5941.1764705882351</v>
      </c>
      <c r="AM402">
        <f t="shared" si="73"/>
        <v>2</v>
      </c>
      <c r="AN402" s="19">
        <v>-2.4542902022299199E-3</v>
      </c>
      <c r="AP402" s="7"/>
      <c r="AQ402" s="7"/>
      <c r="AR402" s="11"/>
      <c r="AS402" s="11"/>
      <c r="AT402" s="11"/>
      <c r="AU402">
        <v>250</v>
      </c>
      <c r="AV402" s="19">
        <v>453000</v>
      </c>
      <c r="AW402" s="19">
        <v>152</v>
      </c>
      <c r="AX402" s="12">
        <f t="shared" si="69"/>
        <v>5960.5263157894733</v>
      </c>
      <c r="AY402">
        <f t="shared" si="74"/>
        <v>2</v>
      </c>
      <c r="AZ402" s="19">
        <v>-7.3596509300934101E-2</v>
      </c>
      <c r="BB402" s="7"/>
      <c r="BC402" s="7"/>
      <c r="BD402" s="11"/>
      <c r="BE402" s="11"/>
      <c r="BG402">
        <v>250</v>
      </c>
      <c r="BH402" s="19">
        <v>603000</v>
      </c>
      <c r="BI402" s="19">
        <v>202</v>
      </c>
      <c r="BJ402" s="12">
        <f t="shared" si="70"/>
        <v>5970.2970297029706</v>
      </c>
      <c r="BK402">
        <f t="shared" si="71"/>
        <v>2</v>
      </c>
      <c r="BL402" s="19">
        <v>-2.0768003499457999E-2</v>
      </c>
      <c r="BN402" s="7"/>
      <c r="BO402" s="7"/>
      <c r="BP402" s="11"/>
    </row>
    <row r="403" spans="1:68" x14ac:dyDescent="0.35">
      <c r="A403">
        <v>250</v>
      </c>
      <c r="B403" s="19">
        <v>14292</v>
      </c>
      <c r="C403" s="19">
        <v>6</v>
      </c>
      <c r="D403" s="12">
        <f>B403*E403/C403</f>
        <v>-104808</v>
      </c>
      <c r="E403">
        <f>C403-50</f>
        <v>-44</v>
      </c>
      <c r="F403" s="19">
        <v>2</v>
      </c>
      <c r="K403" s="19">
        <v>250</v>
      </c>
      <c r="L403" s="19">
        <v>192000</v>
      </c>
      <c r="M403" s="19">
        <v>65</v>
      </c>
      <c r="N403" s="19">
        <v>1.9970702677958301</v>
      </c>
      <c r="O403" s="19"/>
      <c r="P403" s="19"/>
      <c r="Q403" s="19">
        <v>300</v>
      </c>
      <c r="R403" s="19">
        <v>86400</v>
      </c>
      <c r="S403" s="19">
        <v>25</v>
      </c>
      <c r="T403" s="19">
        <v>1.99963378347447</v>
      </c>
      <c r="W403">
        <v>250</v>
      </c>
      <c r="X403" s="19">
        <v>72000</v>
      </c>
      <c r="Y403" s="19">
        <v>25</v>
      </c>
      <c r="Z403" s="12">
        <f t="shared" si="67"/>
        <v>14400</v>
      </c>
      <c r="AA403">
        <f t="shared" si="72"/>
        <v>5</v>
      </c>
      <c r="AB403" s="19">
        <v>1.9990081635767101</v>
      </c>
      <c r="AD403" s="7"/>
      <c r="AE403" s="7"/>
      <c r="AF403" s="11"/>
      <c r="AI403">
        <v>250</v>
      </c>
      <c r="AJ403" s="19">
        <v>303000</v>
      </c>
      <c r="AK403" s="19">
        <v>102</v>
      </c>
      <c r="AL403" s="12">
        <f t="shared" si="68"/>
        <v>5941.1764705882351</v>
      </c>
      <c r="AM403">
        <f t="shared" si="73"/>
        <v>2</v>
      </c>
      <c r="AN403" s="19">
        <v>-7.4012085945838598E-3</v>
      </c>
      <c r="AP403" s="7"/>
      <c r="AQ403" s="7"/>
      <c r="AR403" s="11"/>
      <c r="AS403" s="11"/>
      <c r="AT403" s="11"/>
      <c r="AU403">
        <v>250</v>
      </c>
      <c r="AV403" s="19">
        <v>456000</v>
      </c>
      <c r="AW403" s="19">
        <v>153</v>
      </c>
      <c r="AX403" s="12">
        <f t="shared" si="69"/>
        <v>8941.176470588236</v>
      </c>
      <c r="AY403">
        <f t="shared" si="74"/>
        <v>3</v>
      </c>
      <c r="AZ403" s="19">
        <v>-8.8762169868303997E-3</v>
      </c>
      <c r="BB403" s="7"/>
      <c r="BC403" s="7"/>
      <c r="BD403" s="11"/>
      <c r="BE403" s="11"/>
      <c r="BG403">
        <v>250</v>
      </c>
      <c r="BH403" s="19">
        <v>603000</v>
      </c>
      <c r="BI403" s="19">
        <v>202</v>
      </c>
      <c r="BJ403" s="12">
        <f t="shared" si="70"/>
        <v>5970.2970297029706</v>
      </c>
      <c r="BK403">
        <f t="shared" si="71"/>
        <v>2</v>
      </c>
      <c r="BL403" s="19">
        <v>-7.2338066355578795E-2</v>
      </c>
      <c r="BN403" s="7"/>
      <c r="BO403" s="7"/>
      <c r="BP403" s="11"/>
    </row>
    <row r="404" spans="1:68" x14ac:dyDescent="0.35">
      <c r="A404">
        <v>250</v>
      </c>
      <c r="B404" s="19">
        <v>192000</v>
      </c>
      <c r="C404" s="19">
        <v>65</v>
      </c>
      <c r="D404" s="12">
        <f>B404*E404/C404</f>
        <v>44307.692307692305</v>
      </c>
      <c r="E404">
        <f>C404-50</f>
        <v>15</v>
      </c>
      <c r="F404" s="19">
        <v>1.9970702677958301</v>
      </c>
      <c r="K404" s="19">
        <v>250</v>
      </c>
      <c r="L404" s="19">
        <v>165000</v>
      </c>
      <c r="M404" s="19">
        <v>56</v>
      </c>
      <c r="N404" s="19">
        <v>1.98434424353398</v>
      </c>
      <c r="O404" s="19"/>
      <c r="P404" s="19"/>
      <c r="Q404" s="19">
        <v>300</v>
      </c>
      <c r="R404" s="19">
        <v>93600</v>
      </c>
      <c r="S404" s="19">
        <v>27</v>
      </c>
      <c r="T404" s="19">
        <v>1.99851987487602</v>
      </c>
      <c r="W404">
        <v>250</v>
      </c>
      <c r="X404" s="19">
        <v>75000</v>
      </c>
      <c r="Y404" s="19">
        <v>26</v>
      </c>
      <c r="Z404" s="12">
        <f t="shared" si="67"/>
        <v>17307.692307692309</v>
      </c>
      <c r="AA404">
        <f t="shared" si="72"/>
        <v>6</v>
      </c>
      <c r="AB404" s="19">
        <v>1.99758907454032</v>
      </c>
      <c r="AD404" s="7"/>
      <c r="AE404" s="7"/>
      <c r="AF404" s="11"/>
      <c r="AI404">
        <v>250</v>
      </c>
      <c r="AJ404" s="19">
        <v>303000</v>
      </c>
      <c r="AK404" s="19">
        <v>102</v>
      </c>
      <c r="AL404" s="12">
        <f t="shared" si="68"/>
        <v>5941.1764705882351</v>
      </c>
      <c r="AM404">
        <f t="shared" si="73"/>
        <v>2</v>
      </c>
      <c r="AN404" s="19">
        <v>-6.6278392943190406E-2</v>
      </c>
      <c r="AP404" s="7"/>
      <c r="AQ404" s="7"/>
      <c r="AR404" s="11"/>
      <c r="AS404" s="11"/>
      <c r="AT404" s="11"/>
      <c r="AU404">
        <v>250</v>
      </c>
      <c r="AV404" s="19">
        <v>453000</v>
      </c>
      <c r="AW404" s="19">
        <v>152</v>
      </c>
      <c r="AX404" s="12">
        <f t="shared" si="69"/>
        <v>5960.5263157894733</v>
      </c>
      <c r="AY404">
        <f t="shared" si="74"/>
        <v>2</v>
      </c>
      <c r="AZ404" s="19">
        <v>-1.0429253196680199E-2</v>
      </c>
      <c r="BB404" s="7"/>
      <c r="BC404" s="7"/>
      <c r="BD404" s="11"/>
      <c r="BE404" s="11"/>
      <c r="BG404">
        <v>250</v>
      </c>
      <c r="BH404" s="19">
        <v>606000</v>
      </c>
      <c r="BI404" s="19">
        <v>203</v>
      </c>
      <c r="BJ404" s="12">
        <f t="shared" si="70"/>
        <v>8955.6650246305417</v>
      </c>
      <c r="BK404">
        <f t="shared" si="71"/>
        <v>3</v>
      </c>
      <c r="BL404" s="19">
        <v>-5.6923854843010602E-2</v>
      </c>
      <c r="BN404" s="7"/>
      <c r="BO404" s="7"/>
      <c r="BP404" s="11"/>
    </row>
    <row r="405" spans="1:68" x14ac:dyDescent="0.35">
      <c r="A405">
        <v>250</v>
      </c>
      <c r="B405" s="19">
        <v>165000</v>
      </c>
      <c r="C405" s="19">
        <v>56</v>
      </c>
      <c r="D405" s="12">
        <f>B405*E405/C405</f>
        <v>17678.571428571428</v>
      </c>
      <c r="E405">
        <f>C405-50</f>
        <v>6</v>
      </c>
      <c r="F405" s="19">
        <v>1.98434424353398</v>
      </c>
      <c r="K405" s="19">
        <v>250</v>
      </c>
      <c r="L405" s="19">
        <v>165000</v>
      </c>
      <c r="M405" s="19">
        <v>56</v>
      </c>
      <c r="N405" s="19">
        <v>1.99679560540169</v>
      </c>
      <c r="O405" s="19"/>
      <c r="P405" s="19"/>
      <c r="Q405" s="19">
        <v>300</v>
      </c>
      <c r="R405" s="19">
        <v>75600</v>
      </c>
      <c r="S405" s="19">
        <v>22</v>
      </c>
      <c r="T405" s="19">
        <v>1.9823910887312099</v>
      </c>
      <c r="W405">
        <v>250</v>
      </c>
      <c r="X405" s="19">
        <v>66000</v>
      </c>
      <c r="Y405" s="19">
        <v>23</v>
      </c>
      <c r="Z405" s="12">
        <f t="shared" si="67"/>
        <v>8608.6956521739139</v>
      </c>
      <c r="AA405">
        <f t="shared" si="72"/>
        <v>3</v>
      </c>
      <c r="AB405" s="19">
        <v>1.9795071335927299</v>
      </c>
      <c r="AD405" s="7"/>
      <c r="AE405" s="7"/>
      <c r="AF405" s="11"/>
      <c r="AI405">
        <v>250</v>
      </c>
      <c r="AJ405" s="19">
        <v>306000</v>
      </c>
      <c r="AK405" s="19">
        <v>103</v>
      </c>
      <c r="AL405" s="12">
        <f t="shared" si="68"/>
        <v>8912.6213592233016</v>
      </c>
      <c r="AM405">
        <f t="shared" si="73"/>
        <v>3</v>
      </c>
      <c r="AN405" s="19">
        <v>-0.20627536547445299</v>
      </c>
      <c r="AP405" s="7"/>
      <c r="AQ405" s="7"/>
      <c r="AR405" s="11"/>
      <c r="AS405" s="11"/>
      <c r="AT405" s="11"/>
      <c r="AU405">
        <v>250</v>
      </c>
      <c r="AV405" s="19">
        <v>456000</v>
      </c>
      <c r="AW405" s="19">
        <v>153</v>
      </c>
      <c r="AX405" s="12">
        <f t="shared" si="69"/>
        <v>8941.176470588236</v>
      </c>
      <c r="AY405">
        <f t="shared" si="74"/>
        <v>3</v>
      </c>
      <c r="AZ405" s="19">
        <v>-1.2817219938579099E-2</v>
      </c>
      <c r="BB405" s="7"/>
      <c r="BC405" s="7"/>
      <c r="BD405" s="11"/>
      <c r="BE405" s="11"/>
      <c r="BG405">
        <v>250</v>
      </c>
      <c r="BH405" s="19">
        <v>603000</v>
      </c>
      <c r="BI405" s="19">
        <v>202</v>
      </c>
      <c r="BJ405" s="12">
        <f t="shared" si="70"/>
        <v>5970.2970297029706</v>
      </c>
      <c r="BK405">
        <f t="shared" si="71"/>
        <v>2</v>
      </c>
      <c r="BL405" s="19">
        <v>-3.9925536035357999E-2</v>
      </c>
      <c r="BN405" s="7"/>
      <c r="BO405" s="7"/>
      <c r="BP405" s="11"/>
    </row>
    <row r="406" spans="1:68" x14ac:dyDescent="0.35">
      <c r="A406">
        <v>250</v>
      </c>
      <c r="B406" s="19">
        <v>165000</v>
      </c>
      <c r="C406" s="19">
        <v>56</v>
      </c>
      <c r="D406" s="12">
        <f>B406*E406/C406</f>
        <v>17678.571428571428</v>
      </c>
      <c r="E406">
        <f>C406-50</f>
        <v>6</v>
      </c>
      <c r="F406" s="19">
        <v>1.99679560540169</v>
      </c>
      <c r="K406" s="19">
        <v>250</v>
      </c>
      <c r="L406" s="19">
        <v>183000</v>
      </c>
      <c r="M406" s="19">
        <v>62</v>
      </c>
      <c r="N406" s="19">
        <v>1.9986572060730901</v>
      </c>
      <c r="O406" s="19"/>
      <c r="P406" s="19"/>
      <c r="Q406" s="19">
        <v>300</v>
      </c>
      <c r="R406" s="19">
        <v>79200</v>
      </c>
      <c r="S406" s="19">
        <v>23</v>
      </c>
      <c r="T406" s="19">
        <v>1.9991302357518801</v>
      </c>
      <c r="W406">
        <v>250</v>
      </c>
      <c r="X406" s="19">
        <v>66000</v>
      </c>
      <c r="Y406" s="19">
        <v>23</v>
      </c>
      <c r="Z406" s="12">
        <f t="shared" si="67"/>
        <v>8608.6956521739139</v>
      </c>
      <c r="AA406">
        <f t="shared" si="72"/>
        <v>3</v>
      </c>
      <c r="AB406" s="19">
        <v>1.99061570153353</v>
      </c>
      <c r="AD406" s="7"/>
      <c r="AE406" s="7"/>
      <c r="AF406" s="11"/>
      <c r="AI406">
        <v>250</v>
      </c>
      <c r="AJ406" s="19">
        <v>306000</v>
      </c>
      <c r="AK406" s="19">
        <v>103</v>
      </c>
      <c r="AL406" s="12">
        <f t="shared" si="68"/>
        <v>8912.6213592233016</v>
      </c>
      <c r="AM406">
        <f t="shared" si="73"/>
        <v>3</v>
      </c>
      <c r="AN406" s="19">
        <v>-7.5312182078843297E-3</v>
      </c>
      <c r="AP406" s="7"/>
      <c r="AQ406" s="7"/>
      <c r="AR406" s="11"/>
      <c r="AS406" s="11"/>
      <c r="AT406" s="11"/>
      <c r="AU406">
        <v>250</v>
      </c>
      <c r="AV406" s="19">
        <v>453000</v>
      </c>
      <c r="AW406" s="19">
        <v>152</v>
      </c>
      <c r="AX406" s="12">
        <f t="shared" si="69"/>
        <v>5960.5263157894733</v>
      </c>
      <c r="AY406">
        <f t="shared" si="74"/>
        <v>2</v>
      </c>
      <c r="AZ406" s="19">
        <v>-4.89980895932303E-2</v>
      </c>
      <c r="BB406" s="7"/>
      <c r="BC406" s="7"/>
      <c r="BD406" s="11"/>
      <c r="BE406" s="11"/>
      <c r="BG406">
        <v>250</v>
      </c>
      <c r="BH406" s="19">
        <v>603000</v>
      </c>
      <c r="BI406" s="19">
        <v>202</v>
      </c>
      <c r="BJ406" s="12">
        <f t="shared" si="70"/>
        <v>5970.2970297029706</v>
      </c>
      <c r="BK406">
        <f t="shared" si="71"/>
        <v>2</v>
      </c>
      <c r="BL406" s="19">
        <v>-5.3722190629052497E-3</v>
      </c>
      <c r="BN406" s="7"/>
      <c r="BO406" s="7"/>
      <c r="BP406" s="11"/>
    </row>
    <row r="407" spans="1:68" x14ac:dyDescent="0.35">
      <c r="A407">
        <v>250</v>
      </c>
      <c r="B407" s="19">
        <v>183000</v>
      </c>
      <c r="C407" s="19">
        <v>62</v>
      </c>
      <c r="D407" s="12">
        <f>B407*E407/C407</f>
        <v>35419.354838709674</v>
      </c>
      <c r="E407">
        <f>C407-50</f>
        <v>12</v>
      </c>
      <c r="F407" s="19">
        <v>1.9986572060730901</v>
      </c>
      <c r="K407" s="19">
        <v>250</v>
      </c>
      <c r="L407" s="19">
        <v>153000</v>
      </c>
      <c r="M407" s="19">
        <v>52</v>
      </c>
      <c r="N407" s="19">
        <v>1.9364461738002501</v>
      </c>
      <c r="O407" s="19"/>
      <c r="P407" s="19"/>
      <c r="Q407" s="19">
        <v>300</v>
      </c>
      <c r="R407" s="19">
        <v>93600</v>
      </c>
      <c r="S407" s="19">
        <v>27</v>
      </c>
      <c r="T407" s="19">
        <v>1.99804684519722</v>
      </c>
      <c r="W407">
        <v>250</v>
      </c>
      <c r="X407" s="19">
        <v>69000</v>
      </c>
      <c r="Y407" s="19">
        <v>24</v>
      </c>
      <c r="Z407" s="12">
        <f t="shared" si="67"/>
        <v>11500</v>
      </c>
      <c r="AA407">
        <f t="shared" si="72"/>
        <v>4</v>
      </c>
      <c r="AB407" s="19">
        <v>1.96723887998779</v>
      </c>
      <c r="AD407" s="7"/>
      <c r="AE407" s="7"/>
      <c r="AF407" s="11"/>
      <c r="AI407">
        <v>250</v>
      </c>
      <c r="AJ407" s="19">
        <v>303000</v>
      </c>
      <c r="AK407" s="19">
        <v>102</v>
      </c>
      <c r="AL407" s="12">
        <f t="shared" si="68"/>
        <v>5941.1764705882351</v>
      </c>
      <c r="AM407">
        <f t="shared" si="73"/>
        <v>2</v>
      </c>
      <c r="AN407" s="19">
        <v>-0.17370817116305601</v>
      </c>
      <c r="AP407" s="7"/>
      <c r="AQ407" s="7"/>
      <c r="AR407" s="11"/>
      <c r="AS407" s="11"/>
      <c r="AT407" s="11"/>
      <c r="AU407">
        <v>250</v>
      </c>
      <c r="AV407" s="19">
        <v>456000</v>
      </c>
      <c r="AW407" s="19">
        <v>153</v>
      </c>
      <c r="AX407" s="12">
        <f t="shared" si="69"/>
        <v>8941.176470588236</v>
      </c>
      <c r="AY407">
        <f t="shared" si="74"/>
        <v>3</v>
      </c>
      <c r="AZ407" s="19">
        <v>-3.7171465055340601E-3</v>
      </c>
      <c r="BB407" s="7"/>
      <c r="BC407" s="7"/>
      <c r="BD407" s="11"/>
      <c r="BE407" s="11"/>
      <c r="BG407">
        <v>250</v>
      </c>
      <c r="BH407" s="19">
        <v>606000</v>
      </c>
      <c r="BI407" s="19">
        <v>203</v>
      </c>
      <c r="BJ407" s="12">
        <f t="shared" si="70"/>
        <v>8955.6650246305417</v>
      </c>
      <c r="BK407">
        <f t="shared" si="71"/>
        <v>3</v>
      </c>
      <c r="BL407" s="19">
        <v>-1.0999745038240501E-3</v>
      </c>
      <c r="BN407" s="7"/>
      <c r="BO407" s="7"/>
      <c r="BP407" s="11"/>
    </row>
    <row r="408" spans="1:68" x14ac:dyDescent="0.35">
      <c r="A408">
        <v>250</v>
      </c>
      <c r="B408" s="19">
        <v>153000</v>
      </c>
      <c r="C408" s="19">
        <v>52</v>
      </c>
      <c r="D408" s="12">
        <f>B408*E408/C408</f>
        <v>5884.6153846153848</v>
      </c>
      <c r="E408">
        <f>C408-50</f>
        <v>2</v>
      </c>
      <c r="F408" s="19">
        <v>1.9364461738002501</v>
      </c>
      <c r="K408" s="19">
        <v>250</v>
      </c>
      <c r="L408" s="19">
        <v>168000</v>
      </c>
      <c r="M408" s="19">
        <v>57</v>
      </c>
      <c r="N408" s="19">
        <v>1.99221789883268</v>
      </c>
      <c r="O408" s="19"/>
      <c r="P408" s="19"/>
      <c r="Q408" s="19">
        <v>300</v>
      </c>
      <c r="R408" s="19">
        <v>82800</v>
      </c>
      <c r="S408" s="19">
        <v>24</v>
      </c>
      <c r="T408" s="19">
        <v>1.9842679484245</v>
      </c>
      <c r="W408">
        <v>250</v>
      </c>
      <c r="X408" s="19">
        <v>69000</v>
      </c>
      <c r="Y408" s="19">
        <v>24</v>
      </c>
      <c r="Z408" s="12">
        <f t="shared" si="67"/>
        <v>11500</v>
      </c>
      <c r="AA408">
        <f t="shared" si="72"/>
        <v>4</v>
      </c>
      <c r="AB408" s="19">
        <v>1.99679560540169</v>
      </c>
      <c r="AD408" s="7"/>
      <c r="AE408" s="7"/>
      <c r="AF408" s="11"/>
      <c r="AI408">
        <v>250</v>
      </c>
      <c r="AJ408" s="19">
        <v>306000</v>
      </c>
      <c r="AK408" s="19">
        <v>103</v>
      </c>
      <c r="AL408" s="12">
        <f t="shared" si="68"/>
        <v>8912.6213592233016</v>
      </c>
      <c r="AM408">
        <f t="shared" si="73"/>
        <v>3</v>
      </c>
      <c r="AN408" s="19">
        <v>-2.81759375472341E-2</v>
      </c>
      <c r="AP408" s="7"/>
      <c r="AQ408" s="7"/>
      <c r="AR408" s="11"/>
      <c r="AS408" s="11"/>
      <c r="AT408" s="11"/>
      <c r="AU408">
        <v>250</v>
      </c>
      <c r="AV408" s="19">
        <v>456000</v>
      </c>
      <c r="AW408" s="19">
        <v>153</v>
      </c>
      <c r="AX408" s="12">
        <f t="shared" si="69"/>
        <v>8941.176470588236</v>
      </c>
      <c r="AY408">
        <f t="shared" si="74"/>
        <v>3</v>
      </c>
      <c r="AZ408" s="19">
        <v>-0.104269413053673</v>
      </c>
      <c r="BB408" s="7"/>
      <c r="BC408" s="7"/>
      <c r="BD408" s="11"/>
      <c r="BE408" s="11"/>
      <c r="BG408">
        <v>250</v>
      </c>
      <c r="BH408" s="19">
        <v>603000</v>
      </c>
      <c r="BI408" s="19">
        <v>202</v>
      </c>
      <c r="BJ408" s="12">
        <f t="shared" si="70"/>
        <v>5970.2970297029706</v>
      </c>
      <c r="BK408">
        <f t="shared" si="71"/>
        <v>2</v>
      </c>
      <c r="BL408" s="19">
        <v>-5.1916456585257301E-2</v>
      </c>
      <c r="BN408" s="7"/>
      <c r="BO408" s="7"/>
      <c r="BP408" s="11"/>
    </row>
    <row r="409" spans="1:68" x14ac:dyDescent="0.35">
      <c r="A409">
        <v>250</v>
      </c>
      <c r="B409" s="19">
        <v>168000</v>
      </c>
      <c r="C409" s="19">
        <v>57</v>
      </c>
      <c r="D409" s="12">
        <f>B409*E409/C409</f>
        <v>20631.57894736842</v>
      </c>
      <c r="E409">
        <f>C409-50</f>
        <v>7</v>
      </c>
      <c r="F409" s="19">
        <v>1.99221789883268</v>
      </c>
      <c r="K409" s="19">
        <v>250</v>
      </c>
      <c r="L409" s="19">
        <v>255000</v>
      </c>
      <c r="M409" s="19">
        <v>86</v>
      </c>
      <c r="N409" s="19">
        <v>1.99658197909514</v>
      </c>
      <c r="O409" s="20"/>
      <c r="P409" s="20"/>
      <c r="Q409" s="20">
        <v>300</v>
      </c>
      <c r="R409" s="20">
        <v>86400</v>
      </c>
      <c r="S409" s="20">
        <v>25</v>
      </c>
      <c r="T409" s="20">
        <v>1.9916990920881901</v>
      </c>
      <c r="W409">
        <v>250</v>
      </c>
      <c r="X409" s="19">
        <v>66000</v>
      </c>
      <c r="Y409" s="19">
        <v>23</v>
      </c>
      <c r="Z409" s="12">
        <f t="shared" si="67"/>
        <v>8608.6956521739139</v>
      </c>
      <c r="AA409">
        <f t="shared" si="72"/>
        <v>3</v>
      </c>
      <c r="AB409" s="19">
        <v>1.97033646143282</v>
      </c>
      <c r="AD409" s="7"/>
      <c r="AE409" s="7"/>
      <c r="AF409" s="11"/>
      <c r="AI409">
        <v>250</v>
      </c>
      <c r="AJ409" s="19">
        <v>306000</v>
      </c>
      <c r="AK409" s="19">
        <v>103</v>
      </c>
      <c r="AL409" s="12">
        <f t="shared" si="68"/>
        <v>8912.6213592233016</v>
      </c>
      <c r="AM409">
        <f t="shared" si="73"/>
        <v>3</v>
      </c>
      <c r="AN409" s="19">
        <v>-6.3817028802302198E-3</v>
      </c>
      <c r="AP409" s="7"/>
      <c r="AQ409" s="7"/>
      <c r="AR409" s="11"/>
      <c r="AS409" s="11"/>
      <c r="AT409" s="11"/>
      <c r="AU409">
        <v>250</v>
      </c>
      <c r="AV409" s="19">
        <v>453000</v>
      </c>
      <c r="AW409" s="19">
        <v>152</v>
      </c>
      <c r="AX409" s="12">
        <f t="shared" si="69"/>
        <v>5960.5263157894733</v>
      </c>
      <c r="AY409">
        <f t="shared" si="74"/>
        <v>2</v>
      </c>
      <c r="AZ409" s="19">
        <v>-1.46830651482639E-2</v>
      </c>
      <c r="BB409" s="7"/>
      <c r="BC409" s="7"/>
      <c r="BD409" s="11"/>
      <c r="BE409" s="11"/>
      <c r="BG409">
        <v>250</v>
      </c>
      <c r="BH409" s="19">
        <v>606000</v>
      </c>
      <c r="BI409" s="19">
        <v>203</v>
      </c>
      <c r="BJ409" s="12">
        <f t="shared" si="70"/>
        <v>8955.6650246305417</v>
      </c>
      <c r="BK409">
        <f t="shared" si="71"/>
        <v>3</v>
      </c>
      <c r="BL409" s="19">
        <v>-7.8372013615959201E-3</v>
      </c>
      <c r="BN409" s="7"/>
      <c r="BO409" s="7"/>
      <c r="BP409" s="11"/>
    </row>
    <row r="410" spans="1:68" x14ac:dyDescent="0.35">
      <c r="A410">
        <v>250</v>
      </c>
      <c r="B410" s="19">
        <v>255000</v>
      </c>
      <c r="C410" s="19">
        <v>86</v>
      </c>
      <c r="D410" s="12">
        <f>B410*E410/C410</f>
        <v>106744.18604651163</v>
      </c>
      <c r="E410">
        <f>C410-50</f>
        <v>36</v>
      </c>
      <c r="F410" s="19">
        <v>1.99658197909514</v>
      </c>
      <c r="K410" s="19">
        <v>250</v>
      </c>
      <c r="L410" s="19">
        <v>162000</v>
      </c>
      <c r="M410" s="19">
        <v>55</v>
      </c>
      <c r="N410" s="19">
        <v>1.9999847409781</v>
      </c>
      <c r="O410" s="19"/>
      <c r="P410" s="19"/>
      <c r="Q410" s="19">
        <v>300</v>
      </c>
      <c r="R410" s="19">
        <v>100800</v>
      </c>
      <c r="S410" s="19">
        <v>29</v>
      </c>
      <c r="T410" s="19">
        <v>1.99897764553292</v>
      </c>
      <c r="W410">
        <v>250</v>
      </c>
      <c r="X410" s="19">
        <v>66000</v>
      </c>
      <c r="Y410" s="19">
        <v>23</v>
      </c>
      <c r="Z410" s="12">
        <f t="shared" si="67"/>
        <v>8608.6956521739139</v>
      </c>
      <c r="AA410">
        <f t="shared" si="72"/>
        <v>3</v>
      </c>
      <c r="AB410" s="19">
        <v>1.9922789349202701</v>
      </c>
      <c r="AD410" s="7"/>
      <c r="AE410" s="7"/>
      <c r="AF410" s="11"/>
      <c r="AI410">
        <v>250</v>
      </c>
      <c r="AJ410" s="19">
        <v>303000</v>
      </c>
      <c r="AK410" s="19">
        <v>102</v>
      </c>
      <c r="AL410" s="12">
        <f t="shared" si="68"/>
        <v>5941.1764705882351</v>
      </c>
      <c r="AM410">
        <f t="shared" si="73"/>
        <v>2</v>
      </c>
      <c r="AN410" s="19">
        <v>-1.4660936174811701E-3</v>
      </c>
      <c r="AP410" s="7"/>
      <c r="AQ410" s="7"/>
      <c r="AR410" s="11"/>
      <c r="AS410" s="11"/>
      <c r="AT410" s="11"/>
      <c r="AU410">
        <v>250</v>
      </c>
      <c r="AV410" s="19">
        <v>453000</v>
      </c>
      <c r="AW410" s="19">
        <v>152</v>
      </c>
      <c r="AX410" s="12">
        <f t="shared" si="69"/>
        <v>5960.5263157894733</v>
      </c>
      <c r="AY410">
        <f t="shared" si="74"/>
        <v>2</v>
      </c>
      <c r="AZ410" s="19">
        <v>-2.8378369490911201E-2</v>
      </c>
      <c r="BB410" s="7"/>
      <c r="BC410" s="7"/>
      <c r="BD410" s="11"/>
      <c r="BE410" s="11"/>
      <c r="BG410">
        <v>250</v>
      </c>
      <c r="BH410" s="19">
        <v>603000</v>
      </c>
      <c r="BI410" s="19">
        <v>202</v>
      </c>
      <c r="BJ410" s="12">
        <f t="shared" si="70"/>
        <v>5970.2970297029706</v>
      </c>
      <c r="BK410">
        <f t="shared" si="71"/>
        <v>2</v>
      </c>
      <c r="BL410" s="19">
        <v>-5.4500630064887199E-3</v>
      </c>
      <c r="BN410" s="7"/>
      <c r="BO410" s="7"/>
      <c r="BP410" s="11"/>
    </row>
    <row r="411" spans="1:68" x14ac:dyDescent="0.35">
      <c r="A411">
        <v>250</v>
      </c>
      <c r="B411" s="19">
        <v>162000</v>
      </c>
      <c r="C411" s="19">
        <v>55</v>
      </c>
      <c r="D411" s="12">
        <f>B411*E411/C411</f>
        <v>14727.272727272728</v>
      </c>
      <c r="E411">
        <f>C411-50</f>
        <v>5</v>
      </c>
      <c r="F411" s="19">
        <v>1.9999847409781</v>
      </c>
      <c r="O411" s="19"/>
      <c r="P411" s="19"/>
      <c r="Q411" s="19">
        <v>300</v>
      </c>
      <c r="R411" s="19">
        <v>86400</v>
      </c>
      <c r="S411" s="19">
        <v>25</v>
      </c>
      <c r="T411" s="19">
        <v>1.9921568627450901</v>
      </c>
      <c r="W411">
        <v>250</v>
      </c>
      <c r="X411" s="19">
        <v>69000</v>
      </c>
      <c r="Y411" s="19">
        <v>24</v>
      </c>
      <c r="Z411" s="12">
        <f t="shared" si="67"/>
        <v>11500</v>
      </c>
      <c r="AA411">
        <f t="shared" si="72"/>
        <v>4</v>
      </c>
      <c r="AB411" s="19">
        <v>1.99760433356221</v>
      </c>
      <c r="AD411" s="7"/>
      <c r="AE411" s="7"/>
      <c r="AF411" s="11"/>
      <c r="AI411">
        <v>250</v>
      </c>
      <c r="AJ411" s="19">
        <v>303000</v>
      </c>
      <c r="AK411" s="19">
        <v>102</v>
      </c>
      <c r="AL411" s="12">
        <f t="shared" si="68"/>
        <v>5941.1764705882351</v>
      </c>
      <c r="AM411">
        <f t="shared" si="73"/>
        <v>2</v>
      </c>
      <c r="AN411" s="19">
        <v>-1.1744915483942399E-3</v>
      </c>
      <c r="AP411" s="7"/>
      <c r="AQ411" s="7"/>
      <c r="AR411" s="11"/>
      <c r="AS411" s="11"/>
      <c r="AT411" s="11"/>
      <c r="AU411">
        <v>250</v>
      </c>
      <c r="AV411" s="19">
        <v>453000</v>
      </c>
      <c r="AW411" s="19">
        <v>152</v>
      </c>
      <c r="AX411" s="12">
        <f t="shared" si="69"/>
        <v>5960.5263157894733</v>
      </c>
      <c r="AY411">
        <f t="shared" si="74"/>
        <v>2</v>
      </c>
      <c r="AZ411" s="19">
        <v>-2.4539442942227499E-2</v>
      </c>
      <c r="BB411" s="7"/>
      <c r="BC411" s="7"/>
      <c r="BD411" s="11"/>
      <c r="BE411" s="11"/>
      <c r="BG411">
        <v>250</v>
      </c>
      <c r="BH411" s="19">
        <v>603000</v>
      </c>
      <c r="BI411" s="19">
        <v>202</v>
      </c>
      <c r="BJ411" s="12">
        <f t="shared" si="70"/>
        <v>5970.2970297029706</v>
      </c>
      <c r="BK411">
        <f t="shared" si="71"/>
        <v>2</v>
      </c>
      <c r="BL411" s="19">
        <v>-6.1194659500665799E-2</v>
      </c>
      <c r="BN411" s="7"/>
      <c r="BO411" s="7"/>
      <c r="BP411" s="11"/>
    </row>
    <row r="412" spans="1:68" x14ac:dyDescent="0.35">
      <c r="B412" s="11"/>
      <c r="C412" s="11"/>
      <c r="F412" s="11"/>
      <c r="K412" s="19">
        <v>300</v>
      </c>
      <c r="L412" s="19">
        <v>187200</v>
      </c>
      <c r="M412" s="19">
        <v>53</v>
      </c>
      <c r="N412" s="19">
        <v>1.9772487983520199</v>
      </c>
      <c r="O412" s="19"/>
      <c r="P412" s="19"/>
      <c r="Q412" s="19">
        <v>300</v>
      </c>
      <c r="R412" s="19">
        <v>79200</v>
      </c>
      <c r="S412" s="19">
        <v>23</v>
      </c>
      <c r="T412" s="19">
        <v>1.99632257572289</v>
      </c>
      <c r="Z412" s="12"/>
      <c r="AD412" s="7"/>
      <c r="AE412" s="7"/>
      <c r="AF412" s="11"/>
      <c r="AL412" s="12"/>
      <c r="AP412" s="7"/>
      <c r="AQ412" s="7"/>
      <c r="AR412" s="11"/>
      <c r="AS412" s="11"/>
      <c r="AT412" s="11"/>
      <c r="AX412" s="12"/>
      <c r="BB412" s="7"/>
      <c r="BC412" s="7"/>
      <c r="BD412" s="11"/>
      <c r="BE412" s="11"/>
      <c r="BJ412" s="12"/>
      <c r="BN412" s="7"/>
      <c r="BO412" s="7"/>
      <c r="BP412" s="11"/>
    </row>
    <row r="413" spans="1:68" x14ac:dyDescent="0.35">
      <c r="A413">
        <v>300</v>
      </c>
      <c r="B413" s="19">
        <v>187200</v>
      </c>
      <c r="C413" s="19">
        <v>53</v>
      </c>
      <c r="D413" s="12">
        <f>B413*E413/C413</f>
        <v>10596.226415094339</v>
      </c>
      <c r="E413">
        <f>C413-50</f>
        <v>3</v>
      </c>
      <c r="F413" s="19">
        <v>1.9772487983520199</v>
      </c>
      <c r="G413" s="4">
        <f>AVERAGE(F413:F452)</f>
        <v>1.9936099031052066</v>
      </c>
      <c r="H413" s="2">
        <f>AVERAGE(D413:D452)</f>
        <v>20062.599814639056</v>
      </c>
      <c r="I413" s="2">
        <f>AVERAGE(E413:E452)</f>
        <v>5.45</v>
      </c>
      <c r="J413" s="11" t="s">
        <v>0</v>
      </c>
      <c r="K413" s="19">
        <v>300</v>
      </c>
      <c r="L413" s="19">
        <v>183600</v>
      </c>
      <c r="M413" s="19">
        <v>52</v>
      </c>
      <c r="N413" s="19">
        <v>1.9777981231402999</v>
      </c>
      <c r="O413" s="19"/>
      <c r="P413" s="19"/>
      <c r="Q413" s="19">
        <v>300</v>
      </c>
      <c r="R413" s="19">
        <v>82800</v>
      </c>
      <c r="S413" s="19">
        <v>24</v>
      </c>
      <c r="T413" s="19">
        <v>1.99636835278858</v>
      </c>
      <c r="W413">
        <v>300</v>
      </c>
      <c r="X413" s="19">
        <v>82800</v>
      </c>
      <c r="Y413" s="19">
        <v>24</v>
      </c>
      <c r="Z413" s="12">
        <f t="shared" ref="Z413:Z452" si="75">X413*AA413/Y413</f>
        <v>13800</v>
      </c>
      <c r="AA413">
        <f>Y413-20</f>
        <v>4</v>
      </c>
      <c r="AB413" s="19">
        <v>1.9959411001754701</v>
      </c>
      <c r="AC413" s="4">
        <f>AVERAGE(AB413:AB452)</f>
        <v>1.9930342565041528</v>
      </c>
      <c r="AD413" s="2">
        <f>AVERAGE(Z413:Z452)</f>
        <v>22195.499838567226</v>
      </c>
      <c r="AE413" s="2">
        <f>AVERAGE(AA413:AA452)</f>
        <v>6.3</v>
      </c>
      <c r="AF413" s="11" t="s">
        <v>0</v>
      </c>
      <c r="AI413">
        <v>300</v>
      </c>
      <c r="AJ413" s="19">
        <v>363600</v>
      </c>
      <c r="AK413" s="19">
        <v>102</v>
      </c>
      <c r="AL413" s="12">
        <f t="shared" ref="AL413:AL452" si="76">AJ413*AM413/AK413</f>
        <v>7129.411764705882</v>
      </c>
      <c r="AM413">
        <f t="shared" si="73"/>
        <v>2</v>
      </c>
      <c r="AN413" s="19">
        <v>-3.3387623274040899E-2</v>
      </c>
      <c r="AO413" s="4">
        <f>AVERAGE(AN413:AN452)</f>
        <v>-2.5391755873103154E-2</v>
      </c>
      <c r="AP413" s="2">
        <f>AVERAGE(AL413:AL452)</f>
        <v>9090.5818653077386</v>
      </c>
      <c r="AQ413" s="2">
        <f>AVERAGE(AM413:AM452)</f>
        <v>2.5499999999999998</v>
      </c>
      <c r="AR413" s="11" t="s">
        <v>0</v>
      </c>
      <c r="AS413" s="11"/>
      <c r="AT413" s="11"/>
      <c r="AU413">
        <v>300</v>
      </c>
      <c r="AV413" s="19">
        <v>543600</v>
      </c>
      <c r="AW413" s="19">
        <v>152</v>
      </c>
      <c r="AX413" s="12">
        <f t="shared" ref="AX413:AX452" si="77">AV413*AY413/AW413</f>
        <v>7152.6315789473683</v>
      </c>
      <c r="AY413">
        <f t="shared" si="74"/>
        <v>2</v>
      </c>
      <c r="AZ413" s="19">
        <v>-1.6513202175945398E-2</v>
      </c>
      <c r="BA413" s="4">
        <f>AVERAGE(AZ413:AZ452)</f>
        <v>-2.7655842553726238E-2</v>
      </c>
      <c r="BB413" s="2">
        <f>AVERAGE(AX413:AX452)</f>
        <v>8762.1902014394254</v>
      </c>
      <c r="BC413" s="2">
        <f>AVERAGE(AY413:AY452)</f>
        <v>2.4500000000000002</v>
      </c>
      <c r="BD413" s="11" t="s">
        <v>0</v>
      </c>
      <c r="BE413" s="11"/>
      <c r="BG413">
        <v>300</v>
      </c>
      <c r="BH413" s="19">
        <v>723600</v>
      </c>
      <c r="BI413" s="19">
        <v>202</v>
      </c>
      <c r="BJ413" s="12">
        <f t="shared" ref="BJ413:BJ452" si="78">BH413*BK413/BI413</f>
        <v>7164.3564356435645</v>
      </c>
      <c r="BK413">
        <f t="shared" ref="BK413:BK452" si="79">BI413-200</f>
        <v>2</v>
      </c>
      <c r="BL413" s="19">
        <v>-4.2125820808452102E-3</v>
      </c>
      <c r="BM413" s="4">
        <f>AVERAGE(BL413:BL452)</f>
        <v>-2.8495581400922981E-2</v>
      </c>
      <c r="BN413" s="2">
        <f>AVERAGE(BJ413:BJ452)</f>
        <v>8418.210993513143</v>
      </c>
      <c r="BO413" s="2">
        <f>AVERAGE(BK413:BK452)</f>
        <v>2.35</v>
      </c>
      <c r="BP413" s="11" t="s">
        <v>0</v>
      </c>
    </row>
    <row r="414" spans="1:68" x14ac:dyDescent="0.35">
      <c r="A414">
        <v>300</v>
      </c>
      <c r="B414" s="19">
        <v>183600</v>
      </c>
      <c r="C414" s="19">
        <v>52</v>
      </c>
      <c r="D414" s="12">
        <f>B414*E414/C414</f>
        <v>7061.5384615384619</v>
      </c>
      <c r="E414">
        <f>C414-50</f>
        <v>2</v>
      </c>
      <c r="F414" s="19">
        <v>1.9777981231402999</v>
      </c>
      <c r="G414" s="4">
        <f>MEDIAN(F413:F452)</f>
        <v>1.998931868467225</v>
      </c>
      <c r="H414" s="2">
        <f>MEDIAN(D413:D452)</f>
        <v>21214.285714285714</v>
      </c>
      <c r="I414" s="2">
        <f>MEDIAN(E413:E452)</f>
        <v>6</v>
      </c>
      <c r="J414" s="11" t="s">
        <v>6</v>
      </c>
      <c r="K414" s="19">
        <v>300</v>
      </c>
      <c r="L414" s="19">
        <v>198000</v>
      </c>
      <c r="M414" s="19">
        <v>56</v>
      </c>
      <c r="N414" s="19">
        <v>1.9990081635767101</v>
      </c>
      <c r="O414" s="19"/>
      <c r="P414" s="19"/>
      <c r="Q414" s="19">
        <v>300</v>
      </c>
      <c r="R414" s="19">
        <v>90000</v>
      </c>
      <c r="S414" s="19">
        <v>26</v>
      </c>
      <c r="T414" s="19">
        <v>1.9990081635767101</v>
      </c>
      <c r="W414">
        <v>300</v>
      </c>
      <c r="X414" s="19">
        <v>75600</v>
      </c>
      <c r="Y414" s="19">
        <v>22</v>
      </c>
      <c r="Z414" s="12">
        <f t="shared" si="75"/>
        <v>6872.727272727273</v>
      </c>
      <c r="AA414">
        <f t="shared" ref="AA414:AA452" si="80">Y414-20</f>
        <v>2</v>
      </c>
      <c r="AB414" s="19">
        <v>1.9838254367895001</v>
      </c>
      <c r="AC414" s="4">
        <f>MEDIAN(AB413:AB452)</f>
        <v>1.9973220416571249</v>
      </c>
      <c r="AD414" s="2">
        <f>MEDIAN(Z413:Z452)</f>
        <v>17280</v>
      </c>
      <c r="AE414" s="2">
        <f>MEDIAN(AA413:AA452)</f>
        <v>5</v>
      </c>
      <c r="AF414" s="11" t="s">
        <v>6</v>
      </c>
      <c r="AI414">
        <v>300</v>
      </c>
      <c r="AJ414" s="19">
        <v>367200</v>
      </c>
      <c r="AK414" s="19">
        <v>103</v>
      </c>
      <c r="AL414" s="12">
        <f t="shared" si="76"/>
        <v>10695.14563106796</v>
      </c>
      <c r="AM414">
        <f t="shared" si="73"/>
        <v>3</v>
      </c>
      <c r="AN414" s="19">
        <v>-1.76273124063098E-3</v>
      </c>
      <c r="AO414" s="4">
        <f>MEDIAN(AN413:AN452)</f>
        <v>-1.4788962468714251E-2</v>
      </c>
      <c r="AP414" s="2">
        <f>MEDIAN(AL413:AL452)</f>
        <v>10695.14563106796</v>
      </c>
      <c r="AQ414" s="2">
        <f>MEDIAN(AM413:AM452)</f>
        <v>3</v>
      </c>
      <c r="AR414" s="11" t="s">
        <v>6</v>
      </c>
      <c r="AS414" s="11"/>
      <c r="AT414" s="11"/>
      <c r="AU414">
        <v>300</v>
      </c>
      <c r="AV414" s="19">
        <v>543600</v>
      </c>
      <c r="AW414" s="19">
        <v>152</v>
      </c>
      <c r="AX414" s="12">
        <f t="shared" si="77"/>
        <v>7152.6315789473683</v>
      </c>
      <c r="AY414">
        <f t="shared" si="74"/>
        <v>2</v>
      </c>
      <c r="AZ414" s="19">
        <v>-2.4597108617339298E-3</v>
      </c>
      <c r="BA414" s="4">
        <f>MEDIAN(AZ413:AZ452)</f>
        <v>-1.73444067794691E-2</v>
      </c>
      <c r="BB414" s="2">
        <f>MEDIAN(AX413:AX452)</f>
        <v>7152.6315789473683</v>
      </c>
      <c r="BC414" s="2">
        <f>MEDIAN(AY413:AY452)</f>
        <v>2</v>
      </c>
      <c r="BD414" s="11" t="s">
        <v>6</v>
      </c>
      <c r="BE414" s="11"/>
      <c r="BG414">
        <v>300</v>
      </c>
      <c r="BH414" s="19">
        <v>727200</v>
      </c>
      <c r="BI414" s="19">
        <v>203</v>
      </c>
      <c r="BJ414" s="12">
        <f t="shared" si="78"/>
        <v>10746.79802955665</v>
      </c>
      <c r="BK414">
        <f t="shared" si="79"/>
        <v>3</v>
      </c>
      <c r="BL414" s="20">
        <v>-9.9957852618683509E-4</v>
      </c>
      <c r="BM414" s="4">
        <f>MEDIAN(BL413:BL452)</f>
        <v>-9.6540653172870437E-3</v>
      </c>
      <c r="BN414" s="2">
        <f>MEDIAN(BJ413:BJ452)</f>
        <v>7164.3564356435645</v>
      </c>
      <c r="BO414" s="2">
        <f>MEDIAN(BK413:BK452)</f>
        <v>2</v>
      </c>
      <c r="BP414" s="11" t="s">
        <v>6</v>
      </c>
    </row>
    <row r="415" spans="1:68" x14ac:dyDescent="0.35">
      <c r="A415">
        <v>300</v>
      </c>
      <c r="B415" s="19">
        <v>198000</v>
      </c>
      <c r="C415" s="19">
        <v>56</v>
      </c>
      <c r="D415" s="12">
        <f>B415*E415/C415</f>
        <v>21214.285714285714</v>
      </c>
      <c r="E415">
        <f>C415-50</f>
        <v>6</v>
      </c>
      <c r="F415" s="19">
        <v>1.9990081635767101</v>
      </c>
      <c r="G415" s="4">
        <f>MAX(F413:F452)</f>
        <v>2</v>
      </c>
      <c r="H415" s="2">
        <f>MAX(D413:D452)</f>
        <v>78100</v>
      </c>
      <c r="I415" s="2">
        <f>MAX(E413:E452)</f>
        <v>22</v>
      </c>
      <c r="J415" s="11" t="s">
        <v>19</v>
      </c>
      <c r="K415" s="19">
        <v>300</v>
      </c>
      <c r="L415" s="19">
        <v>190800</v>
      </c>
      <c r="M415" s="19">
        <v>54</v>
      </c>
      <c r="N415" s="19">
        <v>1.9997405966277499</v>
      </c>
      <c r="O415" s="19"/>
      <c r="P415" s="19"/>
      <c r="Q415" s="19">
        <v>300</v>
      </c>
      <c r="R415" s="19">
        <v>90000</v>
      </c>
      <c r="S415" s="19">
        <v>26</v>
      </c>
      <c r="T415" s="19">
        <v>1.99987792782482</v>
      </c>
      <c r="W415">
        <v>300</v>
      </c>
      <c r="X415" s="19">
        <v>136800</v>
      </c>
      <c r="Y415" s="19">
        <v>39</v>
      </c>
      <c r="Z415" s="12">
        <f t="shared" si="75"/>
        <v>66646.153846153844</v>
      </c>
      <c r="AA415">
        <f t="shared" si="80"/>
        <v>19</v>
      </c>
      <c r="AB415" s="19">
        <v>1.9995117112992999</v>
      </c>
      <c r="AC415" s="4">
        <f>MAX(AB413:AB452)</f>
        <v>2</v>
      </c>
      <c r="AD415" s="2">
        <f>MAX(Z413:Z452)</f>
        <v>120133.33333333333</v>
      </c>
      <c r="AE415" s="2">
        <f>MAX(AA413:AA452)</f>
        <v>34</v>
      </c>
      <c r="AF415" s="11" t="s">
        <v>19</v>
      </c>
      <c r="AI415">
        <v>300</v>
      </c>
      <c r="AJ415" s="19">
        <v>363600</v>
      </c>
      <c r="AK415" s="19">
        <v>102</v>
      </c>
      <c r="AL415" s="12">
        <f t="shared" si="76"/>
        <v>7129.411764705882</v>
      </c>
      <c r="AM415">
        <f t="shared" si="73"/>
        <v>2</v>
      </c>
      <c r="AN415" s="19">
        <v>-8.40776320744578E-2</v>
      </c>
      <c r="AO415" s="4">
        <f>MAX(AN413:AN452)</f>
        <v>-2.3081898933181399E-4</v>
      </c>
      <c r="AP415" s="2">
        <f>MAX(AL413:AL452)</f>
        <v>14261.538461538461</v>
      </c>
      <c r="AQ415" s="2">
        <f>MAX(AM413:AM452)</f>
        <v>4</v>
      </c>
      <c r="AR415" s="11" t="s">
        <v>19</v>
      </c>
      <c r="AS415" s="11"/>
      <c r="AT415" s="11"/>
      <c r="AU415">
        <v>300</v>
      </c>
      <c r="AV415" s="19">
        <v>547200</v>
      </c>
      <c r="AW415" s="19">
        <v>153</v>
      </c>
      <c r="AX415" s="12">
        <f t="shared" si="77"/>
        <v>10729.411764705883</v>
      </c>
      <c r="AY415">
        <f t="shared" si="74"/>
        <v>3</v>
      </c>
      <c r="AZ415" s="20">
        <v>-3.3303558679928898E-4</v>
      </c>
      <c r="BA415" s="4">
        <f>MAX(AZ413:AZ452)</f>
        <v>-1.5846360893540001E-4</v>
      </c>
      <c r="BB415" s="2">
        <f>MAX(AX413:AX452)</f>
        <v>14306.493506493507</v>
      </c>
      <c r="BC415" s="2">
        <f>MAX(AY413:AY452)</f>
        <v>4</v>
      </c>
      <c r="BD415" s="11" t="s">
        <v>19</v>
      </c>
      <c r="BE415" s="11"/>
      <c r="BG415">
        <v>300</v>
      </c>
      <c r="BH415" s="19">
        <v>723600</v>
      </c>
      <c r="BI415" s="19">
        <v>202</v>
      </c>
      <c r="BJ415" s="12">
        <f t="shared" si="78"/>
        <v>7164.3564356435645</v>
      </c>
      <c r="BK415">
        <f t="shared" si="79"/>
        <v>2</v>
      </c>
      <c r="BL415" s="19">
        <v>-4.4395646394640902E-3</v>
      </c>
      <c r="BM415" s="4">
        <f>MAX(BL413:BL452)</f>
        <v>-6.0293079380467195E-4</v>
      </c>
      <c r="BN415" s="2">
        <f>MAX(BJ413:BJ452)</f>
        <v>10746.79802955665</v>
      </c>
      <c r="BO415" s="2">
        <f>MAX(BK413:BK452)</f>
        <v>3</v>
      </c>
      <c r="BP415" s="11" t="s">
        <v>19</v>
      </c>
    </row>
    <row r="416" spans="1:68" x14ac:dyDescent="0.35">
      <c r="A416">
        <v>300</v>
      </c>
      <c r="B416" s="19">
        <v>190800</v>
      </c>
      <c r="C416" s="19">
        <v>54</v>
      </c>
      <c r="D416" s="12">
        <f>B416*E416/C416</f>
        <v>14133.333333333334</v>
      </c>
      <c r="E416">
        <f>C416-50</f>
        <v>4</v>
      </c>
      <c r="F416" s="19">
        <v>1.9997405966277499</v>
      </c>
      <c r="G416" s="4">
        <f>MIN(F413:F452)</f>
        <v>1.95445181963836</v>
      </c>
      <c r="H416" s="2">
        <f>MIN(D413:D452)</f>
        <v>-124696</v>
      </c>
      <c r="I416" s="2">
        <f>MIN(E413:E452)</f>
        <v>-44</v>
      </c>
      <c r="J416" s="11" t="s">
        <v>20</v>
      </c>
      <c r="K416" s="19">
        <v>300</v>
      </c>
      <c r="L416" s="19">
        <v>216000</v>
      </c>
      <c r="M416" s="19">
        <v>61</v>
      </c>
      <c r="N416" s="19">
        <v>1.99931334401464</v>
      </c>
      <c r="O416" s="19"/>
      <c r="P416" s="19"/>
      <c r="Q416" s="19">
        <v>300</v>
      </c>
      <c r="R416" s="19">
        <v>90000</v>
      </c>
      <c r="S416" s="19">
        <v>26</v>
      </c>
      <c r="T416" s="19">
        <v>1.98437476157778</v>
      </c>
      <c r="W416">
        <v>300</v>
      </c>
      <c r="X416" s="19">
        <v>90000</v>
      </c>
      <c r="Y416" s="19">
        <v>26</v>
      </c>
      <c r="Z416" s="12">
        <f t="shared" si="75"/>
        <v>20769.23076923077</v>
      </c>
      <c r="AA416">
        <f t="shared" si="80"/>
        <v>6</v>
      </c>
      <c r="AB416" s="19">
        <v>1.9996032654306799</v>
      </c>
      <c r="AC416" s="4">
        <f>MIN(AB413:AB452)</f>
        <v>1.93707179369802</v>
      </c>
      <c r="AD416" s="2">
        <f>MIN(Z413:Z452)</f>
        <v>-33941.142857142855</v>
      </c>
      <c r="AE416" s="2">
        <f>MIN(AA413:AA452)</f>
        <v>-13</v>
      </c>
      <c r="AF416" s="11" t="s">
        <v>20</v>
      </c>
      <c r="AI416">
        <v>300</v>
      </c>
      <c r="AJ416" s="19">
        <v>367200</v>
      </c>
      <c r="AK416" s="19">
        <v>103</v>
      </c>
      <c r="AL416" s="12">
        <f t="shared" si="76"/>
        <v>10695.14563106796</v>
      </c>
      <c r="AM416">
        <f t="shared" si="73"/>
        <v>3</v>
      </c>
      <c r="AN416" s="20">
        <v>-7.76360425710839E-4</v>
      </c>
      <c r="AO416" s="4">
        <f>MIN(AN413:AN452)</f>
        <v>-0.165192103551282</v>
      </c>
      <c r="AP416" s="2">
        <f>MIN(AL413:AL452)</f>
        <v>7129.411764705882</v>
      </c>
      <c r="AQ416" s="2">
        <f>MIN(AM413:AM452)</f>
        <v>2</v>
      </c>
      <c r="AR416" s="11" t="s">
        <v>20</v>
      </c>
      <c r="AS416" s="11"/>
      <c r="AT416" s="11"/>
      <c r="AU416">
        <v>300</v>
      </c>
      <c r="AV416" s="19">
        <v>543600</v>
      </c>
      <c r="AW416" s="19">
        <v>152</v>
      </c>
      <c r="AX416" s="12">
        <f t="shared" si="77"/>
        <v>7152.6315789473683</v>
      </c>
      <c r="AY416">
        <f t="shared" si="74"/>
        <v>2</v>
      </c>
      <c r="AZ416" s="19">
        <v>-8.0540140084155703E-3</v>
      </c>
      <c r="BA416" s="4">
        <f>MIN(AZ413:AZ452)</f>
        <v>-0.15084979040419599</v>
      </c>
      <c r="BB416" s="2">
        <f>MIN(AX413:AX452)</f>
        <v>7152.6315789473683</v>
      </c>
      <c r="BC416" s="2">
        <f>MIN(AY413:AY452)</f>
        <v>2</v>
      </c>
      <c r="BD416" s="11" t="s">
        <v>20</v>
      </c>
      <c r="BE416" s="11"/>
      <c r="BG416">
        <v>300</v>
      </c>
      <c r="BH416" s="19">
        <v>723600</v>
      </c>
      <c r="BI416" s="19">
        <v>202</v>
      </c>
      <c r="BJ416" s="12">
        <f t="shared" si="78"/>
        <v>7164.3564356435645</v>
      </c>
      <c r="BK416">
        <f t="shared" si="79"/>
        <v>2</v>
      </c>
      <c r="BL416" s="19">
        <v>-3.5282932004234899E-3</v>
      </c>
      <c r="BM416" s="4">
        <f>MIN(BL413:BL452)</f>
        <v>-0.236011383221675</v>
      </c>
      <c r="BN416" s="2">
        <f>MIN(BJ413:BJ452)</f>
        <v>7164.3564356435645</v>
      </c>
      <c r="BO416" s="2">
        <f>MIN(BK413:BK452)</f>
        <v>2</v>
      </c>
      <c r="BP416" s="11" t="s">
        <v>20</v>
      </c>
    </row>
    <row r="417" spans="1:68" x14ac:dyDescent="0.35">
      <c r="A417">
        <v>300</v>
      </c>
      <c r="B417" s="19">
        <v>216000</v>
      </c>
      <c r="C417" s="19">
        <v>61</v>
      </c>
      <c r="D417" s="12">
        <f>B417*E417/C417</f>
        <v>38950.819672131147</v>
      </c>
      <c r="E417">
        <f>C417-50</f>
        <v>11</v>
      </c>
      <c r="F417" s="19">
        <v>1.99931334401464</v>
      </c>
      <c r="K417" s="19">
        <v>300</v>
      </c>
      <c r="L417" s="19">
        <v>190800</v>
      </c>
      <c r="M417" s="19">
        <v>54</v>
      </c>
      <c r="N417" s="19">
        <v>1.9821622034027599</v>
      </c>
      <c r="O417" s="20"/>
      <c r="P417" s="20"/>
      <c r="Q417" s="20">
        <v>300</v>
      </c>
      <c r="R417" s="20">
        <v>79200</v>
      </c>
      <c r="S417" s="20">
        <v>23</v>
      </c>
      <c r="T417" s="20">
        <v>1.9934538796063099</v>
      </c>
      <c r="W417">
        <v>300</v>
      </c>
      <c r="X417" s="19">
        <v>190800</v>
      </c>
      <c r="Y417" s="19">
        <v>54</v>
      </c>
      <c r="Z417" s="12">
        <f t="shared" si="75"/>
        <v>120133.33333333333</v>
      </c>
      <c r="AA417">
        <f t="shared" si="80"/>
        <v>34</v>
      </c>
      <c r="AB417" s="19">
        <v>1.99853513389791</v>
      </c>
      <c r="AD417" s="7"/>
      <c r="AE417" s="7"/>
      <c r="AF417" s="11"/>
      <c r="AI417">
        <v>300</v>
      </c>
      <c r="AJ417" s="19">
        <v>363600</v>
      </c>
      <c r="AK417" s="19">
        <v>102</v>
      </c>
      <c r="AL417" s="12">
        <f t="shared" si="76"/>
        <v>7129.411764705882</v>
      </c>
      <c r="AM417">
        <f t="shared" si="73"/>
        <v>2</v>
      </c>
      <c r="AN417" s="19">
        <v>-0.165192103551282</v>
      </c>
      <c r="AP417" s="7"/>
      <c r="AQ417" s="7"/>
      <c r="AR417" s="11"/>
      <c r="AS417" s="11"/>
      <c r="AT417" s="11"/>
      <c r="AU417">
        <v>300</v>
      </c>
      <c r="AV417" s="19">
        <v>543600</v>
      </c>
      <c r="AW417" s="19">
        <v>152</v>
      </c>
      <c r="AX417" s="12">
        <f t="shared" si="77"/>
        <v>7152.6315789473683</v>
      </c>
      <c r="AY417">
        <f t="shared" si="74"/>
        <v>2</v>
      </c>
      <c r="AZ417" s="19">
        <v>-5.5574040431775797E-3</v>
      </c>
      <c r="BB417" s="7"/>
      <c r="BC417" s="7"/>
      <c r="BD417" s="11"/>
      <c r="BE417" s="11"/>
      <c r="BG417">
        <v>300</v>
      </c>
      <c r="BH417" s="19">
        <v>727200</v>
      </c>
      <c r="BI417" s="19">
        <v>203</v>
      </c>
      <c r="BJ417" s="12">
        <f t="shared" si="78"/>
        <v>10746.79802955665</v>
      </c>
      <c r="BK417">
        <f t="shared" si="79"/>
        <v>3</v>
      </c>
      <c r="BL417" s="19">
        <v>-6.52751497773348E-3</v>
      </c>
      <c r="BN417" s="7"/>
      <c r="BO417" s="7"/>
      <c r="BP417" s="11"/>
    </row>
    <row r="418" spans="1:68" x14ac:dyDescent="0.35">
      <c r="A418">
        <v>300</v>
      </c>
      <c r="B418" s="19">
        <v>190800</v>
      </c>
      <c r="C418" s="19">
        <v>54</v>
      </c>
      <c r="D418" s="12">
        <f>B418*E418/C418</f>
        <v>14133.333333333334</v>
      </c>
      <c r="E418">
        <f>C418-50</f>
        <v>4</v>
      </c>
      <c r="F418" s="19">
        <v>1.9821622034027599</v>
      </c>
      <c r="K418" s="19">
        <v>300</v>
      </c>
      <c r="L418" s="19">
        <v>190800</v>
      </c>
      <c r="M418" s="19">
        <v>54</v>
      </c>
      <c r="N418" s="19">
        <v>1.9886320286869601</v>
      </c>
      <c r="O418" s="19"/>
      <c r="P418" s="19"/>
      <c r="Q418" s="19">
        <v>300</v>
      </c>
      <c r="R418" s="19">
        <v>79200</v>
      </c>
      <c r="S418" s="19">
        <v>23</v>
      </c>
      <c r="T418" s="19">
        <v>1.99052414740215</v>
      </c>
      <c r="W418">
        <v>300</v>
      </c>
      <c r="X418" s="19">
        <v>97200</v>
      </c>
      <c r="Y418" s="19">
        <v>28</v>
      </c>
      <c r="Z418" s="12">
        <f t="shared" si="75"/>
        <v>27771.428571428572</v>
      </c>
      <c r="AA418">
        <f t="shared" si="80"/>
        <v>8</v>
      </c>
      <c r="AB418" s="19">
        <v>1.9995727473868901</v>
      </c>
      <c r="AD418" s="7"/>
      <c r="AE418" s="7"/>
      <c r="AF418" s="11"/>
      <c r="AI418">
        <v>300</v>
      </c>
      <c r="AJ418" s="19">
        <v>363600</v>
      </c>
      <c r="AK418" s="19">
        <v>102</v>
      </c>
      <c r="AL418" s="12">
        <f t="shared" si="76"/>
        <v>7129.411764705882</v>
      </c>
      <c r="AM418">
        <f t="shared" si="73"/>
        <v>2</v>
      </c>
      <c r="AN418" s="19">
        <v>-4.8236339774283604E-3</v>
      </c>
      <c r="AP418" s="7"/>
      <c r="AQ418" s="7"/>
      <c r="AR418" s="11"/>
      <c r="AS418" s="11"/>
      <c r="AT418" s="11"/>
      <c r="AU418">
        <v>300</v>
      </c>
      <c r="AV418" s="19">
        <v>547200</v>
      </c>
      <c r="AW418" s="19">
        <v>153</v>
      </c>
      <c r="AX418" s="12">
        <f t="shared" si="77"/>
        <v>10729.411764705883</v>
      </c>
      <c r="AY418">
        <f t="shared" si="74"/>
        <v>3</v>
      </c>
      <c r="AZ418" s="19">
        <v>-3.9579066836244702E-2</v>
      </c>
      <c r="BB418" s="7"/>
      <c r="BC418" s="7"/>
      <c r="BD418" s="11"/>
      <c r="BE418" s="11"/>
      <c r="BG418">
        <v>300</v>
      </c>
      <c r="BH418" s="19">
        <v>723600</v>
      </c>
      <c r="BI418" s="19">
        <v>202</v>
      </c>
      <c r="BJ418" s="12">
        <f t="shared" si="78"/>
        <v>7164.3564356435645</v>
      </c>
      <c r="BK418">
        <f t="shared" si="79"/>
        <v>2</v>
      </c>
      <c r="BL418" s="19">
        <v>-0.236011383221675</v>
      </c>
      <c r="BN418" s="7"/>
      <c r="BO418" s="7"/>
      <c r="BP418" s="11"/>
    </row>
    <row r="419" spans="1:68" x14ac:dyDescent="0.35">
      <c r="A419">
        <v>300</v>
      </c>
      <c r="B419" s="19">
        <v>190800</v>
      </c>
      <c r="C419" s="19">
        <v>54</v>
      </c>
      <c r="D419" s="12">
        <f>B419*E419/C419</f>
        <v>14133.333333333334</v>
      </c>
      <c r="E419">
        <f>C419-50</f>
        <v>4</v>
      </c>
      <c r="F419" s="19">
        <v>1.9886320286869601</v>
      </c>
      <c r="K419" s="19">
        <v>300</v>
      </c>
      <c r="L419" s="19">
        <v>198000</v>
      </c>
      <c r="M419" s="19">
        <v>56</v>
      </c>
      <c r="N419" s="19">
        <v>1.99987792782482</v>
      </c>
      <c r="O419" s="19"/>
      <c r="P419" s="19"/>
      <c r="Q419" s="19">
        <v>300</v>
      </c>
      <c r="R419" s="19">
        <v>93600</v>
      </c>
      <c r="S419" s="19">
        <v>27</v>
      </c>
      <c r="T419" s="19">
        <v>1.99761959258411</v>
      </c>
      <c r="W419">
        <v>300</v>
      </c>
      <c r="X419" s="19">
        <v>79200</v>
      </c>
      <c r="Y419" s="19">
        <v>23</v>
      </c>
      <c r="Z419" s="12">
        <f t="shared" si="75"/>
        <v>10330.434782608696</v>
      </c>
      <c r="AA419">
        <f t="shared" si="80"/>
        <v>3</v>
      </c>
      <c r="AB419" s="19">
        <v>1.93707179369802</v>
      </c>
      <c r="AD419" s="7"/>
      <c r="AE419" s="7"/>
      <c r="AF419" s="11"/>
      <c r="AI419">
        <v>300</v>
      </c>
      <c r="AJ419" s="19">
        <v>367200</v>
      </c>
      <c r="AK419" s="19">
        <v>103</v>
      </c>
      <c r="AL419" s="12">
        <f t="shared" si="76"/>
        <v>10695.14563106796</v>
      </c>
      <c r="AM419">
        <f t="shared" si="73"/>
        <v>3</v>
      </c>
      <c r="AN419" s="20">
        <v>-2.3081898933181399E-4</v>
      </c>
      <c r="AP419" s="7"/>
      <c r="AQ419" s="7"/>
      <c r="AR419" s="11"/>
      <c r="AS419" s="11"/>
      <c r="AT419" s="11"/>
      <c r="AU419">
        <v>300</v>
      </c>
      <c r="AV419" s="19">
        <v>543600</v>
      </c>
      <c r="AW419" s="19">
        <v>152</v>
      </c>
      <c r="AX419" s="12">
        <f t="shared" si="77"/>
        <v>7152.6315789473683</v>
      </c>
      <c r="AY419">
        <f t="shared" si="74"/>
        <v>2</v>
      </c>
      <c r="AZ419" s="19">
        <v>-3.0660565182692799E-2</v>
      </c>
      <c r="BB419" s="7"/>
      <c r="BC419" s="7"/>
      <c r="BD419" s="11"/>
      <c r="BE419" s="11"/>
      <c r="BG419">
        <v>300</v>
      </c>
      <c r="BH419" s="19">
        <v>723600</v>
      </c>
      <c r="BI419" s="19">
        <v>202</v>
      </c>
      <c r="BJ419" s="12">
        <f t="shared" si="78"/>
        <v>7164.3564356435645</v>
      </c>
      <c r="BK419">
        <f t="shared" si="79"/>
        <v>2</v>
      </c>
      <c r="BL419" s="19">
        <v>-1.01965075990297E-2</v>
      </c>
      <c r="BN419" s="7"/>
      <c r="BO419" s="7"/>
      <c r="BP419" s="11"/>
    </row>
    <row r="420" spans="1:68" x14ac:dyDescent="0.35">
      <c r="A420">
        <v>300</v>
      </c>
      <c r="B420" s="19">
        <v>198000</v>
      </c>
      <c r="C420" s="19">
        <v>56</v>
      </c>
      <c r="D420" s="12">
        <f>B420*E420/C420</f>
        <v>21214.285714285714</v>
      </c>
      <c r="E420">
        <f>C420-50</f>
        <v>6</v>
      </c>
      <c r="F420" s="19">
        <v>1.99987792782482</v>
      </c>
      <c r="K420" s="19">
        <v>300</v>
      </c>
      <c r="L420" s="19">
        <v>198000</v>
      </c>
      <c r="M420" s="19">
        <v>56</v>
      </c>
      <c r="N420" s="19">
        <v>1.9999542229343099</v>
      </c>
      <c r="O420" s="20"/>
      <c r="P420" s="20"/>
      <c r="Q420" s="20">
        <v>300</v>
      </c>
      <c r="R420" s="20">
        <v>79200</v>
      </c>
      <c r="S420" s="20">
        <v>23</v>
      </c>
      <c r="T420" s="20">
        <v>1.98422217135881</v>
      </c>
      <c r="W420">
        <v>300</v>
      </c>
      <c r="X420" s="19">
        <v>86400</v>
      </c>
      <c r="Y420" s="19">
        <v>25</v>
      </c>
      <c r="Z420" s="12">
        <f t="shared" si="75"/>
        <v>17280</v>
      </c>
      <c r="AA420">
        <f t="shared" si="80"/>
        <v>5</v>
      </c>
      <c r="AB420" s="20">
        <v>1.9969634546425501</v>
      </c>
      <c r="AD420" s="7"/>
      <c r="AE420" s="7"/>
      <c r="AF420" s="11"/>
      <c r="AI420">
        <v>300</v>
      </c>
      <c r="AJ420" s="19">
        <v>363600</v>
      </c>
      <c r="AK420" s="19">
        <v>102</v>
      </c>
      <c r="AL420" s="12">
        <f t="shared" si="76"/>
        <v>7129.411764705882</v>
      </c>
      <c r="AM420">
        <f t="shared" si="73"/>
        <v>2</v>
      </c>
      <c r="AN420" s="19">
        <v>-6.3201797016602598E-2</v>
      </c>
      <c r="AP420" s="7"/>
      <c r="AQ420" s="7"/>
      <c r="AR420" s="11"/>
      <c r="AS420" s="11"/>
      <c r="AT420" s="11"/>
      <c r="AU420">
        <v>300</v>
      </c>
      <c r="AV420" s="19">
        <v>547200</v>
      </c>
      <c r="AW420" s="19">
        <v>153</v>
      </c>
      <c r="AX420" s="12">
        <f t="shared" si="77"/>
        <v>10729.411764705883</v>
      </c>
      <c r="AY420">
        <f t="shared" si="74"/>
        <v>3</v>
      </c>
      <c r="AZ420" s="19">
        <v>-6.6653702515233795E-2</v>
      </c>
      <c r="BB420" s="7"/>
      <c r="BC420" s="7"/>
      <c r="BD420" s="11"/>
      <c r="BE420" s="11"/>
      <c r="BG420">
        <v>300</v>
      </c>
      <c r="BH420" s="19">
        <v>727200</v>
      </c>
      <c r="BI420" s="19">
        <v>203</v>
      </c>
      <c r="BJ420" s="12">
        <f t="shared" si="78"/>
        <v>10746.79802955665</v>
      </c>
      <c r="BK420">
        <f t="shared" si="79"/>
        <v>3</v>
      </c>
      <c r="BL420" s="19">
        <v>-7.3336722775732702E-3</v>
      </c>
      <c r="BN420" s="7"/>
      <c r="BO420" s="7"/>
      <c r="BP420" s="11"/>
    </row>
    <row r="421" spans="1:68" x14ac:dyDescent="0.35">
      <c r="A421">
        <v>300</v>
      </c>
      <c r="B421" s="19">
        <v>198000</v>
      </c>
      <c r="C421" s="19">
        <v>56</v>
      </c>
      <c r="D421" s="12">
        <f>B421*E421/C421</f>
        <v>21214.285714285714</v>
      </c>
      <c r="E421">
        <f>C421-50</f>
        <v>6</v>
      </c>
      <c r="F421" s="19">
        <v>1.9999542229343099</v>
      </c>
      <c r="K421" s="19">
        <v>300</v>
      </c>
      <c r="L421" s="19">
        <v>219600</v>
      </c>
      <c r="M421" s="19">
        <v>62</v>
      </c>
      <c r="N421" s="19">
        <v>1.9921110856794</v>
      </c>
      <c r="O421" s="20"/>
      <c r="P421" s="20"/>
      <c r="Q421" s="20">
        <v>300</v>
      </c>
      <c r="R421" s="20">
        <v>122400</v>
      </c>
      <c r="S421" s="20">
        <v>35</v>
      </c>
      <c r="T421" s="20">
        <v>1.9938658731975201</v>
      </c>
      <c r="W421">
        <v>300</v>
      </c>
      <c r="X421" s="19">
        <v>82800</v>
      </c>
      <c r="Y421" s="19">
        <v>24</v>
      </c>
      <c r="Z421" s="12">
        <f t="shared" si="75"/>
        <v>13800</v>
      </c>
      <c r="AA421">
        <f t="shared" si="80"/>
        <v>4</v>
      </c>
      <c r="AB421" s="19">
        <v>1.9823758297093099</v>
      </c>
      <c r="AD421" s="7"/>
      <c r="AE421" s="7"/>
      <c r="AF421" s="11"/>
      <c r="AI421">
        <v>300</v>
      </c>
      <c r="AJ421" s="19">
        <v>367200</v>
      </c>
      <c r="AK421" s="19">
        <v>103</v>
      </c>
      <c r="AL421" s="12">
        <f t="shared" si="76"/>
        <v>10695.14563106796</v>
      </c>
      <c r="AM421">
        <f t="shared" si="73"/>
        <v>3</v>
      </c>
      <c r="AN421" s="19">
        <v>-1.6326688305326201E-2</v>
      </c>
      <c r="AP421" s="7"/>
      <c r="AQ421" s="7"/>
      <c r="AR421" s="11"/>
      <c r="AS421" s="11"/>
      <c r="AT421" s="11"/>
      <c r="AU421">
        <v>300</v>
      </c>
      <c r="AV421" s="19">
        <v>547200</v>
      </c>
      <c r="AW421" s="19">
        <v>153</v>
      </c>
      <c r="AX421" s="12">
        <f t="shared" si="77"/>
        <v>10729.411764705883</v>
      </c>
      <c r="AY421">
        <f t="shared" si="74"/>
        <v>3</v>
      </c>
      <c r="AZ421" s="19">
        <v>-2.9346990357006701E-3</v>
      </c>
      <c r="BB421" s="7"/>
      <c r="BC421" s="7"/>
      <c r="BD421" s="11"/>
      <c r="BE421" s="11"/>
      <c r="BG421">
        <v>300</v>
      </c>
      <c r="BH421" s="19">
        <v>723600</v>
      </c>
      <c r="BI421" s="19">
        <v>202</v>
      </c>
      <c r="BJ421" s="12">
        <f t="shared" si="78"/>
        <v>7164.3564356435645</v>
      </c>
      <c r="BK421">
        <f t="shared" si="79"/>
        <v>2</v>
      </c>
      <c r="BL421" s="19">
        <v>-3.6209311822125801E-3</v>
      </c>
      <c r="BN421" s="7"/>
      <c r="BO421" s="7"/>
      <c r="BP421" s="11"/>
    </row>
    <row r="422" spans="1:68" x14ac:dyDescent="0.35">
      <c r="A422">
        <v>300</v>
      </c>
      <c r="B422" s="19">
        <v>219600</v>
      </c>
      <c r="C422" s="19">
        <v>62</v>
      </c>
      <c r="D422" s="12">
        <f>B422*E422/C422</f>
        <v>42503.225806451614</v>
      </c>
      <c r="E422">
        <f>C422-50</f>
        <v>12</v>
      </c>
      <c r="F422" s="19">
        <v>1.9921110856794</v>
      </c>
      <c r="K422" s="19">
        <v>300</v>
      </c>
      <c r="L422" s="19">
        <v>198000</v>
      </c>
      <c r="M422" s="19">
        <v>56</v>
      </c>
      <c r="N422" s="19">
        <v>1.99737544823376</v>
      </c>
      <c r="O422" s="19"/>
      <c r="P422" s="19"/>
      <c r="Q422" s="19">
        <v>300</v>
      </c>
      <c r="R422" s="19">
        <v>86400</v>
      </c>
      <c r="S422" s="19">
        <v>25</v>
      </c>
      <c r="T422" s="19">
        <v>1.99783321889066</v>
      </c>
      <c r="W422">
        <v>300</v>
      </c>
      <c r="X422" s="19">
        <v>82800</v>
      </c>
      <c r="Y422" s="19">
        <v>24</v>
      </c>
      <c r="Z422" s="12">
        <f t="shared" si="75"/>
        <v>13800</v>
      </c>
      <c r="AA422">
        <f t="shared" si="80"/>
        <v>4</v>
      </c>
      <c r="AB422" s="19">
        <v>1.99853513389791</v>
      </c>
      <c r="AD422" s="7"/>
      <c r="AE422" s="7"/>
      <c r="AF422" s="11"/>
      <c r="AI422">
        <v>300</v>
      </c>
      <c r="AJ422" s="19">
        <v>363600</v>
      </c>
      <c r="AK422" s="19">
        <v>102</v>
      </c>
      <c r="AL422" s="12">
        <f t="shared" si="76"/>
        <v>7129.411764705882</v>
      </c>
      <c r="AM422">
        <f t="shared" si="73"/>
        <v>2</v>
      </c>
      <c r="AN422" s="19">
        <v>-1.3276344019101599E-2</v>
      </c>
      <c r="AP422" s="7"/>
      <c r="AQ422" s="7"/>
      <c r="AR422" s="11"/>
      <c r="AS422" s="11"/>
      <c r="AT422" s="11"/>
      <c r="AU422">
        <v>300</v>
      </c>
      <c r="AV422" s="19">
        <v>543600</v>
      </c>
      <c r="AW422" s="19">
        <v>152</v>
      </c>
      <c r="AX422" s="12">
        <f t="shared" si="77"/>
        <v>7152.6315789473683</v>
      </c>
      <c r="AY422">
        <f t="shared" si="74"/>
        <v>2</v>
      </c>
      <c r="AZ422" s="20">
        <v>-8.5482713762850902E-4</v>
      </c>
      <c r="BB422" s="7"/>
      <c r="BC422" s="7"/>
      <c r="BD422" s="11"/>
      <c r="BE422" s="11"/>
      <c r="BG422">
        <v>300</v>
      </c>
      <c r="BH422" s="19">
        <v>723600</v>
      </c>
      <c r="BI422" s="19">
        <v>202</v>
      </c>
      <c r="BJ422" s="12">
        <f t="shared" si="78"/>
        <v>7164.3564356435645</v>
      </c>
      <c r="BK422">
        <f t="shared" si="79"/>
        <v>2</v>
      </c>
      <c r="BL422" s="19">
        <v>-8.0099349807454898E-3</v>
      </c>
      <c r="BN422" s="7"/>
      <c r="BO422" s="7"/>
      <c r="BP422" s="11"/>
    </row>
    <row r="423" spans="1:68" x14ac:dyDescent="0.35">
      <c r="A423">
        <v>300</v>
      </c>
      <c r="B423" s="19">
        <v>198000</v>
      </c>
      <c r="C423" s="19">
        <v>56</v>
      </c>
      <c r="D423" s="12">
        <f>B423*E423/C423</f>
        <v>21214.285714285714</v>
      </c>
      <c r="E423">
        <f>C423-50</f>
        <v>6</v>
      </c>
      <c r="F423" s="19">
        <v>1.99737544823376</v>
      </c>
      <c r="K423" s="19">
        <v>300</v>
      </c>
      <c r="L423" s="19">
        <v>216000</v>
      </c>
      <c r="M423" s="19">
        <v>61</v>
      </c>
      <c r="N423" s="19">
        <v>1.9999847409781</v>
      </c>
      <c r="O423" s="20"/>
      <c r="P423" s="20"/>
      <c r="Q423" s="20">
        <v>300</v>
      </c>
      <c r="R423" s="20">
        <v>82800</v>
      </c>
      <c r="S423" s="20">
        <v>24</v>
      </c>
      <c r="T423" s="20">
        <v>1.98422217135881</v>
      </c>
      <c r="W423">
        <v>300</v>
      </c>
      <c r="X423" s="19">
        <v>86400</v>
      </c>
      <c r="Y423" s="19">
        <v>25</v>
      </c>
      <c r="Z423" s="12">
        <f t="shared" si="75"/>
        <v>17280</v>
      </c>
      <c r="AA423">
        <f t="shared" si="80"/>
        <v>5</v>
      </c>
      <c r="AB423" s="19">
        <v>1.9989013504234301</v>
      </c>
      <c r="AD423" s="7"/>
      <c r="AE423" s="7"/>
      <c r="AF423" s="11"/>
      <c r="AI423">
        <v>300</v>
      </c>
      <c r="AJ423" s="19">
        <v>363600</v>
      </c>
      <c r="AK423" s="19">
        <v>102</v>
      </c>
      <c r="AL423" s="12">
        <f t="shared" si="76"/>
        <v>7129.411764705882</v>
      </c>
      <c r="AM423">
        <f t="shared" si="73"/>
        <v>2</v>
      </c>
      <c r="AN423" s="19">
        <v>-7.5064932943280802E-2</v>
      </c>
      <c r="AP423" s="7"/>
      <c r="AQ423" s="7"/>
      <c r="AR423" s="11"/>
      <c r="AS423" s="11"/>
      <c r="AT423" s="11"/>
      <c r="AU423">
        <v>300</v>
      </c>
      <c r="AV423" s="19">
        <v>543600</v>
      </c>
      <c r="AW423" s="19">
        <v>152</v>
      </c>
      <c r="AX423" s="12">
        <f t="shared" si="77"/>
        <v>7152.6315789473683</v>
      </c>
      <c r="AY423">
        <f t="shared" si="74"/>
        <v>2</v>
      </c>
      <c r="AZ423" s="19">
        <v>-2.8506151443760699E-2</v>
      </c>
      <c r="BB423" s="7"/>
      <c r="BC423" s="7"/>
      <c r="BD423" s="11"/>
      <c r="BE423" s="11"/>
      <c r="BG423">
        <v>300</v>
      </c>
      <c r="BH423" s="19">
        <v>727200</v>
      </c>
      <c r="BI423" s="19">
        <v>203</v>
      </c>
      <c r="BJ423" s="12">
        <f t="shared" si="78"/>
        <v>10746.79802955665</v>
      </c>
      <c r="BK423">
        <f t="shared" si="79"/>
        <v>3</v>
      </c>
      <c r="BL423" s="19">
        <v>-3.7861105165657299E-3</v>
      </c>
      <c r="BN423" s="7"/>
      <c r="BO423" s="7"/>
      <c r="BP423" s="11"/>
    </row>
    <row r="424" spans="1:68" x14ac:dyDescent="0.35">
      <c r="A424">
        <v>300</v>
      </c>
      <c r="B424" s="19">
        <v>216000</v>
      </c>
      <c r="C424" s="19">
        <v>61</v>
      </c>
      <c r="D424" s="12">
        <f>B424*E424/C424</f>
        <v>38950.819672131147</v>
      </c>
      <c r="E424">
        <f>C424-50</f>
        <v>11</v>
      </c>
      <c r="F424" s="19">
        <v>1.9999847409781</v>
      </c>
      <c r="K424" s="19">
        <v>300</v>
      </c>
      <c r="L424" s="19">
        <v>190800</v>
      </c>
      <c r="M424" s="19">
        <v>54</v>
      </c>
      <c r="N424" s="19">
        <v>1.99690241855497</v>
      </c>
      <c r="O424" s="19"/>
      <c r="P424" s="19"/>
      <c r="Q424" s="19">
        <v>300</v>
      </c>
      <c r="R424" s="19">
        <v>86400</v>
      </c>
      <c r="S424" s="19">
        <v>25</v>
      </c>
      <c r="T424" s="19">
        <v>1.9973144121461801</v>
      </c>
      <c r="W424">
        <v>300</v>
      </c>
      <c r="X424" s="19">
        <v>86400</v>
      </c>
      <c r="Y424" s="19">
        <v>25</v>
      </c>
      <c r="Z424" s="12">
        <f t="shared" si="75"/>
        <v>17280</v>
      </c>
      <c r="AA424">
        <f t="shared" si="80"/>
        <v>5</v>
      </c>
      <c r="AB424" s="19">
        <v>1.9990691996643</v>
      </c>
      <c r="AD424" s="7"/>
      <c r="AE424" s="7"/>
      <c r="AF424" s="11"/>
      <c r="AI424">
        <v>300</v>
      </c>
      <c r="AJ424" s="19">
        <v>363600</v>
      </c>
      <c r="AK424" s="19">
        <v>102</v>
      </c>
      <c r="AL424" s="12">
        <f t="shared" si="76"/>
        <v>7129.411764705882</v>
      </c>
      <c r="AM424">
        <f t="shared" si="73"/>
        <v>2</v>
      </c>
      <c r="AN424" s="19">
        <v>-1.63015809183269E-2</v>
      </c>
      <c r="AP424" s="7"/>
      <c r="AQ424" s="7"/>
      <c r="AR424" s="11"/>
      <c r="AS424" s="11"/>
      <c r="AT424" s="11"/>
      <c r="AU424">
        <v>300</v>
      </c>
      <c r="AV424" s="19">
        <v>547200</v>
      </c>
      <c r="AW424" s="19">
        <v>153</v>
      </c>
      <c r="AX424" s="12">
        <f t="shared" si="77"/>
        <v>10729.411764705883</v>
      </c>
      <c r="AY424">
        <f t="shared" si="74"/>
        <v>3</v>
      </c>
      <c r="AZ424" s="19">
        <v>-1.8108516819170799E-3</v>
      </c>
      <c r="BB424" s="7"/>
      <c r="BC424" s="7"/>
      <c r="BD424" s="11"/>
      <c r="BE424" s="11"/>
      <c r="BG424">
        <v>300</v>
      </c>
      <c r="BH424" s="19">
        <v>723600</v>
      </c>
      <c r="BI424" s="19">
        <v>202</v>
      </c>
      <c r="BJ424" s="12">
        <f t="shared" si="78"/>
        <v>7164.3564356435645</v>
      </c>
      <c r="BK424">
        <f t="shared" si="79"/>
        <v>2</v>
      </c>
      <c r="BL424" s="19">
        <v>-4.85625336223851E-2</v>
      </c>
      <c r="BN424" s="7"/>
      <c r="BO424" s="7"/>
      <c r="BP424" s="11"/>
    </row>
    <row r="425" spans="1:68" x14ac:dyDescent="0.35">
      <c r="A425">
        <v>300</v>
      </c>
      <c r="B425" s="19">
        <v>190800</v>
      </c>
      <c r="C425" s="19">
        <v>54</v>
      </c>
      <c r="D425" s="12">
        <f>B425*E425/C425</f>
        <v>14133.333333333334</v>
      </c>
      <c r="E425">
        <f>C425-50</f>
        <v>4</v>
      </c>
      <c r="F425" s="19">
        <v>1.99690241855497</v>
      </c>
      <c r="K425" s="19">
        <v>300</v>
      </c>
      <c r="L425" s="19">
        <v>187200</v>
      </c>
      <c r="M425" s="19">
        <v>53</v>
      </c>
      <c r="N425" s="19">
        <v>1.9702449073014401</v>
      </c>
      <c r="O425" s="19"/>
      <c r="P425" s="19"/>
      <c r="Q425" s="19">
        <v>300</v>
      </c>
      <c r="R425" s="19">
        <v>90000</v>
      </c>
      <c r="S425" s="19">
        <v>26</v>
      </c>
      <c r="T425" s="19">
        <v>1.9998474097810299</v>
      </c>
      <c r="W425">
        <v>300</v>
      </c>
      <c r="X425" s="19">
        <v>18276</v>
      </c>
      <c r="Y425" s="19">
        <v>7</v>
      </c>
      <c r="Z425" s="12">
        <f t="shared" si="75"/>
        <v>-33941.142857142855</v>
      </c>
      <c r="AA425">
        <f t="shared" si="80"/>
        <v>-13</v>
      </c>
      <c r="AB425" s="19">
        <v>2</v>
      </c>
      <c r="AD425" s="7"/>
      <c r="AE425" s="7"/>
      <c r="AF425" s="11"/>
      <c r="AI425">
        <v>300</v>
      </c>
      <c r="AJ425" s="19">
        <v>363600</v>
      </c>
      <c r="AK425" s="19">
        <v>102</v>
      </c>
      <c r="AL425" s="12">
        <f t="shared" si="76"/>
        <v>7129.411764705882</v>
      </c>
      <c r="AM425">
        <f t="shared" si="73"/>
        <v>2</v>
      </c>
      <c r="AN425" s="19">
        <v>-5.0437569288221398E-3</v>
      </c>
      <c r="AP425" s="7"/>
      <c r="AQ425" s="7"/>
      <c r="AR425" s="11"/>
      <c r="AS425" s="11"/>
      <c r="AT425" s="11"/>
      <c r="AU425">
        <v>300</v>
      </c>
      <c r="AV425" s="19">
        <v>543600</v>
      </c>
      <c r="AW425" s="19">
        <v>152</v>
      </c>
      <c r="AX425" s="12">
        <f t="shared" si="77"/>
        <v>7152.6315789473683</v>
      </c>
      <c r="AY425">
        <f t="shared" si="74"/>
        <v>2</v>
      </c>
      <c r="AZ425" s="19">
        <v>-4.37607736569733E-3</v>
      </c>
      <c r="BB425" s="7"/>
      <c r="BC425" s="7"/>
      <c r="BD425" s="11"/>
      <c r="BE425" s="11"/>
      <c r="BG425">
        <v>300</v>
      </c>
      <c r="BH425" s="19">
        <v>727200</v>
      </c>
      <c r="BI425" s="19">
        <v>203</v>
      </c>
      <c r="BJ425" s="12">
        <f t="shared" si="78"/>
        <v>10746.79802955665</v>
      </c>
      <c r="BK425">
        <f t="shared" si="79"/>
        <v>3</v>
      </c>
      <c r="BL425" s="19">
        <v>-5.3211804228926497E-2</v>
      </c>
      <c r="BN425" s="7"/>
      <c r="BO425" s="7"/>
      <c r="BP425" s="11"/>
    </row>
    <row r="426" spans="1:68" x14ac:dyDescent="0.35">
      <c r="A426">
        <v>300</v>
      </c>
      <c r="B426" s="19">
        <v>187200</v>
      </c>
      <c r="C426" s="19">
        <v>53</v>
      </c>
      <c r="D426" s="12">
        <f>B426*E426/C426</f>
        <v>10596.226415094339</v>
      </c>
      <c r="E426">
        <f>C426-50</f>
        <v>3</v>
      </c>
      <c r="F426" s="19">
        <v>1.9702449073014401</v>
      </c>
      <c r="K426" s="19">
        <v>300</v>
      </c>
      <c r="L426" s="19">
        <v>198000</v>
      </c>
      <c r="M426" s="19">
        <v>56</v>
      </c>
      <c r="N426" s="19">
        <v>1.9921263447013</v>
      </c>
      <c r="O426" s="19"/>
      <c r="P426" s="19"/>
      <c r="Q426" s="19">
        <v>300</v>
      </c>
      <c r="R426" s="19">
        <v>75600</v>
      </c>
      <c r="S426" s="19">
        <v>22</v>
      </c>
      <c r="T426" s="19">
        <v>1.9922636758983701</v>
      </c>
      <c r="W426">
        <v>300</v>
      </c>
      <c r="X426" s="19">
        <v>82800</v>
      </c>
      <c r="Y426" s="19">
        <v>24</v>
      </c>
      <c r="Z426" s="12">
        <f t="shared" si="75"/>
        <v>13800</v>
      </c>
      <c r="AA426">
        <f t="shared" si="80"/>
        <v>4</v>
      </c>
      <c r="AB426" s="19">
        <v>1.99555962462806</v>
      </c>
      <c r="AD426" s="7"/>
      <c r="AE426" s="7"/>
      <c r="AF426" s="11"/>
      <c r="AI426">
        <v>300</v>
      </c>
      <c r="AJ426" s="19">
        <v>367200</v>
      </c>
      <c r="AK426" s="19">
        <v>103</v>
      </c>
      <c r="AL426" s="12">
        <f t="shared" si="76"/>
        <v>10695.14563106796</v>
      </c>
      <c r="AM426">
        <f t="shared" si="73"/>
        <v>3</v>
      </c>
      <c r="AN426" s="19">
        <v>-1.92432325793753E-2</v>
      </c>
      <c r="AP426" s="7"/>
      <c r="AQ426" s="7"/>
      <c r="AR426" s="11"/>
      <c r="AS426" s="11"/>
      <c r="AT426" s="11"/>
      <c r="AU426">
        <v>300</v>
      </c>
      <c r="AV426" s="19">
        <v>547200</v>
      </c>
      <c r="AW426" s="19">
        <v>153</v>
      </c>
      <c r="AX426" s="12">
        <f t="shared" si="77"/>
        <v>10729.411764705883</v>
      </c>
      <c r="AY426">
        <f t="shared" si="74"/>
        <v>3</v>
      </c>
      <c r="AZ426" s="19">
        <v>-1.3760348312232701E-3</v>
      </c>
      <c r="BB426" s="7"/>
      <c r="BC426" s="7"/>
      <c r="BD426" s="11"/>
      <c r="BE426" s="11"/>
      <c r="BG426">
        <v>300</v>
      </c>
      <c r="BH426" s="19">
        <v>723600</v>
      </c>
      <c r="BI426" s="19">
        <v>202</v>
      </c>
      <c r="BJ426" s="12">
        <f t="shared" si="78"/>
        <v>7164.3564356435645</v>
      </c>
      <c r="BK426">
        <f t="shared" si="79"/>
        <v>2</v>
      </c>
      <c r="BL426" s="19">
        <v>-8.6708868912737602E-2</v>
      </c>
      <c r="BN426" s="7"/>
      <c r="BO426" s="7"/>
      <c r="BP426" s="11"/>
    </row>
    <row r="427" spans="1:68" x14ac:dyDescent="0.35">
      <c r="A427">
        <v>300</v>
      </c>
      <c r="B427" s="19">
        <v>198000</v>
      </c>
      <c r="C427" s="19">
        <v>56</v>
      </c>
      <c r="D427" s="12">
        <f>B427*E427/C427</f>
        <v>21214.285714285714</v>
      </c>
      <c r="E427">
        <f>C427-50</f>
        <v>6</v>
      </c>
      <c r="F427" s="19">
        <v>1.9921263447013</v>
      </c>
      <c r="K427" s="19">
        <v>300</v>
      </c>
      <c r="L427" s="19">
        <v>194400</v>
      </c>
      <c r="M427" s="19">
        <v>55</v>
      </c>
      <c r="N427" s="19">
        <v>1.99098191805905</v>
      </c>
      <c r="O427" s="19"/>
      <c r="P427" s="19"/>
      <c r="Q427" s="19">
        <v>300</v>
      </c>
      <c r="R427" s="19">
        <v>90000</v>
      </c>
      <c r="S427" s="19">
        <v>26</v>
      </c>
      <c r="T427" s="19">
        <v>1.99693293659876</v>
      </c>
      <c r="W427">
        <v>300</v>
      </c>
      <c r="X427" s="19">
        <v>90000</v>
      </c>
      <c r="Y427" s="19">
        <v>26</v>
      </c>
      <c r="Z427" s="12">
        <f t="shared" si="75"/>
        <v>20769.23076923077</v>
      </c>
      <c r="AA427">
        <f t="shared" si="80"/>
        <v>6</v>
      </c>
      <c r="AB427" s="19">
        <v>1.9960631723506499</v>
      </c>
      <c r="AD427" s="7"/>
      <c r="AE427" s="7"/>
      <c r="AF427" s="11"/>
      <c r="AI427">
        <v>300</v>
      </c>
      <c r="AJ427" s="19">
        <v>363600</v>
      </c>
      <c r="AK427" s="19">
        <v>102</v>
      </c>
      <c r="AL427" s="12">
        <f t="shared" si="76"/>
        <v>7129.411764705882</v>
      </c>
      <c r="AM427">
        <f t="shared" si="73"/>
        <v>2</v>
      </c>
      <c r="AN427" s="20">
        <v>-6.8770835199898398E-4</v>
      </c>
      <c r="AP427" s="7"/>
      <c r="AQ427" s="7"/>
      <c r="AR427" s="11"/>
      <c r="AS427" s="11"/>
      <c r="AT427" s="11"/>
      <c r="AU427">
        <v>300</v>
      </c>
      <c r="AV427" s="19">
        <v>547200</v>
      </c>
      <c r="AW427" s="19">
        <v>153</v>
      </c>
      <c r="AX427" s="12">
        <f t="shared" si="77"/>
        <v>10729.411764705883</v>
      </c>
      <c r="AY427">
        <f t="shared" si="74"/>
        <v>3</v>
      </c>
      <c r="AZ427" s="19">
        <v>-2.4508620773589101E-2</v>
      </c>
      <c r="BB427" s="7"/>
      <c r="BC427" s="7"/>
      <c r="BD427" s="11"/>
      <c r="BE427" s="11"/>
      <c r="BG427">
        <v>300</v>
      </c>
      <c r="BH427" s="19">
        <v>723600</v>
      </c>
      <c r="BI427" s="19">
        <v>202</v>
      </c>
      <c r="BJ427" s="12">
        <f t="shared" si="78"/>
        <v>7164.3564356435645</v>
      </c>
      <c r="BK427">
        <f t="shared" si="79"/>
        <v>2</v>
      </c>
      <c r="BL427" s="19">
        <v>-3.0196225105180502E-3</v>
      </c>
      <c r="BN427" s="7"/>
      <c r="BO427" s="7"/>
      <c r="BP427" s="11"/>
    </row>
    <row r="428" spans="1:68" x14ac:dyDescent="0.35">
      <c r="A428">
        <v>300</v>
      </c>
      <c r="B428" s="19">
        <v>194400</v>
      </c>
      <c r="C428" s="19">
        <v>55</v>
      </c>
      <c r="D428" s="12">
        <f>B428*E428/C428</f>
        <v>17672.727272727272</v>
      </c>
      <c r="E428">
        <f>C428-50</f>
        <v>5</v>
      </c>
      <c r="F428" s="19">
        <v>1.99098191805905</v>
      </c>
      <c r="K428" s="19">
        <v>300</v>
      </c>
      <c r="L428" s="19">
        <v>216000</v>
      </c>
      <c r="M428" s="19">
        <v>61</v>
      </c>
      <c r="N428" s="19">
        <v>1.9999084458686101</v>
      </c>
      <c r="O428" s="20"/>
      <c r="P428" s="20"/>
      <c r="Q428" s="20">
        <v>300</v>
      </c>
      <c r="R428" s="20">
        <v>93600</v>
      </c>
      <c r="S428" s="20">
        <v>27</v>
      </c>
      <c r="T428" s="20">
        <v>1.9979705500877301</v>
      </c>
      <c r="W428">
        <v>300</v>
      </c>
      <c r="X428" s="19">
        <v>90000</v>
      </c>
      <c r="Y428" s="19">
        <v>26</v>
      </c>
      <c r="Z428" s="12">
        <f t="shared" si="75"/>
        <v>20769.23076923077</v>
      </c>
      <c r="AA428">
        <f t="shared" si="80"/>
        <v>6</v>
      </c>
      <c r="AB428" s="20">
        <v>1.9944304570077001</v>
      </c>
      <c r="AD428" s="7"/>
      <c r="AE428" s="7"/>
      <c r="AF428" s="11"/>
      <c r="AI428">
        <v>300</v>
      </c>
      <c r="AJ428" s="19">
        <v>363600</v>
      </c>
      <c r="AK428" s="19">
        <v>102</v>
      </c>
      <c r="AL428" s="12">
        <f t="shared" si="76"/>
        <v>7129.411764705882</v>
      </c>
      <c r="AM428">
        <f t="shared" si="73"/>
        <v>2</v>
      </c>
      <c r="AN428" s="19">
        <v>-0.131360511370371</v>
      </c>
      <c r="AP428" s="7"/>
      <c r="AQ428" s="7"/>
      <c r="AR428" s="11"/>
      <c r="AS428" s="11"/>
      <c r="AT428" s="11"/>
      <c r="AU428">
        <v>300</v>
      </c>
      <c r="AV428" s="19">
        <v>547200</v>
      </c>
      <c r="AW428" s="19">
        <v>153</v>
      </c>
      <c r="AX428" s="12">
        <f t="shared" si="77"/>
        <v>10729.411764705883</v>
      </c>
      <c r="AY428">
        <f t="shared" si="74"/>
        <v>3</v>
      </c>
      <c r="AZ428" s="20">
        <v>-1.5846360893540001E-4</v>
      </c>
      <c r="BB428" s="7"/>
      <c r="BC428" s="7"/>
      <c r="BD428" s="11"/>
      <c r="BE428" s="11"/>
      <c r="BG428">
        <v>300</v>
      </c>
      <c r="BH428" s="19">
        <v>727200</v>
      </c>
      <c r="BI428" s="19">
        <v>203</v>
      </c>
      <c r="BJ428" s="12">
        <f t="shared" si="78"/>
        <v>10746.79802955665</v>
      </c>
      <c r="BK428">
        <f t="shared" si="79"/>
        <v>3</v>
      </c>
      <c r="BL428" s="19">
        <v>-7.2730079659323503E-3</v>
      </c>
      <c r="BN428" s="7"/>
      <c r="BO428" s="7"/>
      <c r="BP428" s="11"/>
    </row>
    <row r="429" spans="1:68" x14ac:dyDescent="0.35">
      <c r="A429">
        <v>300</v>
      </c>
      <c r="B429" s="19">
        <v>216000</v>
      </c>
      <c r="C429" s="19">
        <v>61</v>
      </c>
      <c r="D429" s="12">
        <f>B429*E429/C429</f>
        <v>38950.819672131147</v>
      </c>
      <c r="E429">
        <f>C429-50</f>
        <v>11</v>
      </c>
      <c r="F429" s="19">
        <v>1.9999084458686101</v>
      </c>
      <c r="K429" s="19">
        <v>300</v>
      </c>
      <c r="L429" s="19">
        <v>255600</v>
      </c>
      <c r="M429" s="19">
        <v>72</v>
      </c>
      <c r="N429" s="19">
        <v>1.9990081635767101</v>
      </c>
      <c r="O429" s="19"/>
      <c r="P429" s="19"/>
      <c r="Q429" s="19">
        <v>300</v>
      </c>
      <c r="R429" s="19">
        <v>75600</v>
      </c>
      <c r="S429" s="19">
        <v>22</v>
      </c>
      <c r="T429" s="19">
        <v>1.98789959563591</v>
      </c>
      <c r="W429">
        <v>300</v>
      </c>
      <c r="X429" s="19">
        <v>82800</v>
      </c>
      <c r="Y429" s="19">
        <v>24</v>
      </c>
      <c r="Z429" s="12">
        <f t="shared" si="75"/>
        <v>13800</v>
      </c>
      <c r="AA429">
        <f t="shared" si="80"/>
        <v>4</v>
      </c>
      <c r="AB429" s="19">
        <v>1.9990691996643</v>
      </c>
      <c r="AD429" s="7"/>
      <c r="AE429" s="7"/>
      <c r="AF429" s="11"/>
      <c r="AI429">
        <v>300</v>
      </c>
      <c r="AJ429" s="19">
        <v>363600</v>
      </c>
      <c r="AK429" s="19">
        <v>102</v>
      </c>
      <c r="AL429" s="12">
        <f t="shared" si="76"/>
        <v>7129.411764705882</v>
      </c>
      <c r="AM429">
        <f t="shared" si="73"/>
        <v>2</v>
      </c>
      <c r="AN429" s="19">
        <v>-2.4641352065712802E-2</v>
      </c>
      <c r="AP429" s="7"/>
      <c r="AQ429" s="7"/>
      <c r="AR429" s="11"/>
      <c r="AS429" s="11"/>
      <c r="AT429" s="11"/>
      <c r="AU429">
        <v>300</v>
      </c>
      <c r="AV429" s="19">
        <v>543600</v>
      </c>
      <c r="AW429" s="19">
        <v>152</v>
      </c>
      <c r="AX429" s="12">
        <f t="shared" si="77"/>
        <v>7152.6315789473683</v>
      </c>
      <c r="AY429">
        <f t="shared" si="74"/>
        <v>2</v>
      </c>
      <c r="AZ429" s="19">
        <v>-1.6547750652354399E-3</v>
      </c>
      <c r="BB429" s="7"/>
      <c r="BC429" s="7"/>
      <c r="BD429" s="11"/>
      <c r="BE429" s="11"/>
      <c r="BG429">
        <v>300</v>
      </c>
      <c r="BH429" s="19">
        <v>723600</v>
      </c>
      <c r="BI429" s="19">
        <v>202</v>
      </c>
      <c r="BJ429" s="12">
        <f t="shared" si="78"/>
        <v>7164.3564356435645</v>
      </c>
      <c r="BK429">
        <f t="shared" si="79"/>
        <v>2</v>
      </c>
      <c r="BL429" s="19">
        <v>-1.6582801734936699E-2</v>
      </c>
      <c r="BN429" s="7"/>
      <c r="BO429" s="7"/>
      <c r="BP429" s="11"/>
    </row>
    <row r="430" spans="1:68" x14ac:dyDescent="0.35">
      <c r="A430">
        <v>300</v>
      </c>
      <c r="B430" s="19">
        <v>255600</v>
      </c>
      <c r="C430" s="19">
        <v>72</v>
      </c>
      <c r="D430" s="12">
        <f>B430*E430/C430</f>
        <v>78100</v>
      </c>
      <c r="E430">
        <f>C430-50</f>
        <v>22</v>
      </c>
      <c r="F430" s="19">
        <v>1.9990081635767101</v>
      </c>
      <c r="K430" s="19">
        <v>300</v>
      </c>
      <c r="L430" s="19">
        <v>17004</v>
      </c>
      <c r="M430" s="19">
        <v>6</v>
      </c>
      <c r="N430" s="19">
        <v>2</v>
      </c>
      <c r="O430" s="19"/>
      <c r="P430" s="19"/>
      <c r="Q430" s="19">
        <v>300</v>
      </c>
      <c r="R430" s="19">
        <v>82800</v>
      </c>
      <c r="S430" s="19">
        <v>24</v>
      </c>
      <c r="T430" s="19">
        <v>1.9898069733729999</v>
      </c>
      <c r="W430">
        <v>300</v>
      </c>
      <c r="X430" s="19">
        <v>122400</v>
      </c>
      <c r="Y430" s="19">
        <v>35</v>
      </c>
      <c r="Z430" s="12">
        <f t="shared" si="75"/>
        <v>52457.142857142855</v>
      </c>
      <c r="AA430">
        <f t="shared" si="80"/>
        <v>15</v>
      </c>
      <c r="AB430" s="19">
        <v>1.9978942549782499</v>
      </c>
      <c r="AD430" s="7"/>
      <c r="AE430" s="7"/>
      <c r="AF430" s="11"/>
      <c r="AI430">
        <v>300</v>
      </c>
      <c r="AJ430" s="19">
        <v>367200</v>
      </c>
      <c r="AK430" s="19">
        <v>103</v>
      </c>
      <c r="AL430" s="12">
        <f t="shared" si="76"/>
        <v>10695.14563106796</v>
      </c>
      <c r="AM430">
        <f t="shared" si="73"/>
        <v>3</v>
      </c>
      <c r="AN430" s="20">
        <v>-9.31788142585113E-4</v>
      </c>
      <c r="AP430" s="7"/>
      <c r="AQ430" s="7"/>
      <c r="AR430" s="11"/>
      <c r="AS430" s="11"/>
      <c r="AT430" s="11"/>
      <c r="AU430">
        <v>300</v>
      </c>
      <c r="AV430" s="19">
        <v>547200</v>
      </c>
      <c r="AW430" s="19">
        <v>153</v>
      </c>
      <c r="AX430" s="12">
        <f t="shared" si="77"/>
        <v>10729.411764705883</v>
      </c>
      <c r="AY430">
        <f t="shared" si="74"/>
        <v>3</v>
      </c>
      <c r="AZ430" s="19">
        <v>-2.35740362451651E-2</v>
      </c>
      <c r="BB430" s="7"/>
      <c r="BC430" s="7"/>
      <c r="BD430" s="11"/>
      <c r="BE430" s="11"/>
      <c r="BG430">
        <v>300</v>
      </c>
      <c r="BH430" s="19">
        <v>727200</v>
      </c>
      <c r="BI430" s="19">
        <v>203</v>
      </c>
      <c r="BJ430" s="12">
        <f t="shared" si="78"/>
        <v>10746.79802955665</v>
      </c>
      <c r="BK430">
        <f t="shared" si="79"/>
        <v>3</v>
      </c>
      <c r="BL430" s="19">
        <v>-2.5701388456553799E-3</v>
      </c>
      <c r="BN430" s="7"/>
      <c r="BO430" s="7"/>
      <c r="BP430" s="11"/>
    </row>
    <row r="431" spans="1:68" x14ac:dyDescent="0.35">
      <c r="A431">
        <v>300</v>
      </c>
      <c r="B431" s="19">
        <v>17004</v>
      </c>
      <c r="C431" s="19">
        <v>6</v>
      </c>
      <c r="D431" s="12">
        <f>B431*E431/C431</f>
        <v>-124696</v>
      </c>
      <c r="E431">
        <f>C431-50</f>
        <v>-44</v>
      </c>
      <c r="F431" s="19">
        <v>2</v>
      </c>
      <c r="K431" s="19">
        <v>300</v>
      </c>
      <c r="L431" s="19">
        <v>201600</v>
      </c>
      <c r="M431" s="19">
        <v>57</v>
      </c>
      <c r="N431" s="19">
        <v>1.9992828259708499</v>
      </c>
      <c r="O431" s="19"/>
      <c r="P431" s="19"/>
      <c r="Q431" s="19">
        <v>300</v>
      </c>
      <c r="R431" s="19">
        <v>93600</v>
      </c>
      <c r="S431" s="19">
        <v>27</v>
      </c>
      <c r="T431" s="19">
        <v>1.97604333562218</v>
      </c>
      <c r="W431">
        <v>300</v>
      </c>
      <c r="X431" s="19">
        <v>82800</v>
      </c>
      <c r="Y431" s="19">
        <v>24</v>
      </c>
      <c r="Z431" s="12">
        <f t="shared" si="75"/>
        <v>13800</v>
      </c>
      <c r="AA431">
        <f t="shared" si="80"/>
        <v>4</v>
      </c>
      <c r="AB431" s="20">
        <v>1.9976653696497999</v>
      </c>
      <c r="AD431" s="7"/>
      <c r="AE431" s="7"/>
      <c r="AF431" s="11"/>
      <c r="AI431">
        <v>300</v>
      </c>
      <c r="AJ431" s="19">
        <v>370800</v>
      </c>
      <c r="AK431" s="19">
        <v>104</v>
      </c>
      <c r="AL431" s="12">
        <f t="shared" si="76"/>
        <v>14261.538461538461</v>
      </c>
      <c r="AM431">
        <f t="shared" si="73"/>
        <v>4</v>
      </c>
      <c r="AN431" s="19">
        <v>-1.43533954326745E-3</v>
      </c>
      <c r="AP431" s="7"/>
      <c r="AQ431" s="7"/>
      <c r="AR431" s="11"/>
      <c r="AS431" s="11"/>
      <c r="AT431" s="11"/>
      <c r="AU431">
        <v>300</v>
      </c>
      <c r="AV431" s="19">
        <v>543600</v>
      </c>
      <c r="AW431" s="19">
        <v>152</v>
      </c>
      <c r="AX431" s="12">
        <f t="shared" si="77"/>
        <v>7152.6315789473683</v>
      </c>
      <c r="AY431">
        <f t="shared" si="74"/>
        <v>2</v>
      </c>
      <c r="AZ431" s="19">
        <v>-9.6546058763861999E-3</v>
      </c>
      <c r="BB431" s="7"/>
      <c r="BC431" s="7"/>
      <c r="BD431" s="11"/>
      <c r="BE431" s="11"/>
      <c r="BG431">
        <v>300</v>
      </c>
      <c r="BH431" s="19">
        <v>723600</v>
      </c>
      <c r="BI431" s="19">
        <v>202</v>
      </c>
      <c r="BJ431" s="12">
        <f t="shared" si="78"/>
        <v>7164.3564356435645</v>
      </c>
      <c r="BK431">
        <f t="shared" si="79"/>
        <v>2</v>
      </c>
      <c r="BL431" s="19">
        <v>-2.6429966753854301E-2</v>
      </c>
      <c r="BN431" s="7"/>
      <c r="BO431" s="7"/>
      <c r="BP431" s="11"/>
    </row>
    <row r="432" spans="1:68" x14ac:dyDescent="0.35">
      <c r="A432">
        <v>300</v>
      </c>
      <c r="B432" s="19">
        <v>201600</v>
      </c>
      <c r="C432" s="19">
        <v>57</v>
      </c>
      <c r="D432" s="12">
        <f>B432*E432/C432</f>
        <v>24757.894736842107</v>
      </c>
      <c r="E432">
        <f>C432-50</f>
        <v>7</v>
      </c>
      <c r="F432" s="19">
        <v>1.9992828259708499</v>
      </c>
      <c r="K432" s="19">
        <v>300</v>
      </c>
      <c r="L432" s="19">
        <v>183600</v>
      </c>
      <c r="M432" s="19">
        <v>52</v>
      </c>
      <c r="N432" s="19">
        <v>1.99540703440909</v>
      </c>
      <c r="O432" s="19"/>
      <c r="P432" s="19"/>
      <c r="Q432" s="19">
        <v>300</v>
      </c>
      <c r="R432" s="19">
        <v>86400</v>
      </c>
      <c r="S432" s="19">
        <v>25</v>
      </c>
      <c r="T432" s="19">
        <v>1.99087510490577</v>
      </c>
      <c r="W432">
        <v>300</v>
      </c>
      <c r="X432" s="19">
        <v>86400</v>
      </c>
      <c r="Y432" s="19">
        <v>25</v>
      </c>
      <c r="Z432" s="12">
        <f t="shared" si="75"/>
        <v>17280</v>
      </c>
      <c r="AA432">
        <f t="shared" si="80"/>
        <v>5</v>
      </c>
      <c r="AB432" s="20">
        <v>1.9985503929198101</v>
      </c>
      <c r="AD432" s="7"/>
      <c r="AE432" s="7"/>
      <c r="AF432" s="11"/>
      <c r="AI432">
        <v>300</v>
      </c>
      <c r="AJ432" s="19">
        <v>367200</v>
      </c>
      <c r="AK432" s="19">
        <v>103</v>
      </c>
      <c r="AL432" s="12">
        <f t="shared" si="76"/>
        <v>10695.14563106796</v>
      </c>
      <c r="AM432">
        <f t="shared" si="73"/>
        <v>3</v>
      </c>
      <c r="AN432" s="19">
        <v>-2.74731662759964E-2</v>
      </c>
      <c r="AP432" s="7"/>
      <c r="AQ432" s="7"/>
      <c r="AR432" s="11"/>
      <c r="AS432" s="11"/>
      <c r="AT432" s="11"/>
      <c r="AU432">
        <v>300</v>
      </c>
      <c r="AV432" s="19">
        <v>547200</v>
      </c>
      <c r="AW432" s="19">
        <v>153</v>
      </c>
      <c r="AX432" s="12">
        <f t="shared" si="77"/>
        <v>10729.411764705883</v>
      </c>
      <c r="AY432">
        <f t="shared" si="74"/>
        <v>3</v>
      </c>
      <c r="AZ432" s="19">
        <v>-4.5689907581610498E-2</v>
      </c>
      <c r="BB432" s="7"/>
      <c r="BC432" s="7"/>
      <c r="BD432" s="11"/>
      <c r="BE432" s="11"/>
      <c r="BG432">
        <v>300</v>
      </c>
      <c r="BH432" s="19">
        <v>727200</v>
      </c>
      <c r="BI432" s="19">
        <v>203</v>
      </c>
      <c r="BJ432" s="12">
        <f t="shared" si="78"/>
        <v>10746.79802955665</v>
      </c>
      <c r="BK432">
        <f t="shared" si="79"/>
        <v>3</v>
      </c>
      <c r="BL432" s="19">
        <v>-6.1393896919364498E-2</v>
      </c>
      <c r="BN432" s="7"/>
      <c r="BO432" s="7"/>
      <c r="BP432" s="11"/>
    </row>
    <row r="433" spans="1:68" x14ac:dyDescent="0.35">
      <c r="A433">
        <v>300</v>
      </c>
      <c r="B433" s="19">
        <v>183600</v>
      </c>
      <c r="C433" s="19">
        <v>52</v>
      </c>
      <c r="D433" s="12">
        <f>B433*E433/C433</f>
        <v>7061.5384615384619</v>
      </c>
      <c r="E433">
        <f>C433-50</f>
        <v>2</v>
      </c>
      <c r="F433" s="19">
        <v>1.99540703440909</v>
      </c>
      <c r="K433" s="19">
        <v>300</v>
      </c>
      <c r="L433" s="19">
        <v>194400</v>
      </c>
      <c r="M433" s="19">
        <v>55</v>
      </c>
      <c r="N433" s="19">
        <v>1.99600213626306</v>
      </c>
      <c r="O433" s="20"/>
      <c r="P433" s="20"/>
      <c r="Q433" s="20">
        <v>300</v>
      </c>
      <c r="R433" s="20">
        <v>90000</v>
      </c>
      <c r="S433" s="20">
        <v>26</v>
      </c>
      <c r="T433" s="20">
        <v>1.9906919966430101</v>
      </c>
      <c r="W433">
        <v>300</v>
      </c>
      <c r="X433" s="19">
        <v>82800</v>
      </c>
      <c r="Y433" s="19">
        <v>24</v>
      </c>
      <c r="Z433" s="12">
        <f t="shared" si="75"/>
        <v>13800</v>
      </c>
      <c r="AA433">
        <f t="shared" si="80"/>
        <v>4</v>
      </c>
      <c r="AB433" s="19">
        <v>1.96940566109712</v>
      </c>
      <c r="AD433" s="7"/>
      <c r="AE433" s="7"/>
      <c r="AF433" s="11"/>
      <c r="AI433">
        <v>300</v>
      </c>
      <c r="AJ433" s="19">
        <v>367200</v>
      </c>
      <c r="AK433" s="19">
        <v>103</v>
      </c>
      <c r="AL433" s="12">
        <f t="shared" si="76"/>
        <v>10695.14563106796</v>
      </c>
      <c r="AM433">
        <f t="shared" si="73"/>
        <v>3</v>
      </c>
      <c r="AN433" s="19">
        <v>-1.0714300652896301E-2</v>
      </c>
      <c r="AP433" s="7"/>
      <c r="AQ433" s="7"/>
      <c r="AR433" s="11"/>
      <c r="AS433" s="11"/>
      <c r="AT433" s="11"/>
      <c r="AU433">
        <v>300</v>
      </c>
      <c r="AV433" s="19">
        <v>547200</v>
      </c>
      <c r="AW433" s="19">
        <v>153</v>
      </c>
      <c r="AX433" s="12">
        <f t="shared" si="77"/>
        <v>10729.411764705883</v>
      </c>
      <c r="AY433">
        <f t="shared" si="74"/>
        <v>3</v>
      </c>
      <c r="AZ433" s="19">
        <v>-9.0552223504167806E-3</v>
      </c>
      <c r="BB433" s="7"/>
      <c r="BC433" s="7"/>
      <c r="BD433" s="11"/>
      <c r="BE433" s="11"/>
      <c r="BG433">
        <v>300</v>
      </c>
      <c r="BH433" s="19">
        <v>727200</v>
      </c>
      <c r="BI433" s="19">
        <v>203</v>
      </c>
      <c r="BJ433" s="12">
        <f t="shared" si="78"/>
        <v>10746.79802955665</v>
      </c>
      <c r="BK433">
        <f t="shared" si="79"/>
        <v>3</v>
      </c>
      <c r="BL433" s="19">
        <v>-3.4127680152740203E-2</v>
      </c>
      <c r="BN433" s="7"/>
      <c r="BO433" s="7"/>
      <c r="BP433" s="11"/>
    </row>
    <row r="434" spans="1:68" x14ac:dyDescent="0.35">
      <c r="A434">
        <v>300</v>
      </c>
      <c r="B434" s="19">
        <v>194400</v>
      </c>
      <c r="C434" s="19">
        <v>55</v>
      </c>
      <c r="D434" s="12">
        <f>B434*E434/C434</f>
        <v>17672.727272727272</v>
      </c>
      <c r="E434">
        <f>C434-50</f>
        <v>5</v>
      </c>
      <c r="F434" s="19">
        <v>1.99600213626306</v>
      </c>
      <c r="K434" s="19">
        <v>300</v>
      </c>
      <c r="L434" s="19">
        <v>216000</v>
      </c>
      <c r="M434" s="19">
        <v>61</v>
      </c>
      <c r="N434" s="19">
        <v>1.99899290455481</v>
      </c>
      <c r="O434" s="19"/>
      <c r="P434" s="19"/>
      <c r="Q434" s="19">
        <v>300</v>
      </c>
      <c r="R434" s="19">
        <v>79200</v>
      </c>
      <c r="S434" s="19">
        <v>23</v>
      </c>
      <c r="T434" s="19">
        <v>1.99246204318303</v>
      </c>
      <c r="W434">
        <v>300</v>
      </c>
      <c r="X434" s="19">
        <v>86400</v>
      </c>
      <c r="Y434" s="19">
        <v>25</v>
      </c>
      <c r="Z434" s="12">
        <f t="shared" si="75"/>
        <v>17280</v>
      </c>
      <c r="AA434">
        <f t="shared" si="80"/>
        <v>5</v>
      </c>
      <c r="AB434" s="20">
        <v>1.99989318684672</v>
      </c>
      <c r="AD434" s="7"/>
      <c r="AE434" s="7"/>
      <c r="AF434" s="11"/>
      <c r="AI434">
        <v>300</v>
      </c>
      <c r="AJ434" s="19">
        <v>367200</v>
      </c>
      <c r="AK434" s="19">
        <v>103</v>
      </c>
      <c r="AL434" s="12">
        <f t="shared" si="76"/>
        <v>10695.14563106796</v>
      </c>
      <c r="AM434">
        <f t="shared" si="73"/>
        <v>3</v>
      </c>
      <c r="AN434" s="19">
        <v>-2.6232594779048199E-2</v>
      </c>
      <c r="AP434" s="7"/>
      <c r="AQ434" s="7"/>
      <c r="AR434" s="11"/>
      <c r="AS434" s="11"/>
      <c r="AT434" s="11"/>
      <c r="AU434">
        <v>300</v>
      </c>
      <c r="AV434" s="19">
        <v>543600</v>
      </c>
      <c r="AW434" s="19">
        <v>152</v>
      </c>
      <c r="AX434" s="12">
        <f t="shared" si="77"/>
        <v>7152.6315789473683</v>
      </c>
      <c r="AY434">
        <f t="shared" si="74"/>
        <v>2</v>
      </c>
      <c r="AZ434" s="19">
        <v>-5.2514453235711203E-2</v>
      </c>
      <c r="BB434" s="7"/>
      <c r="BC434" s="7"/>
      <c r="BD434" s="11"/>
      <c r="BE434" s="11"/>
      <c r="BG434">
        <v>300</v>
      </c>
      <c r="BH434" s="19">
        <v>723600</v>
      </c>
      <c r="BI434" s="19">
        <v>202</v>
      </c>
      <c r="BJ434" s="12">
        <f t="shared" si="78"/>
        <v>7164.3564356435645</v>
      </c>
      <c r="BK434">
        <f t="shared" si="79"/>
        <v>2</v>
      </c>
      <c r="BL434" s="19">
        <v>-8.0015893128498501E-3</v>
      </c>
      <c r="BN434" s="7"/>
      <c r="BO434" s="7"/>
      <c r="BP434" s="11"/>
    </row>
    <row r="435" spans="1:68" x14ac:dyDescent="0.35">
      <c r="A435">
        <v>300</v>
      </c>
      <c r="B435" s="19">
        <v>216000</v>
      </c>
      <c r="C435" s="19">
        <v>61</v>
      </c>
      <c r="D435" s="12">
        <f>B435*E435/C435</f>
        <v>38950.819672131147</v>
      </c>
      <c r="E435">
        <f>C435-50</f>
        <v>11</v>
      </c>
      <c r="F435" s="19">
        <v>1.99899290455481</v>
      </c>
      <c r="K435" s="19">
        <v>300</v>
      </c>
      <c r="L435" s="19">
        <v>194400</v>
      </c>
      <c r="M435" s="19">
        <v>55</v>
      </c>
      <c r="N435" s="19">
        <v>1.9998168917372301</v>
      </c>
      <c r="O435" s="19"/>
      <c r="P435" s="19"/>
      <c r="Q435" s="19">
        <v>300</v>
      </c>
      <c r="R435" s="19">
        <v>86400</v>
      </c>
      <c r="S435" s="19">
        <v>25</v>
      </c>
      <c r="T435" s="19">
        <v>1.99964904249637</v>
      </c>
      <c r="W435">
        <v>300</v>
      </c>
      <c r="X435" s="19">
        <v>82800</v>
      </c>
      <c r="Y435" s="19">
        <v>24</v>
      </c>
      <c r="Z435" s="12">
        <f t="shared" si="75"/>
        <v>13800</v>
      </c>
      <c r="AA435">
        <f t="shared" si="80"/>
        <v>4</v>
      </c>
      <c r="AB435" s="19">
        <v>1.9965209430075499</v>
      </c>
      <c r="AD435" s="7"/>
      <c r="AE435" s="7"/>
      <c r="AF435" s="11"/>
      <c r="AI435">
        <v>300</v>
      </c>
      <c r="AJ435" s="19">
        <v>367200</v>
      </c>
      <c r="AK435" s="19">
        <v>103</v>
      </c>
      <c r="AL435" s="12">
        <f t="shared" si="76"/>
        <v>10695.14563106796</v>
      </c>
      <c r="AM435">
        <f t="shared" si="73"/>
        <v>3</v>
      </c>
      <c r="AN435" s="19">
        <v>-1.9599749044027701E-2</v>
      </c>
      <c r="AP435" s="7"/>
      <c r="AQ435" s="7"/>
      <c r="AR435" s="11"/>
      <c r="AS435" s="11"/>
      <c r="AT435" s="11"/>
      <c r="AU435">
        <v>300</v>
      </c>
      <c r="AV435" s="19">
        <v>550800</v>
      </c>
      <c r="AW435" s="19">
        <v>154</v>
      </c>
      <c r="AX435" s="12">
        <f t="shared" si="77"/>
        <v>14306.493506493507</v>
      </c>
      <c r="AY435">
        <f t="shared" si="74"/>
        <v>4</v>
      </c>
      <c r="AZ435" s="19">
        <v>-7.8564457614445794E-3</v>
      </c>
      <c r="BB435" s="7"/>
      <c r="BC435" s="7"/>
      <c r="BD435" s="11"/>
      <c r="BE435" s="11"/>
      <c r="BG435">
        <v>300</v>
      </c>
      <c r="BH435" s="19">
        <v>727200</v>
      </c>
      <c r="BI435" s="19">
        <v>203</v>
      </c>
      <c r="BJ435" s="12">
        <f t="shared" si="78"/>
        <v>10746.79802955665</v>
      </c>
      <c r="BK435">
        <f t="shared" si="79"/>
        <v>3</v>
      </c>
      <c r="BL435" s="19">
        <v>-0.100963812335731</v>
      </c>
      <c r="BN435" s="7"/>
      <c r="BO435" s="7"/>
      <c r="BP435" s="11"/>
    </row>
    <row r="436" spans="1:68" x14ac:dyDescent="0.35">
      <c r="A436">
        <v>300</v>
      </c>
      <c r="B436" s="19">
        <v>194400</v>
      </c>
      <c r="C436" s="19">
        <v>55</v>
      </c>
      <c r="D436" s="12">
        <f>B436*E436/C436</f>
        <v>17672.727272727272</v>
      </c>
      <c r="E436">
        <f>C436-50</f>
        <v>5</v>
      </c>
      <c r="F436" s="19">
        <v>1.9998168917372301</v>
      </c>
      <c r="K436" s="19">
        <v>300</v>
      </c>
      <c r="L436" s="19">
        <v>190800</v>
      </c>
      <c r="M436" s="19">
        <v>54</v>
      </c>
      <c r="N436" s="19">
        <v>1.99417105363546</v>
      </c>
      <c r="O436" s="19"/>
      <c r="P436" s="19"/>
      <c r="Q436" s="19">
        <v>300</v>
      </c>
      <c r="R436" s="19">
        <v>104400</v>
      </c>
      <c r="S436" s="19">
        <v>30</v>
      </c>
      <c r="T436" s="19">
        <v>1.9995727473868901</v>
      </c>
      <c r="W436">
        <v>300</v>
      </c>
      <c r="X436" s="19">
        <v>82800</v>
      </c>
      <c r="Y436" s="19">
        <v>24</v>
      </c>
      <c r="Z436" s="12">
        <f t="shared" si="75"/>
        <v>13800</v>
      </c>
      <c r="AA436">
        <f t="shared" si="80"/>
        <v>4</v>
      </c>
      <c r="AB436" s="19">
        <v>1.9788052185854801</v>
      </c>
      <c r="AD436" s="7"/>
      <c r="AE436" s="7"/>
      <c r="AF436" s="11"/>
      <c r="AI436">
        <v>300</v>
      </c>
      <c r="AJ436" s="19">
        <v>367200</v>
      </c>
      <c r="AK436" s="19">
        <v>103</v>
      </c>
      <c r="AL436" s="12">
        <f t="shared" si="76"/>
        <v>10695.14563106796</v>
      </c>
      <c r="AM436">
        <f t="shared" si="73"/>
        <v>3</v>
      </c>
      <c r="AN436" s="19">
        <v>-1.9731416956836601E-2</v>
      </c>
      <c r="AP436" s="7"/>
      <c r="AQ436" s="7"/>
      <c r="AR436" s="11"/>
      <c r="AS436" s="11"/>
      <c r="AT436" s="11"/>
      <c r="AU436">
        <v>300</v>
      </c>
      <c r="AV436" s="19">
        <v>543600</v>
      </c>
      <c r="AW436" s="19">
        <v>152</v>
      </c>
      <c r="AX436" s="12">
        <f t="shared" si="77"/>
        <v>7152.6315789473683</v>
      </c>
      <c r="AY436">
        <f t="shared" si="74"/>
        <v>2</v>
      </c>
      <c r="AZ436" s="19">
        <v>-3.4735755540946399E-2</v>
      </c>
      <c r="BB436" s="7"/>
      <c r="BC436" s="7"/>
      <c r="BD436" s="11"/>
      <c r="BE436" s="11"/>
      <c r="BG436">
        <v>300</v>
      </c>
      <c r="BH436" s="19">
        <v>723600</v>
      </c>
      <c r="BI436" s="19">
        <v>202</v>
      </c>
      <c r="BJ436" s="12">
        <f t="shared" si="78"/>
        <v>7164.3564356435645</v>
      </c>
      <c r="BK436">
        <f t="shared" si="79"/>
        <v>2</v>
      </c>
      <c r="BL436" s="19">
        <v>-4.8402885002674801E-3</v>
      </c>
      <c r="BN436" s="7"/>
      <c r="BO436" s="7"/>
      <c r="BP436" s="11"/>
    </row>
    <row r="437" spans="1:68" x14ac:dyDescent="0.35">
      <c r="A437">
        <v>300</v>
      </c>
      <c r="B437" s="19">
        <v>190800</v>
      </c>
      <c r="C437" s="19">
        <v>54</v>
      </c>
      <c r="D437" s="12">
        <f>B437*E437/C437</f>
        <v>14133.333333333334</v>
      </c>
      <c r="E437">
        <f>C437-50</f>
        <v>4</v>
      </c>
      <c r="F437" s="19">
        <v>1.99417105363546</v>
      </c>
      <c r="K437" s="19">
        <v>300</v>
      </c>
      <c r="L437" s="19">
        <v>241200</v>
      </c>
      <c r="M437" s="19">
        <v>68</v>
      </c>
      <c r="N437" s="19">
        <v>1.99929808499275</v>
      </c>
      <c r="O437" s="19"/>
      <c r="P437" s="19"/>
      <c r="Q437" s="19">
        <v>300</v>
      </c>
      <c r="R437" s="19">
        <v>75600</v>
      </c>
      <c r="S437" s="19">
        <v>22</v>
      </c>
      <c r="T437" s="19">
        <v>1.95706111238269</v>
      </c>
      <c r="W437">
        <v>300</v>
      </c>
      <c r="X437" s="19">
        <v>82800</v>
      </c>
      <c r="Y437" s="19">
        <v>24</v>
      </c>
      <c r="Z437" s="12">
        <f t="shared" si="75"/>
        <v>13800</v>
      </c>
      <c r="AA437">
        <f t="shared" si="80"/>
        <v>4</v>
      </c>
      <c r="AB437" s="19">
        <v>1.9915770199130201</v>
      </c>
      <c r="AD437" s="7"/>
      <c r="AE437" s="7"/>
      <c r="AF437" s="11"/>
      <c r="AI437">
        <v>300</v>
      </c>
      <c r="AJ437" s="19">
        <v>367200</v>
      </c>
      <c r="AK437" s="19">
        <v>103</v>
      </c>
      <c r="AL437" s="12">
        <f t="shared" si="76"/>
        <v>10695.14563106796</v>
      </c>
      <c r="AM437">
        <f t="shared" si="73"/>
        <v>3</v>
      </c>
      <c r="AN437" s="19">
        <v>-1.03091626689439E-3</v>
      </c>
      <c r="AP437" s="7"/>
      <c r="AQ437" s="7"/>
      <c r="AR437" s="11"/>
      <c r="AS437" s="11"/>
      <c r="AT437" s="11"/>
      <c r="AU437">
        <v>300</v>
      </c>
      <c r="AV437" s="19">
        <v>543600</v>
      </c>
      <c r="AW437" s="19">
        <v>152</v>
      </c>
      <c r="AX437" s="12">
        <f t="shared" si="77"/>
        <v>7152.6315789473683</v>
      </c>
      <c r="AY437">
        <f t="shared" si="74"/>
        <v>2</v>
      </c>
      <c r="AZ437" s="19">
        <v>-7.6010790246139701E-2</v>
      </c>
      <c r="BB437" s="7"/>
      <c r="BC437" s="7"/>
      <c r="BD437" s="11"/>
      <c r="BE437" s="11"/>
      <c r="BG437">
        <v>300</v>
      </c>
      <c r="BH437" s="19">
        <v>723600</v>
      </c>
      <c r="BI437" s="19">
        <v>202</v>
      </c>
      <c r="BJ437" s="12">
        <f t="shared" si="78"/>
        <v>7164.3564356435645</v>
      </c>
      <c r="BK437">
        <f t="shared" si="79"/>
        <v>2</v>
      </c>
      <c r="BL437" s="19">
        <v>-1.45558516026535E-2</v>
      </c>
      <c r="BN437" s="7"/>
      <c r="BO437" s="7"/>
      <c r="BP437" s="11"/>
    </row>
    <row r="438" spans="1:68" x14ac:dyDescent="0.35">
      <c r="A438">
        <v>300</v>
      </c>
      <c r="B438" s="19">
        <v>241200</v>
      </c>
      <c r="C438" s="19">
        <v>68</v>
      </c>
      <c r="D438" s="12">
        <f>B438*E438/C438</f>
        <v>63847.058823529413</v>
      </c>
      <c r="E438">
        <f>C438-50</f>
        <v>18</v>
      </c>
      <c r="F438" s="19">
        <v>1.99929808499275</v>
      </c>
      <c r="K438" s="19">
        <v>300</v>
      </c>
      <c r="L438" s="19">
        <v>223200</v>
      </c>
      <c r="M438" s="19">
        <v>63</v>
      </c>
      <c r="N438" s="19">
        <v>1.9921873807888899</v>
      </c>
      <c r="O438" s="19"/>
      <c r="P438" s="19"/>
      <c r="Q438" s="19">
        <v>300</v>
      </c>
      <c r="R438" s="19">
        <v>82800</v>
      </c>
      <c r="S438" s="19">
        <v>24</v>
      </c>
      <c r="T438" s="19">
        <v>1.97671473258564</v>
      </c>
      <c r="W438">
        <v>300</v>
      </c>
      <c r="X438" s="19">
        <v>82800</v>
      </c>
      <c r="Y438" s="19">
        <v>24</v>
      </c>
      <c r="Z438" s="12">
        <f t="shared" si="75"/>
        <v>13800</v>
      </c>
      <c r="AA438">
        <f t="shared" si="80"/>
        <v>4</v>
      </c>
      <c r="AB438" s="19">
        <v>1.993057145037</v>
      </c>
      <c r="AD438" s="7"/>
      <c r="AE438" s="7"/>
      <c r="AF438" s="11"/>
      <c r="AI438">
        <v>300</v>
      </c>
      <c r="AJ438" s="19">
        <v>363600</v>
      </c>
      <c r="AK438" s="19">
        <v>102</v>
      </c>
      <c r="AL438" s="12">
        <f t="shared" si="76"/>
        <v>7129.411764705882</v>
      </c>
      <c r="AM438">
        <f t="shared" si="73"/>
        <v>2</v>
      </c>
      <c r="AN438" s="19">
        <v>-3.4553037028461402E-2</v>
      </c>
      <c r="AP438" s="7"/>
      <c r="AQ438" s="7"/>
      <c r="AR438" s="11"/>
      <c r="AS438" s="11"/>
      <c r="AT438" s="11"/>
      <c r="AU438">
        <v>300</v>
      </c>
      <c r="AV438" s="19">
        <v>543600</v>
      </c>
      <c r="AW438" s="19">
        <v>152</v>
      </c>
      <c r="AX438" s="12">
        <f t="shared" si="77"/>
        <v>7152.6315789473683</v>
      </c>
      <c r="AY438">
        <f t="shared" si="74"/>
        <v>2</v>
      </c>
      <c r="AZ438" s="19">
        <v>-9.1446941705909099E-2</v>
      </c>
      <c r="BB438" s="7"/>
      <c r="BC438" s="7"/>
      <c r="BD438" s="11"/>
      <c r="BE438" s="11"/>
      <c r="BG438">
        <v>300</v>
      </c>
      <c r="BH438" s="19">
        <v>723600</v>
      </c>
      <c r="BI438" s="19">
        <v>202</v>
      </c>
      <c r="BJ438" s="12">
        <f t="shared" si="78"/>
        <v>7164.3564356435645</v>
      </c>
      <c r="BK438">
        <f t="shared" si="79"/>
        <v>2</v>
      </c>
      <c r="BL438" s="19">
        <v>-1.59569624760716E-2</v>
      </c>
      <c r="BN438" s="7"/>
      <c r="BO438" s="7"/>
      <c r="BP438" s="11"/>
    </row>
    <row r="439" spans="1:68" x14ac:dyDescent="0.35">
      <c r="A439">
        <v>300</v>
      </c>
      <c r="B439" s="19">
        <v>223200</v>
      </c>
      <c r="C439" s="19">
        <v>63</v>
      </c>
      <c r="D439" s="12">
        <f>B439*E439/C439</f>
        <v>46057.142857142855</v>
      </c>
      <c r="E439">
        <f>C439-50</f>
        <v>13</v>
      </c>
      <c r="F439" s="19">
        <v>1.9921873807888899</v>
      </c>
      <c r="K439" s="19">
        <v>300</v>
      </c>
      <c r="L439" s="19">
        <v>198000</v>
      </c>
      <c r="M439" s="19">
        <v>56</v>
      </c>
      <c r="N439" s="19">
        <v>1.9917143511100901</v>
      </c>
      <c r="O439" s="20"/>
      <c r="P439" s="20"/>
      <c r="Q439" s="20">
        <v>300</v>
      </c>
      <c r="R439" s="20">
        <v>115200</v>
      </c>
      <c r="S439" s="20">
        <v>33</v>
      </c>
      <c r="T439" s="20">
        <v>1.99795529106584</v>
      </c>
      <c r="W439">
        <v>300</v>
      </c>
      <c r="X439" s="19">
        <v>79200</v>
      </c>
      <c r="Y439" s="19">
        <v>23</v>
      </c>
      <c r="Z439" s="12">
        <f t="shared" si="75"/>
        <v>10330.434782608696</v>
      </c>
      <c r="AA439">
        <f t="shared" si="80"/>
        <v>3</v>
      </c>
      <c r="AB439" s="20">
        <v>1.9967193102922101</v>
      </c>
      <c r="AD439" s="7"/>
      <c r="AE439" s="7"/>
      <c r="AF439" s="11"/>
      <c r="AI439">
        <v>300</v>
      </c>
      <c r="AJ439" s="19">
        <v>367200</v>
      </c>
      <c r="AK439" s="19">
        <v>103</v>
      </c>
      <c r="AL439" s="12">
        <f t="shared" si="76"/>
        <v>10695.14563106796</v>
      </c>
      <c r="AM439">
        <f t="shared" si="73"/>
        <v>3</v>
      </c>
      <c r="AN439" s="19">
        <v>-5.4549246050470098E-3</v>
      </c>
      <c r="AP439" s="7"/>
      <c r="AQ439" s="7"/>
      <c r="AR439" s="11"/>
      <c r="AS439" s="11"/>
      <c r="AT439" s="11"/>
      <c r="AU439">
        <v>300</v>
      </c>
      <c r="AV439" s="19">
        <v>547200</v>
      </c>
      <c r="AW439" s="19">
        <v>153</v>
      </c>
      <c r="AX439" s="12">
        <f t="shared" si="77"/>
        <v>10729.411764705883</v>
      </c>
      <c r="AY439">
        <f t="shared" si="74"/>
        <v>3</v>
      </c>
      <c r="AZ439" s="19">
        <v>-2.6895269497360302E-2</v>
      </c>
      <c r="BB439" s="7"/>
      <c r="BC439" s="7"/>
      <c r="BD439" s="11"/>
      <c r="BE439" s="11"/>
      <c r="BG439">
        <v>300</v>
      </c>
      <c r="BH439" s="19">
        <v>727200</v>
      </c>
      <c r="BI439" s="19">
        <v>203</v>
      </c>
      <c r="BJ439" s="12">
        <f t="shared" si="78"/>
        <v>10746.79802955665</v>
      </c>
      <c r="BK439">
        <f t="shared" si="79"/>
        <v>3</v>
      </c>
      <c r="BL439" s="19">
        <v>-1.22581929428517E-3</v>
      </c>
      <c r="BN439" s="7"/>
      <c r="BO439" s="7"/>
      <c r="BP439" s="11"/>
    </row>
    <row r="440" spans="1:68" x14ac:dyDescent="0.35">
      <c r="A440">
        <v>300</v>
      </c>
      <c r="B440" s="19">
        <v>198000</v>
      </c>
      <c r="C440" s="19">
        <v>56</v>
      </c>
      <c r="D440" s="12">
        <f>B440*E440/C440</f>
        <v>21214.285714285714</v>
      </c>
      <c r="E440">
        <f>C440-50</f>
        <v>6</v>
      </c>
      <c r="F440" s="19">
        <v>1.9917143511100901</v>
      </c>
      <c r="K440" s="19">
        <v>300</v>
      </c>
      <c r="L440" s="19">
        <v>216000</v>
      </c>
      <c r="M440" s="19">
        <v>61</v>
      </c>
      <c r="N440" s="19">
        <v>1.99887083237964</v>
      </c>
      <c r="O440" s="19"/>
      <c r="P440" s="19"/>
      <c r="Q440" s="19">
        <v>300</v>
      </c>
      <c r="R440" s="19">
        <v>93600</v>
      </c>
      <c r="S440" s="19">
        <v>27</v>
      </c>
      <c r="T440" s="19">
        <v>1.9997405966277499</v>
      </c>
      <c r="W440">
        <v>300</v>
      </c>
      <c r="X440" s="19">
        <v>115200</v>
      </c>
      <c r="Y440" s="19">
        <v>33</v>
      </c>
      <c r="Z440" s="12">
        <f t="shared" si="75"/>
        <v>45381.818181818184</v>
      </c>
      <c r="AA440">
        <f t="shared" si="80"/>
        <v>13</v>
      </c>
      <c r="AB440" s="19">
        <v>1.9997405966277499</v>
      </c>
      <c r="AD440" s="7"/>
      <c r="AE440" s="7"/>
      <c r="AF440" s="11"/>
      <c r="AI440">
        <v>300</v>
      </c>
      <c r="AJ440" s="19">
        <v>363600</v>
      </c>
      <c r="AK440" s="19">
        <v>102</v>
      </c>
      <c r="AL440" s="12">
        <f t="shared" si="76"/>
        <v>7129.411764705882</v>
      </c>
      <c r="AM440">
        <f t="shared" si="73"/>
        <v>2</v>
      </c>
      <c r="AN440" s="19">
        <v>-3.6359244874349397E-2</v>
      </c>
      <c r="AP440" s="7"/>
      <c r="AQ440" s="7"/>
      <c r="AR440" s="11"/>
      <c r="AS440" s="11"/>
      <c r="AT440" s="11"/>
      <c r="AU440">
        <v>300</v>
      </c>
      <c r="AV440" s="19">
        <v>543600</v>
      </c>
      <c r="AW440" s="19">
        <v>152</v>
      </c>
      <c r="AX440" s="12">
        <f t="shared" si="77"/>
        <v>7152.6315789473683</v>
      </c>
      <c r="AY440">
        <f t="shared" si="74"/>
        <v>2</v>
      </c>
      <c r="AZ440" s="19">
        <v>-3.5122730241011701E-2</v>
      </c>
      <c r="BB440" s="7"/>
      <c r="BC440" s="7"/>
      <c r="BD440" s="11"/>
      <c r="BE440" s="11"/>
      <c r="BG440">
        <v>300</v>
      </c>
      <c r="BH440" s="19">
        <v>723600</v>
      </c>
      <c r="BI440" s="19">
        <v>202</v>
      </c>
      <c r="BJ440" s="12">
        <f t="shared" si="78"/>
        <v>7164.3564356435645</v>
      </c>
      <c r="BK440">
        <f t="shared" si="79"/>
        <v>2</v>
      </c>
      <c r="BL440" s="19">
        <v>-9.9506674626693593E-3</v>
      </c>
      <c r="BN440" s="7"/>
      <c r="BO440" s="7"/>
      <c r="BP440" s="11"/>
    </row>
    <row r="441" spans="1:68" x14ac:dyDescent="0.35">
      <c r="A441">
        <v>300</v>
      </c>
      <c r="B441" s="19">
        <v>216000</v>
      </c>
      <c r="C441" s="19">
        <v>61</v>
      </c>
      <c r="D441" s="12">
        <f>B441*E441/C441</f>
        <v>38950.819672131147</v>
      </c>
      <c r="E441">
        <f>C441-50</f>
        <v>11</v>
      </c>
      <c r="F441" s="19">
        <v>1.99887083237964</v>
      </c>
      <c r="K441" s="19">
        <v>300</v>
      </c>
      <c r="L441" s="19">
        <v>201600</v>
      </c>
      <c r="M441" s="19">
        <v>57</v>
      </c>
      <c r="N441" s="19">
        <v>1.99945067521171</v>
      </c>
      <c r="O441" s="19"/>
      <c r="P441" s="19"/>
      <c r="Q441" s="19">
        <v>300</v>
      </c>
      <c r="R441" s="19">
        <v>108000</v>
      </c>
      <c r="S441" s="19">
        <v>31</v>
      </c>
      <c r="T441" s="19">
        <v>1.99803158617532</v>
      </c>
      <c r="W441">
        <v>300</v>
      </c>
      <c r="X441" s="19">
        <v>104400</v>
      </c>
      <c r="Y441" s="19">
        <v>30</v>
      </c>
      <c r="Z441" s="12">
        <f t="shared" si="75"/>
        <v>34800</v>
      </c>
      <c r="AA441">
        <f t="shared" si="80"/>
        <v>10</v>
      </c>
      <c r="AB441" s="19">
        <v>1.9958495460440899</v>
      </c>
      <c r="AD441" s="7"/>
      <c r="AE441" s="7"/>
      <c r="AF441" s="11"/>
      <c r="AI441">
        <v>300</v>
      </c>
      <c r="AJ441" s="19">
        <v>363600</v>
      </c>
      <c r="AK441" s="19">
        <v>102</v>
      </c>
      <c r="AL441" s="12">
        <f t="shared" si="76"/>
        <v>7129.411764705882</v>
      </c>
      <c r="AM441">
        <f t="shared" si="73"/>
        <v>2</v>
      </c>
      <c r="AN441" s="19">
        <v>-6.5607330401056497E-3</v>
      </c>
      <c r="AP441" s="7"/>
      <c r="AQ441" s="7"/>
      <c r="AR441" s="11"/>
      <c r="AS441" s="11"/>
      <c r="AT441" s="11"/>
      <c r="AU441">
        <v>300</v>
      </c>
      <c r="AV441" s="19">
        <v>543600</v>
      </c>
      <c r="AW441" s="19">
        <v>152</v>
      </c>
      <c r="AX441" s="12">
        <f t="shared" si="77"/>
        <v>7152.6315789473683</v>
      </c>
      <c r="AY441">
        <f t="shared" si="74"/>
        <v>2</v>
      </c>
      <c r="AZ441" s="19">
        <v>-2.08383719341474E-2</v>
      </c>
      <c r="BB441" s="7"/>
      <c r="BC441" s="7"/>
      <c r="BD441" s="11"/>
      <c r="BE441" s="11"/>
      <c r="BG441">
        <v>300</v>
      </c>
      <c r="BH441" s="19">
        <v>723600</v>
      </c>
      <c r="BI441" s="19">
        <v>202</v>
      </c>
      <c r="BJ441" s="12">
        <f t="shared" si="78"/>
        <v>7164.3564356435645</v>
      </c>
      <c r="BK441">
        <f t="shared" si="79"/>
        <v>2</v>
      </c>
      <c r="BL441" s="19">
        <v>-5.7741648850510099E-2</v>
      </c>
      <c r="BN441" s="7"/>
      <c r="BO441" s="7"/>
      <c r="BP441" s="11"/>
    </row>
    <row r="442" spans="1:68" x14ac:dyDescent="0.35">
      <c r="A442">
        <v>300</v>
      </c>
      <c r="B442" s="19">
        <v>201600</v>
      </c>
      <c r="C442" s="19">
        <v>57</v>
      </c>
      <c r="D442" s="12">
        <f>B442*E442/C442</f>
        <v>24757.894736842107</v>
      </c>
      <c r="E442">
        <f>C442-50</f>
        <v>7</v>
      </c>
      <c r="F442" s="19">
        <v>1.99945067521171</v>
      </c>
      <c r="K442" s="19">
        <v>300</v>
      </c>
      <c r="L442" s="19">
        <v>198000</v>
      </c>
      <c r="M442" s="19">
        <v>56</v>
      </c>
      <c r="N442" s="19">
        <v>1.9999389639124101</v>
      </c>
      <c r="O442" s="19"/>
      <c r="P442" s="19"/>
      <c r="Q442" s="19">
        <v>350</v>
      </c>
      <c r="R442" s="19">
        <v>109200</v>
      </c>
      <c r="S442" s="19">
        <v>27</v>
      </c>
      <c r="T442" s="19">
        <v>1.99963378347447</v>
      </c>
      <c r="W442">
        <v>300</v>
      </c>
      <c r="X442" s="19">
        <v>79200</v>
      </c>
      <c r="Y442" s="19">
        <v>23</v>
      </c>
      <c r="Z442" s="12">
        <f t="shared" si="75"/>
        <v>10330.434782608696</v>
      </c>
      <c r="AA442">
        <f t="shared" si="80"/>
        <v>3</v>
      </c>
      <c r="AB442" s="19">
        <v>1.9969787136644499</v>
      </c>
      <c r="AD442" s="7"/>
      <c r="AE442" s="7"/>
      <c r="AF442" s="11"/>
      <c r="AI442">
        <v>300</v>
      </c>
      <c r="AJ442" s="19">
        <v>367200</v>
      </c>
      <c r="AK442" s="19">
        <v>103</v>
      </c>
      <c r="AL442" s="12">
        <f t="shared" si="76"/>
        <v>10695.14563106796</v>
      </c>
      <c r="AM442">
        <f t="shared" si="73"/>
        <v>3</v>
      </c>
      <c r="AN442" s="19">
        <v>-2.8625964441565899E-2</v>
      </c>
      <c r="AP442" s="7"/>
      <c r="AQ442" s="7"/>
      <c r="AR442" s="11"/>
      <c r="AS442" s="11"/>
      <c r="AT442" s="11"/>
      <c r="AU442">
        <v>300</v>
      </c>
      <c r="AV442" s="19">
        <v>543600</v>
      </c>
      <c r="AW442" s="19">
        <v>152</v>
      </c>
      <c r="AX442" s="12">
        <f t="shared" si="77"/>
        <v>7152.6315789473683</v>
      </c>
      <c r="AY442">
        <f t="shared" si="74"/>
        <v>2</v>
      </c>
      <c r="AZ442" s="19">
        <v>-1.1222169278224199E-2</v>
      </c>
      <c r="BB442" s="7"/>
      <c r="BC442" s="7"/>
      <c r="BD442" s="11"/>
      <c r="BE442" s="11"/>
      <c r="BG442">
        <v>300</v>
      </c>
      <c r="BH442" s="19">
        <v>723600</v>
      </c>
      <c r="BI442" s="19">
        <v>202</v>
      </c>
      <c r="BJ442" s="12">
        <f t="shared" si="78"/>
        <v>7164.3564356435645</v>
      </c>
      <c r="BK442">
        <f t="shared" si="79"/>
        <v>2</v>
      </c>
      <c r="BL442" s="19">
        <v>-8.2517377090441102E-3</v>
      </c>
      <c r="BN442" s="7"/>
      <c r="BO442" s="7"/>
      <c r="BP442" s="11"/>
    </row>
    <row r="443" spans="1:68" x14ac:dyDescent="0.35">
      <c r="A443">
        <v>300</v>
      </c>
      <c r="B443" s="19">
        <v>198000</v>
      </c>
      <c r="C443" s="19">
        <v>56</v>
      </c>
      <c r="D443" s="12">
        <f>B443*E443/C443</f>
        <v>21214.285714285714</v>
      </c>
      <c r="E443">
        <f>C443-50</f>
        <v>6</v>
      </c>
      <c r="F443" s="19">
        <v>1.9999389639124101</v>
      </c>
      <c r="K443" s="19">
        <v>300</v>
      </c>
      <c r="L443" s="19">
        <v>187200</v>
      </c>
      <c r="M443" s="19">
        <v>53</v>
      </c>
      <c r="N443" s="19">
        <v>1.95445181963836</v>
      </c>
      <c r="O443" s="19"/>
      <c r="P443" s="19"/>
      <c r="Q443" s="19">
        <v>350</v>
      </c>
      <c r="R443" s="19">
        <v>105000</v>
      </c>
      <c r="S443" s="19">
        <v>26</v>
      </c>
      <c r="T443" s="19">
        <v>1.9999542229343099</v>
      </c>
      <c r="W443">
        <v>300</v>
      </c>
      <c r="X443" s="19">
        <v>86400</v>
      </c>
      <c r="Y443" s="19">
        <v>25</v>
      </c>
      <c r="Z443" s="12">
        <f t="shared" si="75"/>
        <v>17280</v>
      </c>
      <c r="AA443">
        <f t="shared" si="80"/>
        <v>5</v>
      </c>
      <c r="AB443" s="19">
        <v>1.9978942549782499</v>
      </c>
      <c r="AD443" s="7"/>
      <c r="AE443" s="7"/>
      <c r="AF443" s="11"/>
      <c r="AI443">
        <v>300</v>
      </c>
      <c r="AJ443" s="19">
        <v>363600</v>
      </c>
      <c r="AK443" s="19">
        <v>102</v>
      </c>
      <c r="AL443" s="12">
        <f t="shared" si="76"/>
        <v>7129.411764705882</v>
      </c>
      <c r="AM443">
        <f t="shared" si="73"/>
        <v>2</v>
      </c>
      <c r="AN443" s="19">
        <v>-7.1819037683561002E-2</v>
      </c>
      <c r="AP443" s="7"/>
      <c r="AQ443" s="7"/>
      <c r="AR443" s="11"/>
      <c r="AS443" s="11"/>
      <c r="AT443" s="11"/>
      <c r="AU443">
        <v>300</v>
      </c>
      <c r="AV443" s="19">
        <v>543600</v>
      </c>
      <c r="AW443" s="19">
        <v>152</v>
      </c>
      <c r="AX443" s="12">
        <f t="shared" si="77"/>
        <v>7152.6315789473683</v>
      </c>
      <c r="AY443">
        <f t="shared" si="74"/>
        <v>2</v>
      </c>
      <c r="AZ443" s="19">
        <v>-1.12174577925842E-2</v>
      </c>
      <c r="BB443" s="7"/>
      <c r="BC443" s="7"/>
      <c r="BD443" s="11"/>
      <c r="BE443" s="11"/>
      <c r="BG443">
        <v>300</v>
      </c>
      <c r="BH443" s="19">
        <v>727200</v>
      </c>
      <c r="BI443" s="19">
        <v>203</v>
      </c>
      <c r="BJ443" s="12">
        <f t="shared" si="78"/>
        <v>10746.79802955665</v>
      </c>
      <c r="BK443">
        <f t="shared" si="79"/>
        <v>3</v>
      </c>
      <c r="BL443" s="19">
        <v>-0.14400203237179299</v>
      </c>
      <c r="BN443" s="7"/>
      <c r="BO443" s="7"/>
      <c r="BP443" s="11"/>
    </row>
    <row r="444" spans="1:68" x14ac:dyDescent="0.35">
      <c r="A444">
        <v>300</v>
      </c>
      <c r="B444" s="19">
        <v>187200</v>
      </c>
      <c r="C444" s="19">
        <v>53</v>
      </c>
      <c r="D444" s="12">
        <f>B444*E444/C444</f>
        <v>10596.226415094339</v>
      </c>
      <c r="E444">
        <f>C444-50</f>
        <v>3</v>
      </c>
      <c r="F444" s="19">
        <v>1.95445181963836</v>
      </c>
      <c r="K444" s="19">
        <v>300</v>
      </c>
      <c r="L444" s="19">
        <v>198000</v>
      </c>
      <c r="M444" s="19">
        <v>56</v>
      </c>
      <c r="N444" s="19">
        <v>1.9998016327153401</v>
      </c>
      <c r="O444" s="19"/>
      <c r="P444" s="19"/>
      <c r="Q444" s="19">
        <v>350</v>
      </c>
      <c r="R444" s="19">
        <v>96600</v>
      </c>
      <c r="S444" s="19">
        <v>24</v>
      </c>
      <c r="T444" s="19">
        <v>1.99943541618982</v>
      </c>
      <c r="W444">
        <v>300</v>
      </c>
      <c r="X444" s="19">
        <v>79200</v>
      </c>
      <c r="Y444" s="19">
        <v>23</v>
      </c>
      <c r="Z444" s="12">
        <f t="shared" si="75"/>
        <v>10330.434782608696</v>
      </c>
      <c r="AA444">
        <f t="shared" si="80"/>
        <v>3</v>
      </c>
      <c r="AB444" s="20">
        <v>1.9838559548332899</v>
      </c>
      <c r="AD444" s="7"/>
      <c r="AE444" s="7"/>
      <c r="AF444" s="11"/>
      <c r="AI444">
        <v>300</v>
      </c>
      <c r="AJ444" s="19">
        <v>367200</v>
      </c>
      <c r="AK444" s="19">
        <v>103</v>
      </c>
      <c r="AL444" s="12">
        <f t="shared" si="76"/>
        <v>10695.14563106796</v>
      </c>
      <c r="AM444">
        <f t="shared" si="73"/>
        <v>3</v>
      </c>
      <c r="AN444" s="19">
        <v>-1.9163888839556799E-3</v>
      </c>
      <c r="AP444" s="7"/>
      <c r="AQ444" s="7"/>
      <c r="AR444" s="11"/>
      <c r="AS444" s="11"/>
      <c r="AT444" s="11"/>
      <c r="AU444">
        <v>300</v>
      </c>
      <c r="AV444" s="19">
        <v>543600</v>
      </c>
      <c r="AW444" s="19">
        <v>152</v>
      </c>
      <c r="AX444" s="12">
        <f t="shared" si="77"/>
        <v>7152.6315789473683</v>
      </c>
      <c r="AY444">
        <f t="shared" si="74"/>
        <v>2</v>
      </c>
      <c r="AZ444" s="19">
        <v>-1.1814558343304299E-2</v>
      </c>
      <c r="BB444" s="7"/>
      <c r="BC444" s="7"/>
      <c r="BD444" s="11"/>
      <c r="BE444" s="11"/>
      <c r="BG444">
        <v>300</v>
      </c>
      <c r="BH444" s="19">
        <v>727200</v>
      </c>
      <c r="BI444" s="19">
        <v>203</v>
      </c>
      <c r="BJ444" s="12">
        <f t="shared" si="78"/>
        <v>10746.79802955665</v>
      </c>
      <c r="BK444">
        <f t="shared" si="79"/>
        <v>3</v>
      </c>
      <c r="BL444" s="19">
        <v>-2.1917459506759399E-2</v>
      </c>
      <c r="BN444" s="7"/>
      <c r="BO444" s="7"/>
      <c r="BP444" s="11"/>
    </row>
    <row r="445" spans="1:68" x14ac:dyDescent="0.35">
      <c r="A445">
        <v>300</v>
      </c>
      <c r="B445" s="19">
        <v>198000</v>
      </c>
      <c r="C445" s="19">
        <v>56</v>
      </c>
      <c r="D445" s="12">
        <f>B445*E445/C445</f>
        <v>21214.285714285714</v>
      </c>
      <c r="E445">
        <f>C445-50</f>
        <v>6</v>
      </c>
      <c r="F445" s="19">
        <v>1.9998016327153401</v>
      </c>
      <c r="K445" s="19">
        <v>300</v>
      </c>
      <c r="L445" s="19">
        <v>190800</v>
      </c>
      <c r="M445" s="19">
        <v>54</v>
      </c>
      <c r="N445" s="19">
        <v>1.99508659494926</v>
      </c>
      <c r="O445" s="19"/>
      <c r="P445" s="19"/>
      <c r="Q445" s="19">
        <v>350</v>
      </c>
      <c r="R445" s="19">
        <v>147000</v>
      </c>
      <c r="S445" s="19">
        <v>36</v>
      </c>
      <c r="T445" s="19">
        <v>1.99945067521171</v>
      </c>
      <c r="W445">
        <v>300</v>
      </c>
      <c r="X445" s="19">
        <v>86400</v>
      </c>
      <c r="Y445" s="19">
        <v>25</v>
      </c>
      <c r="Z445" s="12">
        <f t="shared" si="75"/>
        <v>17280</v>
      </c>
      <c r="AA445">
        <f t="shared" si="80"/>
        <v>5</v>
      </c>
      <c r="AB445" s="19">
        <v>1.9996032654306799</v>
      </c>
      <c r="AD445" s="7"/>
      <c r="AE445" s="7"/>
      <c r="AF445" s="11"/>
      <c r="AI445">
        <v>300</v>
      </c>
      <c r="AJ445" s="19">
        <v>363600</v>
      </c>
      <c r="AK445" s="19">
        <v>102</v>
      </c>
      <c r="AL445" s="12">
        <f t="shared" si="76"/>
        <v>7129.411764705882</v>
      </c>
      <c r="AM445">
        <f t="shared" si="73"/>
        <v>2</v>
      </c>
      <c r="AN445" s="19">
        <v>-1.83602144134377E-2</v>
      </c>
      <c r="AP445" s="7"/>
      <c r="AQ445" s="7"/>
      <c r="AR445" s="11"/>
      <c r="AS445" s="11"/>
      <c r="AT445" s="11"/>
      <c r="AU445">
        <v>300</v>
      </c>
      <c r="AV445" s="19">
        <v>547200</v>
      </c>
      <c r="AW445" s="19">
        <v>153</v>
      </c>
      <c r="AX445" s="12">
        <f t="shared" si="77"/>
        <v>10729.411764705883</v>
      </c>
      <c r="AY445">
        <f t="shared" si="74"/>
        <v>3</v>
      </c>
      <c r="AZ445" s="19">
        <v>-0.10649014217849501</v>
      </c>
      <c r="BB445" s="7"/>
      <c r="BC445" s="7"/>
      <c r="BD445" s="11"/>
      <c r="BE445" s="11"/>
      <c r="BG445">
        <v>300</v>
      </c>
      <c r="BH445" s="19">
        <v>723600</v>
      </c>
      <c r="BI445" s="19">
        <v>202</v>
      </c>
      <c r="BJ445" s="12">
        <f t="shared" si="78"/>
        <v>7164.3564356435645</v>
      </c>
      <c r="BK445">
        <f t="shared" si="79"/>
        <v>2</v>
      </c>
      <c r="BL445" s="19">
        <v>-9.3574631719047299E-3</v>
      </c>
      <c r="BN445" s="7"/>
      <c r="BO445" s="7"/>
      <c r="BP445" s="11"/>
    </row>
    <row r="446" spans="1:68" x14ac:dyDescent="0.35">
      <c r="A446">
        <v>300</v>
      </c>
      <c r="B446" s="19">
        <v>190800</v>
      </c>
      <c r="C446" s="19">
        <v>54</v>
      </c>
      <c r="D446" s="12">
        <f>B446*E446/C446</f>
        <v>14133.333333333334</v>
      </c>
      <c r="E446">
        <f>C446-50</f>
        <v>4</v>
      </c>
      <c r="F446" s="19">
        <v>1.99508659494926</v>
      </c>
      <c r="K446" s="19">
        <v>300</v>
      </c>
      <c r="L446" s="19">
        <v>201600</v>
      </c>
      <c r="M446" s="19">
        <v>57</v>
      </c>
      <c r="N446" s="19">
        <v>1.9998474097810299</v>
      </c>
      <c r="O446" s="19"/>
      <c r="P446" s="19"/>
      <c r="Q446" s="19">
        <v>350</v>
      </c>
      <c r="R446" s="19">
        <v>105000</v>
      </c>
      <c r="S446" s="19">
        <v>26</v>
      </c>
      <c r="T446" s="19">
        <v>1.9761654077973601</v>
      </c>
      <c r="W446">
        <v>300</v>
      </c>
      <c r="X446" s="19">
        <v>90000</v>
      </c>
      <c r="Y446" s="19">
        <v>26</v>
      </c>
      <c r="Z446" s="12">
        <f t="shared" si="75"/>
        <v>20769.23076923077</v>
      </c>
      <c r="AA446">
        <f t="shared" si="80"/>
        <v>6</v>
      </c>
      <c r="AB446" s="19">
        <v>1.9988250553139499</v>
      </c>
      <c r="AD446" s="7"/>
      <c r="AE446" s="7"/>
      <c r="AF446" s="11"/>
      <c r="AI446">
        <v>300</v>
      </c>
      <c r="AJ446" s="19">
        <v>367200</v>
      </c>
      <c r="AK446" s="19">
        <v>103</v>
      </c>
      <c r="AL446" s="12">
        <f t="shared" si="76"/>
        <v>10695.14563106796</v>
      </c>
      <c r="AM446">
        <f t="shared" si="73"/>
        <v>3</v>
      </c>
      <c r="AN446" s="19">
        <v>-4.5414934092396697E-3</v>
      </c>
      <c r="AP446" s="7"/>
      <c r="AQ446" s="7"/>
      <c r="AR446" s="11"/>
      <c r="AS446" s="11"/>
      <c r="AT446" s="11"/>
      <c r="AU446">
        <v>300</v>
      </c>
      <c r="AV446" s="19">
        <v>543600</v>
      </c>
      <c r="AW446" s="19">
        <v>152</v>
      </c>
      <c r="AX446" s="12">
        <f t="shared" si="77"/>
        <v>7152.6315789473683</v>
      </c>
      <c r="AY446">
        <f t="shared" si="74"/>
        <v>2</v>
      </c>
      <c r="AZ446" s="19">
        <v>-3.6085386457407498E-2</v>
      </c>
      <c r="BB446" s="7"/>
      <c r="BC446" s="7"/>
      <c r="BD446" s="11"/>
      <c r="BE446" s="11"/>
      <c r="BG446">
        <v>300</v>
      </c>
      <c r="BH446" s="19">
        <v>723600</v>
      </c>
      <c r="BI446" s="19">
        <v>202</v>
      </c>
      <c r="BJ446" s="12">
        <f t="shared" si="78"/>
        <v>7164.3564356435645</v>
      </c>
      <c r="BK446">
        <f t="shared" si="79"/>
        <v>2</v>
      </c>
      <c r="BL446" s="19">
        <v>-5.70896958567957E-2</v>
      </c>
      <c r="BN446" s="7"/>
      <c r="BO446" s="7"/>
      <c r="BP446" s="11"/>
    </row>
    <row r="447" spans="1:68" x14ac:dyDescent="0.35">
      <c r="A447">
        <v>300</v>
      </c>
      <c r="B447" s="19">
        <v>201600</v>
      </c>
      <c r="C447" s="19">
        <v>57</v>
      </c>
      <c r="D447" s="12">
        <f>B447*E447/C447</f>
        <v>24757.894736842107</v>
      </c>
      <c r="E447">
        <f>C447-50</f>
        <v>7</v>
      </c>
      <c r="F447" s="19">
        <v>1.9998474097810299</v>
      </c>
      <c r="K447" s="19">
        <v>300</v>
      </c>
      <c r="L447" s="19">
        <v>190800</v>
      </c>
      <c r="M447" s="19">
        <v>54</v>
      </c>
      <c r="N447" s="19">
        <v>1.9991149767299901</v>
      </c>
      <c r="O447" s="19"/>
      <c r="P447" s="19"/>
      <c r="Q447" s="19">
        <v>350</v>
      </c>
      <c r="R447" s="19">
        <v>92400</v>
      </c>
      <c r="S447" s="19">
        <v>23</v>
      </c>
      <c r="T447" s="19">
        <v>1.98561074235141</v>
      </c>
      <c r="W447">
        <v>300</v>
      </c>
      <c r="X447" s="19">
        <v>75600</v>
      </c>
      <c r="Y447" s="19">
        <v>22</v>
      </c>
      <c r="Z447" s="12">
        <f t="shared" si="75"/>
        <v>6872.727272727273</v>
      </c>
      <c r="AA447">
        <f t="shared" si="80"/>
        <v>2</v>
      </c>
      <c r="AB447" s="19">
        <v>1.99269092851148</v>
      </c>
      <c r="AD447" s="7"/>
      <c r="AE447" s="7"/>
      <c r="AF447" s="11"/>
      <c r="AI447">
        <v>300</v>
      </c>
      <c r="AJ447" s="19">
        <v>367200</v>
      </c>
      <c r="AK447" s="19">
        <v>103</v>
      </c>
      <c r="AL447" s="12">
        <f t="shared" si="76"/>
        <v>10695.14563106796</v>
      </c>
      <c r="AM447">
        <f t="shared" si="73"/>
        <v>3</v>
      </c>
      <c r="AN447" s="19">
        <v>-1.2817589591789099E-3</v>
      </c>
      <c r="AP447" s="7"/>
      <c r="AQ447" s="7"/>
      <c r="AR447" s="11"/>
      <c r="AS447" s="11"/>
      <c r="AT447" s="11"/>
      <c r="AU447">
        <v>300</v>
      </c>
      <c r="AV447" s="19">
        <v>547200</v>
      </c>
      <c r="AW447" s="19">
        <v>153</v>
      </c>
      <c r="AX447" s="12">
        <f t="shared" si="77"/>
        <v>10729.411764705883</v>
      </c>
      <c r="AY447">
        <f t="shared" si="74"/>
        <v>3</v>
      </c>
      <c r="AZ447" s="19">
        <v>-5.18213057856938E-2</v>
      </c>
      <c r="BB447" s="7"/>
      <c r="BC447" s="7"/>
      <c r="BD447" s="11"/>
      <c r="BE447" s="11"/>
      <c r="BG447">
        <v>300</v>
      </c>
      <c r="BH447" s="19">
        <v>723600</v>
      </c>
      <c r="BI447" s="19">
        <v>202</v>
      </c>
      <c r="BJ447" s="12">
        <f t="shared" si="78"/>
        <v>7164.3564356435645</v>
      </c>
      <c r="BK447">
        <f t="shared" si="79"/>
        <v>2</v>
      </c>
      <c r="BL447" s="19">
        <v>-2.21235197197302E-2</v>
      </c>
      <c r="BN447" s="7"/>
      <c r="BO447" s="7"/>
      <c r="BP447" s="11"/>
    </row>
    <row r="448" spans="1:68" x14ac:dyDescent="0.35">
      <c r="A448">
        <v>300</v>
      </c>
      <c r="B448" s="19">
        <v>190800</v>
      </c>
      <c r="C448" s="19">
        <v>54</v>
      </c>
      <c r="D448" s="12">
        <f>B448*E448/C448</f>
        <v>14133.333333333334</v>
      </c>
      <c r="E448">
        <f>C448-50</f>
        <v>4</v>
      </c>
      <c r="F448" s="19">
        <v>1.9991149767299901</v>
      </c>
      <c r="K448" s="19">
        <v>300</v>
      </c>
      <c r="L448" s="19">
        <v>179256</v>
      </c>
      <c r="M448" s="19">
        <v>51</v>
      </c>
      <c r="N448" s="19">
        <v>2</v>
      </c>
      <c r="O448" s="19"/>
      <c r="P448" s="19"/>
      <c r="Q448" s="19">
        <v>350</v>
      </c>
      <c r="R448" s="19">
        <v>92400</v>
      </c>
      <c r="S448" s="19">
        <v>23</v>
      </c>
      <c r="T448" s="19">
        <v>1.9899137865262799</v>
      </c>
      <c r="W448">
        <v>300</v>
      </c>
      <c r="X448" s="19">
        <v>104400</v>
      </c>
      <c r="Y448" s="19">
        <v>30</v>
      </c>
      <c r="Z448" s="12">
        <f t="shared" si="75"/>
        <v>34800</v>
      </c>
      <c r="AA448">
        <f t="shared" si="80"/>
        <v>10</v>
      </c>
      <c r="AB448" s="19">
        <v>1.9992370489051601</v>
      </c>
      <c r="AD448" s="7"/>
      <c r="AE448" s="7"/>
      <c r="AF448" s="11"/>
      <c r="AI448">
        <v>300</v>
      </c>
      <c r="AJ448" s="19">
        <v>367200</v>
      </c>
      <c r="AK448" s="19">
        <v>103</v>
      </c>
      <c r="AL448" s="12">
        <f t="shared" si="76"/>
        <v>10695.14563106796</v>
      </c>
      <c r="AM448">
        <f t="shared" si="73"/>
        <v>3</v>
      </c>
      <c r="AN448" s="19">
        <v>-7.6331824554263699E-3</v>
      </c>
      <c r="AP448" s="7"/>
      <c r="AQ448" s="7"/>
      <c r="AR448" s="11"/>
      <c r="AS448" s="11"/>
      <c r="AT448" s="11"/>
      <c r="AU448">
        <v>300</v>
      </c>
      <c r="AV448" s="19">
        <v>543600</v>
      </c>
      <c r="AW448" s="19">
        <v>152</v>
      </c>
      <c r="AX448" s="12">
        <f t="shared" si="77"/>
        <v>7152.6315789473683</v>
      </c>
      <c r="AY448">
        <f t="shared" si="74"/>
        <v>2</v>
      </c>
      <c r="AZ448" s="19">
        <v>-0.15084979040419599</v>
      </c>
      <c r="BB448" s="7"/>
      <c r="BC448" s="7"/>
      <c r="BD448" s="11"/>
      <c r="BE448" s="11"/>
      <c r="BG448">
        <v>300</v>
      </c>
      <c r="BH448" s="19">
        <v>723600</v>
      </c>
      <c r="BI448" s="19">
        <v>202</v>
      </c>
      <c r="BJ448" s="12">
        <f t="shared" si="78"/>
        <v>7164.3564356435645</v>
      </c>
      <c r="BK448">
        <f t="shared" si="79"/>
        <v>2</v>
      </c>
      <c r="BL448" s="20">
        <v>-6.0293079380467195E-4</v>
      </c>
      <c r="BN448" s="7"/>
      <c r="BO448" s="7"/>
      <c r="BP448" s="11"/>
    </row>
    <row r="449" spans="1:68" x14ac:dyDescent="0.35">
      <c r="A449">
        <v>300</v>
      </c>
      <c r="B449" s="19">
        <v>179256</v>
      </c>
      <c r="C449" s="19">
        <v>51</v>
      </c>
      <c r="D449" s="12">
        <f>B449*E449/C449</f>
        <v>3514.8235294117649</v>
      </c>
      <c r="E449">
        <f>C449-50</f>
        <v>1</v>
      </c>
      <c r="F449" s="19">
        <v>2</v>
      </c>
      <c r="K449" s="19">
        <v>300</v>
      </c>
      <c r="L449" s="19">
        <v>187200</v>
      </c>
      <c r="M449" s="19">
        <v>53</v>
      </c>
      <c r="N449" s="19">
        <v>1.9790341039139301</v>
      </c>
      <c r="O449" s="19"/>
      <c r="P449" s="19"/>
      <c r="Q449" s="19">
        <v>350</v>
      </c>
      <c r="R449" s="19">
        <v>96600</v>
      </c>
      <c r="S449" s="19">
        <v>24</v>
      </c>
      <c r="T449" s="19">
        <v>1.99806210421911</v>
      </c>
      <c r="W449">
        <v>300</v>
      </c>
      <c r="X449" s="19">
        <v>86400</v>
      </c>
      <c r="Y449" s="19">
        <v>25</v>
      </c>
      <c r="Z449" s="12">
        <f t="shared" si="75"/>
        <v>17280</v>
      </c>
      <c r="AA449">
        <f t="shared" si="80"/>
        <v>5</v>
      </c>
      <c r="AB449" s="19">
        <v>1.9969634546425501</v>
      </c>
      <c r="AD449" s="7"/>
      <c r="AE449" s="7"/>
      <c r="AF449" s="11"/>
      <c r="AI449">
        <v>300</v>
      </c>
      <c r="AJ449" s="19">
        <v>367200</v>
      </c>
      <c r="AK449" s="19">
        <v>103</v>
      </c>
      <c r="AL449" s="12">
        <f t="shared" si="76"/>
        <v>10695.14563106796</v>
      </c>
      <c r="AM449">
        <f t="shared" si="73"/>
        <v>3</v>
      </c>
      <c r="AN449" s="19">
        <v>-8.0532876678894704E-3</v>
      </c>
      <c r="AP449" s="7"/>
      <c r="AQ449" s="7"/>
      <c r="AR449" s="11"/>
      <c r="AS449" s="11"/>
      <c r="AT449" s="11"/>
      <c r="AU449">
        <v>300</v>
      </c>
      <c r="AV449" s="19">
        <v>547200</v>
      </c>
      <c r="AW449" s="19">
        <v>153</v>
      </c>
      <c r="AX449" s="12">
        <f t="shared" si="77"/>
        <v>10729.411764705883</v>
      </c>
      <c r="AY449">
        <f t="shared" si="74"/>
        <v>3</v>
      </c>
      <c r="AZ449" s="19">
        <v>-1.8175611382992798E-2</v>
      </c>
      <c r="BB449" s="7"/>
      <c r="BC449" s="7"/>
      <c r="BD449" s="11"/>
      <c r="BE449" s="11"/>
      <c r="BG449">
        <v>300</v>
      </c>
      <c r="BH449" s="19">
        <v>723600</v>
      </c>
      <c r="BI449" s="19">
        <v>202</v>
      </c>
      <c r="BJ449" s="12">
        <f t="shared" si="78"/>
        <v>7164.3564356435645</v>
      </c>
      <c r="BK449">
        <f t="shared" si="79"/>
        <v>2</v>
      </c>
      <c r="BL449" s="19">
        <v>-1.07242210758804E-2</v>
      </c>
      <c r="BN449" s="7"/>
      <c r="BO449" s="7"/>
      <c r="BP449" s="11"/>
    </row>
    <row r="450" spans="1:68" x14ac:dyDescent="0.35">
      <c r="A450">
        <v>300</v>
      </c>
      <c r="B450" s="19">
        <v>187200</v>
      </c>
      <c r="C450" s="19">
        <v>53</v>
      </c>
      <c r="D450" s="12">
        <f>B450*E450/C450</f>
        <v>10596.226415094339</v>
      </c>
      <c r="E450">
        <f>C450-50</f>
        <v>3</v>
      </c>
      <c r="F450" s="19">
        <v>1.9790341039139301</v>
      </c>
      <c r="K450" s="19">
        <v>300</v>
      </c>
      <c r="L450" s="19">
        <v>205200</v>
      </c>
      <c r="M450" s="19">
        <v>58</v>
      </c>
      <c r="N450" s="19">
        <v>1.9902342259861101</v>
      </c>
      <c r="O450" s="19"/>
      <c r="P450" s="19"/>
      <c r="Q450" s="19">
        <v>350</v>
      </c>
      <c r="R450" s="19">
        <v>134400</v>
      </c>
      <c r="S450" s="19">
        <v>33</v>
      </c>
      <c r="T450" s="19">
        <v>1.9978942549782499</v>
      </c>
      <c r="W450">
        <v>300</v>
      </c>
      <c r="X450" s="19">
        <v>86400</v>
      </c>
      <c r="Y450" s="19">
        <v>25</v>
      </c>
      <c r="Z450" s="12">
        <f t="shared" si="75"/>
        <v>17280</v>
      </c>
      <c r="AA450">
        <f t="shared" si="80"/>
        <v>5</v>
      </c>
      <c r="AB450" s="20">
        <v>1.96873426413366</v>
      </c>
      <c r="AD450" s="7"/>
      <c r="AE450" s="7"/>
      <c r="AF450" s="11"/>
      <c r="AI450">
        <v>300</v>
      </c>
      <c r="AJ450" s="19">
        <v>367200</v>
      </c>
      <c r="AK450" s="19">
        <v>103</v>
      </c>
      <c r="AL450" s="12">
        <f t="shared" si="76"/>
        <v>10695.14563106796</v>
      </c>
      <c r="AM450">
        <f t="shared" si="73"/>
        <v>3</v>
      </c>
      <c r="AN450" s="19">
        <v>-3.4346536393013499E-3</v>
      </c>
      <c r="AP450" s="7"/>
      <c r="AQ450" s="7"/>
      <c r="AR450" s="11"/>
      <c r="AS450" s="11"/>
      <c r="AT450" s="11"/>
      <c r="AU450">
        <v>300</v>
      </c>
      <c r="AV450" s="19">
        <v>543600</v>
      </c>
      <c r="AW450" s="19">
        <v>152</v>
      </c>
      <c r="AX450" s="12">
        <f t="shared" si="77"/>
        <v>7152.6315789473683</v>
      </c>
      <c r="AY450">
        <f t="shared" si="74"/>
        <v>2</v>
      </c>
      <c r="AZ450" s="19">
        <v>-8.5973764232187399E-3</v>
      </c>
      <c r="BB450" s="7"/>
      <c r="BC450" s="7"/>
      <c r="BD450" s="11"/>
      <c r="BE450" s="11"/>
      <c r="BG450">
        <v>300</v>
      </c>
      <c r="BH450" s="19">
        <v>723600</v>
      </c>
      <c r="BI450" s="19">
        <v>202</v>
      </c>
      <c r="BJ450" s="12">
        <f t="shared" si="78"/>
        <v>7164.3564356435645</v>
      </c>
      <c r="BK450">
        <f t="shared" si="79"/>
        <v>2</v>
      </c>
      <c r="BL450" s="19">
        <v>-8.6733236414386003E-3</v>
      </c>
      <c r="BN450" s="7"/>
      <c r="BO450" s="7"/>
      <c r="BP450" s="11"/>
    </row>
    <row r="451" spans="1:68" x14ac:dyDescent="0.35">
      <c r="A451">
        <v>300</v>
      </c>
      <c r="B451" s="19">
        <v>205200</v>
      </c>
      <c r="C451" s="19">
        <v>58</v>
      </c>
      <c r="D451" s="12">
        <f>B451*E451/C451</f>
        <v>28303.448275862069</v>
      </c>
      <c r="E451">
        <f>C451-50</f>
        <v>8</v>
      </c>
      <c r="F451" s="19">
        <v>1.9902342259861101</v>
      </c>
      <c r="K451" s="19">
        <v>300</v>
      </c>
      <c r="L451" s="19">
        <v>194400</v>
      </c>
      <c r="M451" s="19">
        <v>55</v>
      </c>
      <c r="N451" s="19">
        <v>1.99931334401464</v>
      </c>
      <c r="O451" s="19"/>
      <c r="P451" s="19"/>
      <c r="Q451" s="19">
        <v>350</v>
      </c>
      <c r="R451" s="19">
        <v>88200</v>
      </c>
      <c r="S451" s="19">
        <v>22</v>
      </c>
      <c r="T451" s="19">
        <v>1.9484245059891601</v>
      </c>
      <c r="W451">
        <v>300</v>
      </c>
      <c r="X451" s="19">
        <v>111600</v>
      </c>
      <c r="Y451" s="19">
        <v>32</v>
      </c>
      <c r="Z451" s="12">
        <f t="shared" si="75"/>
        <v>41850</v>
      </c>
      <c r="AA451">
        <f t="shared" si="80"/>
        <v>12</v>
      </c>
      <c r="AB451" s="19">
        <v>1.99784847791256</v>
      </c>
      <c r="AD451" s="7"/>
      <c r="AE451" s="7"/>
      <c r="AF451" s="11"/>
      <c r="AI451">
        <v>300</v>
      </c>
      <c r="AJ451" s="19">
        <v>363600</v>
      </c>
      <c r="AK451" s="19">
        <v>102</v>
      </c>
      <c r="AL451" s="12">
        <f t="shared" si="76"/>
        <v>7129.411764705882</v>
      </c>
      <c r="AM451">
        <f t="shared" si="73"/>
        <v>2</v>
      </c>
      <c r="AN451" s="19">
        <v>-6.8162067254611703E-3</v>
      </c>
      <c r="AP451" s="7"/>
      <c r="AQ451" s="7"/>
      <c r="AR451" s="11"/>
      <c r="AS451" s="11"/>
      <c r="AT451" s="11"/>
      <c r="AU451">
        <v>300</v>
      </c>
      <c r="AV451" s="19">
        <v>547200</v>
      </c>
      <c r="AW451" s="19">
        <v>153</v>
      </c>
      <c r="AX451" s="12">
        <f t="shared" si="77"/>
        <v>10729.411764705883</v>
      </c>
      <c r="AY451">
        <f t="shared" si="74"/>
        <v>3</v>
      </c>
      <c r="AZ451" s="19">
        <v>-1.88252369588785E-2</v>
      </c>
      <c r="BB451" s="7"/>
      <c r="BC451" s="7"/>
      <c r="BD451" s="11"/>
      <c r="BE451" s="11"/>
      <c r="BG451">
        <v>300</v>
      </c>
      <c r="BH451" s="19">
        <v>723600</v>
      </c>
      <c r="BI451" s="19">
        <v>202</v>
      </c>
      <c r="BJ451" s="12">
        <f t="shared" si="78"/>
        <v>7164.3564356435645</v>
      </c>
      <c r="BK451">
        <f t="shared" si="79"/>
        <v>2</v>
      </c>
      <c r="BL451" s="19">
        <v>-1.3395181950529999E-2</v>
      </c>
      <c r="BN451" s="7"/>
      <c r="BO451" s="7"/>
      <c r="BP451" s="11"/>
    </row>
    <row r="452" spans="1:68" x14ac:dyDescent="0.35">
      <c r="A452">
        <v>300</v>
      </c>
      <c r="B452" s="19">
        <v>194400</v>
      </c>
      <c r="C452" s="19">
        <v>55</v>
      </c>
      <c r="D452" s="12">
        <f>B452*E452/C452</f>
        <v>17672.727272727272</v>
      </c>
      <c r="E452">
        <f>C452-50</f>
        <v>5</v>
      </c>
      <c r="F452" s="19">
        <v>1.99931334401464</v>
      </c>
      <c r="O452" s="19"/>
      <c r="P452" s="19"/>
      <c r="Q452" s="19">
        <v>350</v>
      </c>
      <c r="R452" s="19">
        <v>109200</v>
      </c>
      <c r="S452" s="19">
        <v>27</v>
      </c>
      <c r="T452" s="19">
        <v>1.9999847409781</v>
      </c>
      <c r="W452">
        <v>300</v>
      </c>
      <c r="X452" s="19">
        <v>122400</v>
      </c>
      <c r="Y452" s="19">
        <v>35</v>
      </c>
      <c r="Z452" s="12">
        <f t="shared" si="75"/>
        <v>52457.142857142855</v>
      </c>
      <c r="AA452">
        <f t="shared" si="80"/>
        <v>15</v>
      </c>
      <c r="AB452" s="19">
        <v>1.99803158617532</v>
      </c>
      <c r="AD452" s="7"/>
      <c r="AE452" s="7"/>
      <c r="AF452" s="11"/>
      <c r="AI452">
        <v>300</v>
      </c>
      <c r="AJ452" s="19">
        <v>363600</v>
      </c>
      <c r="AK452" s="19">
        <v>102</v>
      </c>
      <c r="AL452" s="12">
        <f t="shared" si="76"/>
        <v>7129.411764705882</v>
      </c>
      <c r="AM452">
        <f t="shared" ref="AM452:AM515" si="81">AK452-100</f>
        <v>2</v>
      </c>
      <c r="AN452" s="19">
        <v>-1.7712027403792199E-2</v>
      </c>
      <c r="AP452" s="7"/>
      <c r="AQ452" s="7"/>
      <c r="AR452" s="11"/>
      <c r="AS452" s="11"/>
      <c r="AT452" s="11"/>
      <c r="AU452">
        <v>300</v>
      </c>
      <c r="AV452" s="19">
        <v>543600</v>
      </c>
      <c r="AW452" s="19">
        <v>152</v>
      </c>
      <c r="AX452" s="12">
        <f t="shared" si="77"/>
        <v>7152.6315789473683</v>
      </c>
      <c r="AY452">
        <f t="shared" ref="AY452:AY515" si="82">AW452-150</f>
        <v>2</v>
      </c>
      <c r="AZ452" s="19">
        <v>-1.1748934773875E-2</v>
      </c>
      <c r="BB452" s="7"/>
      <c r="BC452" s="7"/>
      <c r="BD452" s="11"/>
      <c r="BE452" s="11"/>
      <c r="BG452">
        <v>300</v>
      </c>
      <c r="BH452" s="19">
        <v>727200</v>
      </c>
      <c r="BI452" s="19">
        <v>203</v>
      </c>
      <c r="BJ452" s="12">
        <f t="shared" si="78"/>
        <v>10746.79802955665</v>
      </c>
      <c r="BK452">
        <f t="shared" si="79"/>
        <v>3</v>
      </c>
      <c r="BL452" s="19">
        <v>-1.9026555546944701E-3</v>
      </c>
      <c r="BN452" s="7"/>
      <c r="BO452" s="7"/>
      <c r="BP452" s="11"/>
    </row>
    <row r="453" spans="1:68" x14ac:dyDescent="0.35">
      <c r="B453" s="11"/>
      <c r="C453" s="11"/>
      <c r="F453" s="11"/>
      <c r="K453" s="19">
        <v>350</v>
      </c>
      <c r="L453" s="19">
        <v>222600</v>
      </c>
      <c r="M453" s="19">
        <v>54</v>
      </c>
      <c r="N453" s="19">
        <v>1.99200427252613</v>
      </c>
      <c r="O453" s="19"/>
      <c r="P453" s="19"/>
      <c r="Q453" s="19">
        <v>350</v>
      </c>
      <c r="R453" s="19">
        <v>109200</v>
      </c>
      <c r="S453" s="19">
        <v>27</v>
      </c>
      <c r="T453" s="19">
        <v>1.9916990920881901</v>
      </c>
      <c r="Z453" s="12"/>
      <c r="AD453" s="7"/>
      <c r="AE453" s="7"/>
      <c r="AF453" s="11"/>
      <c r="AL453" s="12"/>
      <c r="AP453" s="7"/>
      <c r="AQ453" s="7"/>
      <c r="AR453" s="11"/>
      <c r="AS453" s="11"/>
      <c r="AT453" s="11"/>
      <c r="AX453" s="12"/>
      <c r="BB453" s="7"/>
      <c r="BC453" s="7"/>
      <c r="BD453" s="11"/>
      <c r="BE453" s="11"/>
      <c r="BJ453" s="12"/>
      <c r="BN453" s="7"/>
      <c r="BO453" s="7"/>
      <c r="BP453" s="11"/>
    </row>
    <row r="454" spans="1:68" x14ac:dyDescent="0.35">
      <c r="A454">
        <v>350</v>
      </c>
      <c r="B454" s="19">
        <v>222600</v>
      </c>
      <c r="C454" s="19">
        <v>54</v>
      </c>
      <c r="D454" s="12">
        <f>B454*E454/C454</f>
        <v>16488.888888888891</v>
      </c>
      <c r="E454">
        <f>C454-50</f>
        <v>4</v>
      </c>
      <c r="F454" s="19">
        <v>1.99200427252613</v>
      </c>
      <c r="G454" s="4">
        <f>AVERAGE(F454:F493)</f>
        <v>1.9945700770580554</v>
      </c>
      <c r="H454" s="2">
        <f>AVERAGE(D454:D493)</f>
        <v>17585.050129653268</v>
      </c>
      <c r="I454" s="2">
        <f>AVERAGE(E454:E493)</f>
        <v>3.75</v>
      </c>
      <c r="J454" s="11" t="s">
        <v>0</v>
      </c>
      <c r="K454" s="19">
        <v>350</v>
      </c>
      <c r="L454" s="19">
        <v>218400</v>
      </c>
      <c r="M454" s="19">
        <v>53</v>
      </c>
      <c r="N454" s="19">
        <v>1.98673990997177</v>
      </c>
      <c r="O454" s="19"/>
      <c r="P454" s="19"/>
      <c r="Q454" s="19">
        <v>350</v>
      </c>
      <c r="R454" s="19">
        <v>92400</v>
      </c>
      <c r="S454" s="19">
        <v>23</v>
      </c>
      <c r="T454" s="19">
        <v>1.9848630502784701</v>
      </c>
      <c r="W454">
        <v>350</v>
      </c>
      <c r="X454" s="19">
        <v>92400</v>
      </c>
      <c r="Y454" s="19">
        <v>23</v>
      </c>
      <c r="Z454" s="12">
        <f t="shared" ref="Z454:Z493" si="83">X454*AA454/Y454</f>
        <v>12052.173913043478</v>
      </c>
      <c r="AA454">
        <f>Y454-20</f>
        <v>3</v>
      </c>
      <c r="AB454" s="19">
        <v>1.9848935683222699</v>
      </c>
      <c r="AC454" s="4">
        <f>AVERAGE(AB454:AB493)</f>
        <v>1.9922743572136987</v>
      </c>
      <c r="AD454" s="2">
        <f>AVERAGE(Z454:Z493)</f>
        <v>28003.424542370165</v>
      </c>
      <c r="AE454" s="2">
        <f>AVERAGE(AA454:AA493)</f>
        <v>6.9</v>
      </c>
      <c r="AF454" s="11" t="s">
        <v>0</v>
      </c>
      <c r="AI454">
        <v>350</v>
      </c>
      <c r="AJ454" s="19">
        <v>424200</v>
      </c>
      <c r="AK454" s="19">
        <v>102</v>
      </c>
      <c r="AL454" s="12">
        <f t="shared" ref="AL454:AL493" si="84">AJ454*AM454/AK454</f>
        <v>8317.6470588235297</v>
      </c>
      <c r="AM454">
        <f t="shared" si="81"/>
        <v>2</v>
      </c>
      <c r="AN454" s="20">
        <v>-7.2031299233069198E-4</v>
      </c>
      <c r="AO454" s="4">
        <f>AVERAGE(AN454:AN493)</f>
        <v>-1.9624880817223637E-2</v>
      </c>
      <c r="AP454" s="2">
        <f>AVERAGE(AL454:AL493)</f>
        <v>10605.659623072537</v>
      </c>
      <c r="AQ454" s="2">
        <f>AVERAGE(AM454:AM493)</f>
        <v>2.5499999999999998</v>
      </c>
      <c r="AR454" s="11" t="s">
        <v>0</v>
      </c>
      <c r="AS454" s="11"/>
      <c r="AT454" s="11"/>
      <c r="AU454">
        <v>350</v>
      </c>
      <c r="AV454" s="19">
        <v>638400</v>
      </c>
      <c r="AW454" s="19">
        <v>153</v>
      </c>
      <c r="AX454" s="12">
        <f t="shared" ref="AX454:AX493" si="85">AV454*AY454/AW454</f>
        <v>12517.64705882353</v>
      </c>
      <c r="AY454">
        <f t="shared" si="82"/>
        <v>3</v>
      </c>
      <c r="AZ454" s="19">
        <v>-6.6508478852740999E-2</v>
      </c>
      <c r="BA454" s="4">
        <f>AVERAGE(AZ454:AZ493)</f>
        <v>-2.6805006618570115E-2</v>
      </c>
      <c r="BB454" s="2">
        <f>AVERAGE(AX454:AX493)</f>
        <v>10118.22368421053</v>
      </c>
      <c r="BC454" s="2">
        <f>AVERAGE(AY454:AY493)</f>
        <v>2.4249999999999998</v>
      </c>
      <c r="BD454" s="11" t="s">
        <v>0</v>
      </c>
      <c r="BE454" s="11"/>
      <c r="BG454">
        <v>350</v>
      </c>
      <c r="BH454" s="19">
        <v>844200</v>
      </c>
      <c r="BI454" s="19">
        <v>202</v>
      </c>
      <c r="BJ454" s="12">
        <f t="shared" ref="BJ454:BJ493" si="86">BH454*BK454/BI454</f>
        <v>8358.4158415841575</v>
      </c>
      <c r="BK454">
        <f t="shared" ref="BK454:BK493" si="87">BI454-200</f>
        <v>2</v>
      </c>
      <c r="BL454" s="19">
        <v>-4.45701359725307E-3</v>
      </c>
      <c r="BM454" s="4">
        <f>AVERAGE(BL454:BL493)</f>
        <v>-1.5158559590923711E-2</v>
      </c>
      <c r="BN454" s="2">
        <f>AVERAGE(BJ454:BJ493)</f>
        <v>10448.17343803346</v>
      </c>
      <c r="BO454" s="2">
        <f>AVERAGE(BK454:BK493)</f>
        <v>2.5</v>
      </c>
      <c r="BP454" s="11" t="s">
        <v>0</v>
      </c>
    </row>
    <row r="455" spans="1:68" x14ac:dyDescent="0.35">
      <c r="A455">
        <v>350</v>
      </c>
      <c r="B455" s="19">
        <v>218400</v>
      </c>
      <c r="C455" s="19">
        <v>53</v>
      </c>
      <c r="D455" s="12">
        <f>B455*E455/C455</f>
        <v>12362.264150943396</v>
      </c>
      <c r="E455">
        <f>C455-50</f>
        <v>3</v>
      </c>
      <c r="F455" s="19">
        <v>1.98673990997177</v>
      </c>
      <c r="G455" s="4">
        <f>MEDIAN(F454:F493)</f>
        <v>1.9980086976424749</v>
      </c>
      <c r="H455" s="2">
        <f>MEDIAN(D454:D493)</f>
        <v>20618.18181818182</v>
      </c>
      <c r="I455" s="2">
        <f>MEDIAN(E454:E493)</f>
        <v>5</v>
      </c>
      <c r="J455" s="11" t="s">
        <v>6</v>
      </c>
      <c r="K455" s="19">
        <v>350</v>
      </c>
      <c r="L455" s="19">
        <v>218400</v>
      </c>
      <c r="M455" s="19">
        <v>53</v>
      </c>
      <c r="N455" s="19">
        <v>1.9931029221026899</v>
      </c>
      <c r="O455" s="19"/>
      <c r="P455" s="19"/>
      <c r="Q455" s="19">
        <v>350</v>
      </c>
      <c r="R455" s="19">
        <v>88200</v>
      </c>
      <c r="S455" s="19">
        <v>22</v>
      </c>
      <c r="T455" s="19">
        <v>1.9939116502632099</v>
      </c>
      <c r="W455">
        <v>350</v>
      </c>
      <c r="X455" s="19">
        <v>105000</v>
      </c>
      <c r="Y455" s="19">
        <v>26</v>
      </c>
      <c r="Z455" s="12">
        <f t="shared" si="83"/>
        <v>24230.76923076923</v>
      </c>
      <c r="AA455">
        <f t="shared" ref="AA455:AA493" si="88">Y455-20</f>
        <v>6</v>
      </c>
      <c r="AB455" s="19">
        <v>1.9996948195620601</v>
      </c>
      <c r="AC455" s="4">
        <f>MEDIAN(AB454:AB493)</f>
        <v>1.9950331883726249</v>
      </c>
      <c r="AD455" s="2">
        <f>MEDIAN(Z454:Z493)</f>
        <v>20160</v>
      </c>
      <c r="AE455" s="2">
        <f>MEDIAN(AA454:AA493)</f>
        <v>5</v>
      </c>
      <c r="AF455" s="11" t="s">
        <v>6</v>
      </c>
      <c r="AI455">
        <v>350</v>
      </c>
      <c r="AJ455" s="19">
        <v>424200</v>
      </c>
      <c r="AK455" s="19">
        <v>102</v>
      </c>
      <c r="AL455" s="12">
        <f t="shared" si="84"/>
        <v>8317.6470588235297</v>
      </c>
      <c r="AM455">
        <f t="shared" si="81"/>
        <v>2</v>
      </c>
      <c r="AN455" s="19">
        <v>-3.2449068096792898E-2</v>
      </c>
      <c r="AO455" s="4">
        <f>MEDIAN(AN454:AN493)</f>
        <v>-7.9385567648738997E-3</v>
      </c>
      <c r="AP455" s="2">
        <f>MEDIAN(AL454:AL493)</f>
        <v>12477.669902912621</v>
      </c>
      <c r="AQ455" s="2">
        <f>MEDIAN(AM454:AM493)</f>
        <v>3</v>
      </c>
      <c r="AR455" s="11" t="s">
        <v>6</v>
      </c>
      <c r="AS455" s="11"/>
      <c r="AT455" s="11"/>
      <c r="AU455">
        <v>350</v>
      </c>
      <c r="AV455" s="19">
        <v>634200</v>
      </c>
      <c r="AW455" s="19">
        <v>152</v>
      </c>
      <c r="AX455" s="12">
        <f t="shared" si="85"/>
        <v>8344.7368421052633</v>
      </c>
      <c r="AY455">
        <f t="shared" si="82"/>
        <v>2</v>
      </c>
      <c r="AZ455" s="19">
        <v>-3.8538612261053498E-3</v>
      </c>
      <c r="BA455" s="4">
        <f>MEDIAN(AZ454:AZ493)</f>
        <v>-1.12365240406345E-2</v>
      </c>
      <c r="BB455" s="2">
        <f>MEDIAN(AX454:AX493)</f>
        <v>8344.7368421052633</v>
      </c>
      <c r="BC455" s="2">
        <f>MEDIAN(AY454:AY493)</f>
        <v>2</v>
      </c>
      <c r="BD455" s="11" t="s">
        <v>6</v>
      </c>
      <c r="BE455" s="11"/>
      <c r="BG455">
        <v>350</v>
      </c>
      <c r="BH455" s="19">
        <v>844200</v>
      </c>
      <c r="BI455" s="19">
        <v>202</v>
      </c>
      <c r="BJ455" s="12">
        <f t="shared" si="86"/>
        <v>8358.4158415841575</v>
      </c>
      <c r="BK455">
        <f t="shared" si="87"/>
        <v>2</v>
      </c>
      <c r="BL455" s="19">
        <v>-1.9265181679889701E-3</v>
      </c>
      <c r="BM455" s="4">
        <f>MEDIAN(BL454:BL493)</f>
        <v>-7.5352789816799902E-3</v>
      </c>
      <c r="BN455" s="2">
        <f>MEDIAN(BJ454:BJ493)</f>
        <v>10448.173438033458</v>
      </c>
      <c r="BO455" s="2">
        <f>MEDIAN(BK454:BK493)</f>
        <v>2.5</v>
      </c>
      <c r="BP455" s="11" t="s">
        <v>6</v>
      </c>
    </row>
    <row r="456" spans="1:68" x14ac:dyDescent="0.35">
      <c r="A456">
        <v>350</v>
      </c>
      <c r="B456" s="19">
        <v>218400</v>
      </c>
      <c r="C456" s="19">
        <v>53</v>
      </c>
      <c r="D456" s="12">
        <f>B456*E456/C456</f>
        <v>12362.264150943396</v>
      </c>
      <c r="E456">
        <f>C456-50</f>
        <v>3</v>
      </c>
      <c r="F456" s="19">
        <v>1.9931029221026899</v>
      </c>
      <c r="G456" s="4">
        <f>MAX(F454:F493)</f>
        <v>2</v>
      </c>
      <c r="H456" s="2">
        <f>MAX(D454:D493)</f>
        <v>78643.478260869568</v>
      </c>
      <c r="I456" s="2">
        <f>MAX(E454:E493)</f>
        <v>19</v>
      </c>
      <c r="J456" s="11" t="s">
        <v>19</v>
      </c>
      <c r="K456" s="19">
        <v>350</v>
      </c>
      <c r="L456" s="19">
        <v>226800</v>
      </c>
      <c r="M456" s="19">
        <v>55</v>
      </c>
      <c r="N456" s="19">
        <v>1.9981383993285999</v>
      </c>
      <c r="O456" s="19"/>
      <c r="P456" s="19"/>
      <c r="Q456" s="19">
        <v>350</v>
      </c>
      <c r="R456" s="19">
        <v>105000</v>
      </c>
      <c r="S456" s="19">
        <v>26</v>
      </c>
      <c r="T456" s="19">
        <v>1.99681086442359</v>
      </c>
      <c r="W456">
        <v>350</v>
      </c>
      <c r="X456" s="19">
        <v>92400</v>
      </c>
      <c r="Y456" s="19">
        <v>23</v>
      </c>
      <c r="Z456" s="12">
        <f t="shared" si="83"/>
        <v>12052.173913043478</v>
      </c>
      <c r="AA456">
        <f t="shared" si="88"/>
        <v>3</v>
      </c>
      <c r="AB456" s="19">
        <v>1.98777752346074</v>
      </c>
      <c r="AC456" s="4">
        <f>MAX(AB454:AB493)</f>
        <v>1.9999847409781</v>
      </c>
      <c r="AD456" s="2">
        <f>MAX(Z454:Z493)</f>
        <v>119314.28571428571</v>
      </c>
      <c r="AE456" s="2">
        <f>MAX(AA454:AA493)</f>
        <v>29</v>
      </c>
      <c r="AF456" s="11" t="s">
        <v>19</v>
      </c>
      <c r="AI456">
        <v>350</v>
      </c>
      <c r="AJ456" s="19">
        <v>428400</v>
      </c>
      <c r="AK456" s="19">
        <v>103</v>
      </c>
      <c r="AL456" s="12">
        <f t="shared" si="84"/>
        <v>12477.669902912621</v>
      </c>
      <c r="AM456">
        <f t="shared" si="81"/>
        <v>3</v>
      </c>
      <c r="AN456" s="19">
        <v>-2.19350686844875E-3</v>
      </c>
      <c r="AO456" s="4">
        <f>MAX(AN454:AN493)</f>
        <v>-1.5505430994628799E-4</v>
      </c>
      <c r="AP456" s="2">
        <f>MAX(AL454:AL493)</f>
        <v>12477.669902912621</v>
      </c>
      <c r="AQ456" s="2">
        <f>MAX(AM454:AM493)</f>
        <v>3</v>
      </c>
      <c r="AR456" s="11" t="s">
        <v>19</v>
      </c>
      <c r="AS456" s="11"/>
      <c r="AT456" s="11"/>
      <c r="AU456">
        <v>350</v>
      </c>
      <c r="AV456" s="19">
        <v>634200</v>
      </c>
      <c r="AW456" s="19">
        <v>152</v>
      </c>
      <c r="AX456" s="12">
        <f t="shared" si="85"/>
        <v>8344.7368421052633</v>
      </c>
      <c r="AY456">
        <f t="shared" si="82"/>
        <v>2</v>
      </c>
      <c r="AZ456" s="19">
        <v>-9.5945822627030407E-3</v>
      </c>
      <c r="BA456" s="4">
        <f>MAX(AZ454:AZ493)</f>
        <v>-7.3284293861519798E-4</v>
      </c>
      <c r="BB456" s="2">
        <f>MAX(AX454:AX493)</f>
        <v>12517.64705882353</v>
      </c>
      <c r="BC456" s="2">
        <f>MAX(AY454:AY493)</f>
        <v>3</v>
      </c>
      <c r="BD456" s="11" t="s">
        <v>19</v>
      </c>
      <c r="BE456" s="11"/>
      <c r="BG456">
        <v>350</v>
      </c>
      <c r="BH456" s="19">
        <v>848400</v>
      </c>
      <c r="BI456" s="19">
        <v>203</v>
      </c>
      <c r="BJ456" s="12">
        <f t="shared" si="86"/>
        <v>12537.931034482759</v>
      </c>
      <c r="BK456">
        <f t="shared" si="87"/>
        <v>3</v>
      </c>
      <c r="BL456" s="19">
        <v>-6.4637110744311804E-3</v>
      </c>
      <c r="BM456" s="4">
        <f>MAX(BL454:BL493)</f>
        <v>-1.2441258199548901E-4</v>
      </c>
      <c r="BN456" s="2">
        <f>MAX(BJ454:BJ493)</f>
        <v>12537.931034482759</v>
      </c>
      <c r="BO456" s="2">
        <f>MAX(BK454:BK493)</f>
        <v>3</v>
      </c>
      <c r="BP456" s="11" t="s">
        <v>19</v>
      </c>
    </row>
    <row r="457" spans="1:68" x14ac:dyDescent="0.35">
      <c r="A457">
        <v>350</v>
      </c>
      <c r="B457" s="19">
        <v>226800</v>
      </c>
      <c r="C457" s="19">
        <v>55</v>
      </c>
      <c r="D457" s="12">
        <f>B457*E457/C457</f>
        <v>20618.18181818182</v>
      </c>
      <c r="E457">
        <f>C457-50</f>
        <v>5</v>
      </c>
      <c r="F457" s="19">
        <v>1.9981383993285999</v>
      </c>
      <c r="G457" s="4">
        <f>MIN(F454:F493)</f>
        <v>1.96527046616311</v>
      </c>
      <c r="H457" s="2">
        <f>MIN(D454:D493)</f>
        <v>-140888</v>
      </c>
      <c r="I457" s="2">
        <f>MIN(E454:E493)</f>
        <v>-44</v>
      </c>
      <c r="J457" s="11" t="s">
        <v>20</v>
      </c>
      <c r="K457" s="19">
        <v>350</v>
      </c>
      <c r="L457" s="19">
        <v>231000</v>
      </c>
      <c r="M457" s="19">
        <v>56</v>
      </c>
      <c r="N457" s="19">
        <v>1.99848935683222</v>
      </c>
      <c r="O457" s="19"/>
      <c r="P457" s="19"/>
      <c r="Q457" s="19">
        <v>350</v>
      </c>
      <c r="R457" s="19">
        <v>105000</v>
      </c>
      <c r="S457" s="19">
        <v>26</v>
      </c>
      <c r="T457" s="19">
        <v>1.9975127794308301</v>
      </c>
      <c r="W457">
        <v>350</v>
      </c>
      <c r="X457" s="19">
        <v>100800</v>
      </c>
      <c r="Y457" s="19">
        <v>25</v>
      </c>
      <c r="Z457" s="12">
        <f t="shared" si="83"/>
        <v>20160</v>
      </c>
      <c r="AA457">
        <f t="shared" si="88"/>
        <v>5</v>
      </c>
      <c r="AB457" s="19">
        <v>1.9950102998397801</v>
      </c>
      <c r="AC457" s="4">
        <f>MIN(AB454:AB493)</f>
        <v>1.96220340276188</v>
      </c>
      <c r="AD457" s="2">
        <f>MIN(Z454:Z493)</f>
        <v>8018.181818181818</v>
      </c>
      <c r="AE457" s="2">
        <f>MIN(AA454:AA493)</f>
        <v>2</v>
      </c>
      <c r="AF457" s="11" t="s">
        <v>20</v>
      </c>
      <c r="AI457">
        <v>350</v>
      </c>
      <c r="AJ457" s="19">
        <v>428400</v>
      </c>
      <c r="AK457" s="19">
        <v>103</v>
      </c>
      <c r="AL457" s="12">
        <f t="shared" si="84"/>
        <v>12477.669902912621</v>
      </c>
      <c r="AM457">
        <f t="shared" si="81"/>
        <v>3</v>
      </c>
      <c r="AN457" s="19">
        <v>-2.96894480887919E-3</v>
      </c>
      <c r="AO457" s="4">
        <f>MIN(AN454:AN493)</f>
        <v>-0.15560332253907999</v>
      </c>
      <c r="AP457" s="2">
        <f>MIN(AL454:AL493)</f>
        <v>8317.6470588235297</v>
      </c>
      <c r="AQ457" s="2">
        <f>MIN(AM454:AM493)</f>
        <v>2</v>
      </c>
      <c r="AR457" s="11" t="s">
        <v>20</v>
      </c>
      <c r="AS457" s="11"/>
      <c r="AT457" s="11"/>
      <c r="AU457">
        <v>350</v>
      </c>
      <c r="AV457" s="19">
        <v>638400</v>
      </c>
      <c r="AW457" s="19">
        <v>153</v>
      </c>
      <c r="AX457" s="12">
        <f t="shared" si="85"/>
        <v>12517.64705882353</v>
      </c>
      <c r="AY457">
        <f t="shared" si="82"/>
        <v>3</v>
      </c>
      <c r="AZ457" s="19">
        <v>-2.7421304074709E-2</v>
      </c>
      <c r="BA457" s="4">
        <f>MIN(AZ454:AZ493)</f>
        <v>-0.234132948363868</v>
      </c>
      <c r="BB457" s="2">
        <f>MIN(AX454:AX493)</f>
        <v>8344.7368421052633</v>
      </c>
      <c r="BC457" s="2">
        <f>MIN(AY454:AY493)</f>
        <v>2</v>
      </c>
      <c r="BD457" s="11" t="s">
        <v>20</v>
      </c>
      <c r="BE457" s="11"/>
      <c r="BG457">
        <v>350</v>
      </c>
      <c r="BH457" s="19">
        <v>848400</v>
      </c>
      <c r="BI457" s="19">
        <v>203</v>
      </c>
      <c r="BJ457" s="12">
        <f t="shared" si="86"/>
        <v>12537.931034482759</v>
      </c>
      <c r="BK457">
        <f t="shared" si="87"/>
        <v>3</v>
      </c>
      <c r="BL457" s="19">
        <v>-3.39467801597018E-3</v>
      </c>
      <c r="BM457" s="4">
        <f>MIN(BL454:BL493)</f>
        <v>-8.3153823822467096E-2</v>
      </c>
      <c r="BN457" s="2">
        <f>MIN(BJ454:BJ493)</f>
        <v>8358.4158415841575</v>
      </c>
      <c r="BO457" s="2">
        <f>MIN(BK454:BK493)</f>
        <v>2</v>
      </c>
      <c r="BP457" s="11" t="s">
        <v>20</v>
      </c>
    </row>
    <row r="458" spans="1:68" x14ac:dyDescent="0.35">
      <c r="A458">
        <v>350</v>
      </c>
      <c r="B458" s="19">
        <v>231000</v>
      </c>
      <c r="C458" s="19">
        <v>56</v>
      </c>
      <c r="D458" s="12">
        <f>B458*E458/C458</f>
        <v>24750</v>
      </c>
      <c r="E458">
        <f>C458-50</f>
        <v>6</v>
      </c>
      <c r="F458" s="19">
        <v>1.99848935683222</v>
      </c>
      <c r="K458" s="19">
        <v>350</v>
      </c>
      <c r="L458" s="19">
        <v>268800</v>
      </c>
      <c r="M458" s="19">
        <v>65</v>
      </c>
      <c r="N458" s="19">
        <v>1.9999542229343099</v>
      </c>
      <c r="O458" s="19"/>
      <c r="P458" s="19"/>
      <c r="Q458" s="19">
        <v>350</v>
      </c>
      <c r="R458" s="19">
        <v>88200</v>
      </c>
      <c r="S458" s="19">
        <v>22</v>
      </c>
      <c r="T458" s="19">
        <v>1.99176012817578</v>
      </c>
      <c r="W458">
        <v>350</v>
      </c>
      <c r="X458" s="19">
        <v>100800</v>
      </c>
      <c r="Y458" s="19">
        <v>25</v>
      </c>
      <c r="Z458" s="12">
        <f t="shared" si="83"/>
        <v>20160</v>
      </c>
      <c r="AA458">
        <f t="shared" si="88"/>
        <v>5</v>
      </c>
      <c r="AB458" s="19">
        <v>1.9995117112992999</v>
      </c>
      <c r="AD458" s="7"/>
      <c r="AE458" s="7"/>
      <c r="AF458" s="11"/>
      <c r="AI458">
        <v>350</v>
      </c>
      <c r="AJ458" s="19">
        <v>428400</v>
      </c>
      <c r="AK458" s="19">
        <v>103</v>
      </c>
      <c r="AL458" s="12">
        <f t="shared" si="84"/>
        <v>12477.669902912621</v>
      </c>
      <c r="AM458">
        <f t="shared" si="81"/>
        <v>3</v>
      </c>
      <c r="AN458" s="19">
        <v>-6.8854656218142102E-2</v>
      </c>
      <c r="AP458" s="7"/>
      <c r="AQ458" s="7"/>
      <c r="AR458" s="11"/>
      <c r="AS458" s="11"/>
      <c r="AT458" s="11"/>
      <c r="AU458">
        <v>350</v>
      </c>
      <c r="AV458" s="19">
        <v>638400</v>
      </c>
      <c r="AW458" s="19">
        <v>153</v>
      </c>
      <c r="AX458" s="12">
        <f t="shared" si="85"/>
        <v>12517.64705882353</v>
      </c>
      <c r="AY458">
        <f t="shared" si="82"/>
        <v>3</v>
      </c>
      <c r="AZ458" s="19">
        <v>-4.9474684948201703E-2</v>
      </c>
      <c r="BB458" s="7"/>
      <c r="BC458" s="7"/>
      <c r="BD458" s="11"/>
      <c r="BE458" s="11"/>
      <c r="BG458">
        <v>350</v>
      </c>
      <c r="BH458" s="19">
        <v>844200</v>
      </c>
      <c r="BI458" s="19">
        <v>202</v>
      </c>
      <c r="BJ458" s="12">
        <f t="shared" si="86"/>
        <v>8358.4158415841575</v>
      </c>
      <c r="BK458">
        <f t="shared" si="87"/>
        <v>2</v>
      </c>
      <c r="BL458" s="19">
        <v>-3.5858805789410302E-2</v>
      </c>
      <c r="BN458" s="7"/>
      <c r="BO458" s="7"/>
      <c r="BP458" s="11"/>
    </row>
    <row r="459" spans="1:68" x14ac:dyDescent="0.35">
      <c r="A459">
        <v>350</v>
      </c>
      <c r="B459" s="19">
        <v>268800</v>
      </c>
      <c r="C459" s="19">
        <v>65</v>
      </c>
      <c r="D459" s="12">
        <f>B459*E459/C459</f>
        <v>62030.769230769234</v>
      </c>
      <c r="E459">
        <f>C459-50</f>
        <v>15</v>
      </c>
      <c r="F459" s="19">
        <v>1.9999542229343099</v>
      </c>
      <c r="K459" s="19">
        <v>350</v>
      </c>
      <c r="L459" s="19">
        <v>218400</v>
      </c>
      <c r="M459" s="19">
        <v>53</v>
      </c>
      <c r="N459" s="19">
        <v>1.98045319295033</v>
      </c>
      <c r="O459" s="20"/>
      <c r="P459" s="20"/>
      <c r="Q459" s="20">
        <v>350</v>
      </c>
      <c r="R459" s="20">
        <v>96600</v>
      </c>
      <c r="S459" s="20">
        <v>24</v>
      </c>
      <c r="T459" s="20">
        <v>1.98025482566567</v>
      </c>
      <c r="W459">
        <v>350</v>
      </c>
      <c r="X459" s="19">
        <v>96600</v>
      </c>
      <c r="Y459" s="19">
        <v>24</v>
      </c>
      <c r="Z459" s="12">
        <f t="shared" si="83"/>
        <v>16100</v>
      </c>
      <c r="AA459">
        <f t="shared" si="88"/>
        <v>4</v>
      </c>
      <c r="AB459" s="19">
        <v>1.9921721217669901</v>
      </c>
      <c r="AD459" s="7"/>
      <c r="AE459" s="7"/>
      <c r="AF459" s="11"/>
      <c r="AI459">
        <v>350</v>
      </c>
      <c r="AJ459" s="19">
        <v>428400</v>
      </c>
      <c r="AK459" s="19">
        <v>103</v>
      </c>
      <c r="AL459" s="12">
        <f t="shared" si="84"/>
        <v>12477.669902912621</v>
      </c>
      <c r="AM459">
        <f t="shared" si="81"/>
        <v>3</v>
      </c>
      <c r="AN459" s="19">
        <v>-6.0277692351818103E-3</v>
      </c>
      <c r="AP459" s="7"/>
      <c r="AQ459" s="7"/>
      <c r="AR459" s="11"/>
      <c r="AS459" s="11"/>
      <c r="AT459" s="11"/>
      <c r="AU459">
        <v>350</v>
      </c>
      <c r="AV459" s="19">
        <v>634200</v>
      </c>
      <c r="AW459" s="19">
        <v>152</v>
      </c>
      <c r="AX459" s="12">
        <f t="shared" si="85"/>
        <v>8344.7368421052633</v>
      </c>
      <c r="AY459">
        <f t="shared" si="82"/>
        <v>2</v>
      </c>
      <c r="AZ459" s="19">
        <v>-2.1705842636176201E-2</v>
      </c>
      <c r="BB459" s="7"/>
      <c r="BC459" s="7"/>
      <c r="BD459" s="11"/>
      <c r="BE459" s="11"/>
      <c r="BG459">
        <v>350</v>
      </c>
      <c r="BH459" s="19">
        <v>844200</v>
      </c>
      <c r="BI459" s="19">
        <v>202</v>
      </c>
      <c r="BJ459" s="12">
        <f t="shared" si="86"/>
        <v>8358.4158415841575</v>
      </c>
      <c r="BK459">
        <f t="shared" si="87"/>
        <v>2</v>
      </c>
      <c r="BL459" s="19">
        <v>-3.4245350751180202E-2</v>
      </c>
      <c r="BN459" s="7"/>
      <c r="BO459" s="7"/>
      <c r="BP459" s="11"/>
    </row>
    <row r="460" spans="1:68" x14ac:dyDescent="0.35">
      <c r="A460">
        <v>350</v>
      </c>
      <c r="B460" s="19">
        <v>218400</v>
      </c>
      <c r="C460" s="19">
        <v>53</v>
      </c>
      <c r="D460" s="12">
        <f>B460*E460/C460</f>
        <v>12362.264150943396</v>
      </c>
      <c r="E460">
        <f>C460-50</f>
        <v>3</v>
      </c>
      <c r="F460" s="19">
        <v>1.98045319295033</v>
      </c>
      <c r="K460" s="19">
        <v>350</v>
      </c>
      <c r="L460" s="19">
        <v>231000</v>
      </c>
      <c r="M460" s="19">
        <v>56</v>
      </c>
      <c r="N460" s="19">
        <v>1.99987792782482</v>
      </c>
      <c r="O460" s="19"/>
      <c r="P460" s="19"/>
      <c r="Q460" s="19">
        <v>350</v>
      </c>
      <c r="R460" s="19">
        <v>88200</v>
      </c>
      <c r="S460" s="19">
        <v>22</v>
      </c>
      <c r="T460" s="19">
        <v>1.98376440070191</v>
      </c>
      <c r="W460">
        <v>350</v>
      </c>
      <c r="X460" s="19">
        <v>109200</v>
      </c>
      <c r="Y460" s="19">
        <v>27</v>
      </c>
      <c r="Z460" s="12">
        <f t="shared" si="83"/>
        <v>28311.111111111109</v>
      </c>
      <c r="AA460">
        <f t="shared" si="88"/>
        <v>7</v>
      </c>
      <c r="AB460" s="19">
        <v>1.99462882429236</v>
      </c>
      <c r="AD460" s="7"/>
      <c r="AE460" s="7"/>
      <c r="AF460" s="11"/>
      <c r="AI460">
        <v>350</v>
      </c>
      <c r="AJ460" s="19">
        <v>424200</v>
      </c>
      <c r="AK460" s="19">
        <v>102</v>
      </c>
      <c r="AL460" s="12">
        <f t="shared" si="84"/>
        <v>8317.6470588235297</v>
      </c>
      <c r="AM460">
        <f t="shared" si="81"/>
        <v>2</v>
      </c>
      <c r="AN460" s="19">
        <v>-1.12609380852466E-2</v>
      </c>
      <c r="AP460" s="7"/>
      <c r="AQ460" s="7"/>
      <c r="AR460" s="11"/>
      <c r="AS460" s="11"/>
      <c r="AT460" s="11"/>
      <c r="AU460">
        <v>350</v>
      </c>
      <c r="AV460" s="19">
        <v>634200</v>
      </c>
      <c r="AW460" s="19">
        <v>152</v>
      </c>
      <c r="AX460" s="12">
        <f t="shared" si="85"/>
        <v>8344.7368421052633</v>
      </c>
      <c r="AY460">
        <f t="shared" si="82"/>
        <v>2</v>
      </c>
      <c r="AZ460" s="19">
        <v>-4.7828789876614699E-3</v>
      </c>
      <c r="BB460" s="7"/>
      <c r="BC460" s="7"/>
      <c r="BD460" s="11"/>
      <c r="BE460" s="11"/>
      <c r="BG460">
        <v>350</v>
      </c>
      <c r="BH460" s="19">
        <v>848400</v>
      </c>
      <c r="BI460" s="19">
        <v>203</v>
      </c>
      <c r="BJ460" s="12">
        <f t="shared" si="86"/>
        <v>12537.931034482759</v>
      </c>
      <c r="BK460">
        <f t="shared" si="87"/>
        <v>3</v>
      </c>
      <c r="BL460" s="19">
        <v>-5.9790109570479703E-3</v>
      </c>
      <c r="BN460" s="7"/>
      <c r="BO460" s="7"/>
      <c r="BP460" s="11"/>
    </row>
    <row r="461" spans="1:68" x14ac:dyDescent="0.35">
      <c r="A461">
        <v>350</v>
      </c>
      <c r="B461" s="19">
        <v>231000</v>
      </c>
      <c r="C461" s="19">
        <v>56</v>
      </c>
      <c r="D461" s="12">
        <f>B461*E461/C461</f>
        <v>24750</v>
      </c>
      <c r="E461">
        <f>C461-50</f>
        <v>6</v>
      </c>
      <c r="F461" s="19">
        <v>1.99987792782482</v>
      </c>
      <c r="K461" s="19">
        <v>350</v>
      </c>
      <c r="L461" s="19">
        <v>239400</v>
      </c>
      <c r="M461" s="19">
        <v>58</v>
      </c>
      <c r="N461" s="19">
        <v>1.9999542229343099</v>
      </c>
      <c r="O461" s="19"/>
      <c r="P461" s="19"/>
      <c r="Q461" s="19">
        <v>350</v>
      </c>
      <c r="R461" s="19">
        <v>109200</v>
      </c>
      <c r="S461" s="19">
        <v>27</v>
      </c>
      <c r="T461" s="19">
        <v>1.9998016327153401</v>
      </c>
      <c r="W461">
        <v>350</v>
      </c>
      <c r="X461" s="19">
        <v>92400</v>
      </c>
      <c r="Y461" s="19">
        <v>23</v>
      </c>
      <c r="Z461" s="12">
        <f t="shared" si="83"/>
        <v>12052.173913043478</v>
      </c>
      <c r="AA461">
        <f t="shared" si="88"/>
        <v>3</v>
      </c>
      <c r="AB461" s="19">
        <v>1.9842069123369099</v>
      </c>
      <c r="AD461" s="7"/>
      <c r="AE461" s="7"/>
      <c r="AF461" s="11"/>
      <c r="AI461">
        <v>350</v>
      </c>
      <c r="AJ461" s="19">
        <v>424200</v>
      </c>
      <c r="AK461" s="19">
        <v>102</v>
      </c>
      <c r="AL461" s="12">
        <f t="shared" si="84"/>
        <v>8317.6470588235297</v>
      </c>
      <c r="AM461">
        <f t="shared" si="81"/>
        <v>2</v>
      </c>
      <c r="AN461" s="19">
        <v>-1.7076591408884002E-2</v>
      </c>
      <c r="AP461" s="7"/>
      <c r="AQ461" s="7"/>
      <c r="AR461" s="11"/>
      <c r="AS461" s="11"/>
      <c r="AT461" s="11"/>
      <c r="AU461">
        <v>350</v>
      </c>
      <c r="AV461" s="19">
        <v>638400</v>
      </c>
      <c r="AW461" s="19">
        <v>153</v>
      </c>
      <c r="AX461" s="12">
        <f t="shared" si="85"/>
        <v>12517.64705882353</v>
      </c>
      <c r="AY461">
        <f t="shared" si="82"/>
        <v>3</v>
      </c>
      <c r="AZ461" s="20">
        <v>-7.3284293861519798E-4</v>
      </c>
      <c r="BB461" s="7"/>
      <c r="BC461" s="7"/>
      <c r="BD461" s="11"/>
      <c r="BE461" s="11"/>
      <c r="BG461">
        <v>350</v>
      </c>
      <c r="BH461" s="19">
        <v>848400</v>
      </c>
      <c r="BI461" s="19">
        <v>203</v>
      </c>
      <c r="BJ461" s="12">
        <f t="shared" si="86"/>
        <v>12537.931034482759</v>
      </c>
      <c r="BK461">
        <f t="shared" si="87"/>
        <v>3</v>
      </c>
      <c r="BL461" s="19">
        <v>-1.8053925502410102E-2</v>
      </c>
      <c r="BN461" s="7"/>
      <c r="BO461" s="7"/>
      <c r="BP461" s="11"/>
    </row>
    <row r="462" spans="1:68" x14ac:dyDescent="0.35">
      <c r="A462">
        <v>350</v>
      </c>
      <c r="B462" s="19">
        <v>239400</v>
      </c>
      <c r="C462" s="19">
        <v>58</v>
      </c>
      <c r="D462" s="12">
        <f>B462*E462/C462</f>
        <v>33020.689655172413</v>
      </c>
      <c r="E462">
        <f>C462-50</f>
        <v>8</v>
      </c>
      <c r="F462" s="19">
        <v>1.9999542229343099</v>
      </c>
      <c r="K462" s="19">
        <v>350</v>
      </c>
      <c r="L462" s="19">
        <v>226800</v>
      </c>
      <c r="M462" s="19">
        <v>55</v>
      </c>
      <c r="N462" s="19">
        <v>1.9985961699854999</v>
      </c>
      <c r="O462" s="19"/>
      <c r="P462" s="19"/>
      <c r="Q462" s="19">
        <v>350</v>
      </c>
      <c r="R462" s="19">
        <v>100800</v>
      </c>
      <c r="S462" s="19">
        <v>25</v>
      </c>
      <c r="T462" s="19">
        <v>1.9921110856794</v>
      </c>
      <c r="W462">
        <v>350</v>
      </c>
      <c r="X462" s="19">
        <v>151200</v>
      </c>
      <c r="Y462" s="19">
        <v>37</v>
      </c>
      <c r="Z462" s="12">
        <f t="shared" si="83"/>
        <v>69470.270270270266</v>
      </c>
      <c r="AA462">
        <f t="shared" si="88"/>
        <v>17</v>
      </c>
      <c r="AB462" s="19">
        <v>1.9992523079270601</v>
      </c>
      <c r="AD462" s="7"/>
      <c r="AE462" s="7"/>
      <c r="AF462" s="11"/>
      <c r="AI462">
        <v>350</v>
      </c>
      <c r="AJ462" s="19">
        <v>428400</v>
      </c>
      <c r="AK462" s="19">
        <v>103</v>
      </c>
      <c r="AL462" s="12">
        <f t="shared" si="84"/>
        <v>12477.669902912621</v>
      </c>
      <c r="AM462">
        <f t="shared" si="81"/>
        <v>3</v>
      </c>
      <c r="AN462" s="19">
        <v>-4.8521369300874202E-3</v>
      </c>
      <c r="AP462" s="7"/>
      <c r="AQ462" s="7"/>
      <c r="AR462" s="11"/>
      <c r="AS462" s="11"/>
      <c r="AT462" s="11"/>
      <c r="AU462">
        <v>350</v>
      </c>
      <c r="AV462" s="19">
        <v>638400</v>
      </c>
      <c r="AW462" s="19">
        <v>153</v>
      </c>
      <c r="AX462" s="12">
        <f t="shared" si="85"/>
        <v>12517.64705882353</v>
      </c>
      <c r="AY462">
        <f t="shared" si="82"/>
        <v>3</v>
      </c>
      <c r="AZ462" s="19">
        <v>-2.2719663322203201E-3</v>
      </c>
      <c r="BB462" s="7"/>
      <c r="BC462" s="7"/>
      <c r="BD462" s="11"/>
      <c r="BE462" s="11"/>
      <c r="BG462">
        <v>350</v>
      </c>
      <c r="BH462" s="19">
        <v>844200</v>
      </c>
      <c r="BI462" s="19">
        <v>202</v>
      </c>
      <c r="BJ462" s="12">
        <f t="shared" si="86"/>
        <v>8358.4158415841575</v>
      </c>
      <c r="BK462">
        <f t="shared" si="87"/>
        <v>2</v>
      </c>
      <c r="BL462" s="19">
        <v>-1.00431986296754E-2</v>
      </c>
      <c r="BN462" s="7"/>
      <c r="BO462" s="7"/>
      <c r="BP462" s="11"/>
    </row>
    <row r="463" spans="1:68" x14ac:dyDescent="0.35">
      <c r="A463">
        <v>350</v>
      </c>
      <c r="B463" s="19">
        <v>226800</v>
      </c>
      <c r="C463" s="19">
        <v>55</v>
      </c>
      <c r="D463" s="12">
        <f>B463*E463/C463</f>
        <v>20618.18181818182</v>
      </c>
      <c r="E463">
        <f>C463-50</f>
        <v>5</v>
      </c>
      <c r="F463" s="19">
        <v>1.9985961699854999</v>
      </c>
      <c r="K463" s="19">
        <v>350</v>
      </c>
      <c r="L463" s="19">
        <v>231000</v>
      </c>
      <c r="M463" s="19">
        <v>56</v>
      </c>
      <c r="N463" s="19">
        <v>1.9960326543068501</v>
      </c>
      <c r="O463" s="19"/>
      <c r="P463" s="19"/>
      <c r="Q463" s="19">
        <v>350</v>
      </c>
      <c r="R463" s="19">
        <v>105000</v>
      </c>
      <c r="S463" s="19">
        <v>26</v>
      </c>
      <c r="T463" s="19">
        <v>1.99737544823376</v>
      </c>
      <c r="W463">
        <v>350</v>
      </c>
      <c r="X463" s="19">
        <v>100800</v>
      </c>
      <c r="Y463" s="19">
        <v>25</v>
      </c>
      <c r="Z463" s="12">
        <f t="shared" si="83"/>
        <v>20160</v>
      </c>
      <c r="AA463">
        <f t="shared" si="88"/>
        <v>5</v>
      </c>
      <c r="AB463" s="19">
        <v>1.9955748836499501</v>
      </c>
      <c r="AD463" s="7"/>
      <c r="AE463" s="7"/>
      <c r="AF463" s="11"/>
      <c r="AI463">
        <v>350</v>
      </c>
      <c r="AJ463" s="19">
        <v>424200</v>
      </c>
      <c r="AK463" s="19">
        <v>102</v>
      </c>
      <c r="AL463" s="12">
        <f t="shared" si="84"/>
        <v>8317.6470588235297</v>
      </c>
      <c r="AM463">
        <f t="shared" si="81"/>
        <v>2</v>
      </c>
      <c r="AN463" s="19">
        <v>-6.5849475699622699E-3</v>
      </c>
      <c r="AP463" s="7"/>
      <c r="AQ463" s="7"/>
      <c r="AR463" s="11"/>
      <c r="AS463" s="11"/>
      <c r="AT463" s="11"/>
      <c r="AU463">
        <v>350</v>
      </c>
      <c r="AV463" s="19">
        <v>638400</v>
      </c>
      <c r="AW463" s="19">
        <v>153</v>
      </c>
      <c r="AX463" s="12">
        <f t="shared" si="85"/>
        <v>12517.64705882353</v>
      </c>
      <c r="AY463">
        <f t="shared" si="82"/>
        <v>3</v>
      </c>
      <c r="AZ463" s="19">
        <v>-3.6203811244513502E-2</v>
      </c>
      <c r="BB463" s="7"/>
      <c r="BC463" s="7"/>
      <c r="BD463" s="11"/>
      <c r="BE463" s="11"/>
      <c r="BG463">
        <v>350</v>
      </c>
      <c r="BH463" s="19">
        <v>844200</v>
      </c>
      <c r="BI463" s="19">
        <v>202</v>
      </c>
      <c r="BJ463" s="12">
        <f t="shared" si="86"/>
        <v>8358.4158415841575</v>
      </c>
      <c r="BK463">
        <f t="shared" si="87"/>
        <v>2</v>
      </c>
      <c r="BL463" s="19">
        <v>-3.0822652229072999E-2</v>
      </c>
      <c r="BN463" s="7"/>
      <c r="BO463" s="7"/>
      <c r="BP463" s="11"/>
    </row>
    <row r="464" spans="1:68" x14ac:dyDescent="0.35">
      <c r="A464">
        <v>350</v>
      </c>
      <c r="B464" s="19">
        <v>231000</v>
      </c>
      <c r="C464" s="19">
        <v>56</v>
      </c>
      <c r="D464" s="12">
        <f>B464*E464/C464</f>
        <v>24750</v>
      </c>
      <c r="E464">
        <f>C464-50</f>
        <v>6</v>
      </c>
      <c r="F464" s="19">
        <v>1.9960326543068501</v>
      </c>
      <c r="K464" s="19">
        <v>350</v>
      </c>
      <c r="L464" s="19">
        <v>252000</v>
      </c>
      <c r="M464" s="19">
        <v>61</v>
      </c>
      <c r="N464" s="19">
        <v>1.9999847409781</v>
      </c>
      <c r="O464" s="19"/>
      <c r="P464" s="19"/>
      <c r="Q464" s="19">
        <v>350</v>
      </c>
      <c r="R464" s="19">
        <v>109200</v>
      </c>
      <c r="S464" s="19">
        <v>27</v>
      </c>
      <c r="T464" s="19">
        <v>1.9973296711680699</v>
      </c>
      <c r="W464">
        <v>350</v>
      </c>
      <c r="X464" s="19">
        <v>92400</v>
      </c>
      <c r="Y464" s="19">
        <v>23</v>
      </c>
      <c r="Z464" s="12">
        <f t="shared" si="83"/>
        <v>12052.173913043478</v>
      </c>
      <c r="AA464">
        <f t="shared" si="88"/>
        <v>3</v>
      </c>
      <c r="AB464" s="19">
        <v>1.9974059662775601</v>
      </c>
      <c r="AD464" s="7"/>
      <c r="AE464" s="7"/>
      <c r="AF464" s="11"/>
      <c r="AI464">
        <v>350</v>
      </c>
      <c r="AJ464" s="19">
        <v>428400</v>
      </c>
      <c r="AK464" s="19">
        <v>103</v>
      </c>
      <c r="AL464" s="12">
        <f t="shared" si="84"/>
        <v>12477.669902912621</v>
      </c>
      <c r="AM464">
        <f t="shared" si="81"/>
        <v>3</v>
      </c>
      <c r="AN464" s="19">
        <v>-3.77209069479715E-3</v>
      </c>
      <c r="AP464" s="7"/>
      <c r="AQ464" s="7"/>
      <c r="AR464" s="11"/>
      <c r="AS464" s="11"/>
      <c r="AT464" s="11"/>
      <c r="AU464">
        <v>350</v>
      </c>
      <c r="AV464" s="19">
        <v>634200</v>
      </c>
      <c r="AW464" s="19">
        <v>152</v>
      </c>
      <c r="AX464" s="12">
        <f t="shared" si="85"/>
        <v>8344.7368421052633</v>
      </c>
      <c r="AY464">
        <f t="shared" si="82"/>
        <v>2</v>
      </c>
      <c r="AZ464" s="19">
        <v>-9.1562010408439108E-3</v>
      </c>
      <c r="BB464" s="7"/>
      <c r="BC464" s="7"/>
      <c r="BD464" s="11"/>
      <c r="BE464" s="11"/>
      <c r="BG464">
        <v>350</v>
      </c>
      <c r="BH464" s="19">
        <v>844200</v>
      </c>
      <c r="BI464" s="19">
        <v>202</v>
      </c>
      <c r="BJ464" s="12">
        <f t="shared" si="86"/>
        <v>8358.4158415841575</v>
      </c>
      <c r="BK464">
        <f t="shared" si="87"/>
        <v>2</v>
      </c>
      <c r="BL464" s="19">
        <v>-1.0140347056423599E-2</v>
      </c>
      <c r="BN464" s="7"/>
      <c r="BO464" s="7"/>
      <c r="BP464" s="11"/>
    </row>
    <row r="465" spans="1:68" x14ac:dyDescent="0.35">
      <c r="A465">
        <v>350</v>
      </c>
      <c r="B465" s="19">
        <v>252000</v>
      </c>
      <c r="C465" s="19">
        <v>61</v>
      </c>
      <c r="D465" s="12">
        <f>B465*E465/C465</f>
        <v>45442.62295081967</v>
      </c>
      <c r="E465">
        <f>C465-50</f>
        <v>11</v>
      </c>
      <c r="F465" s="19">
        <v>1.9999847409781</v>
      </c>
      <c r="K465" s="19">
        <v>350</v>
      </c>
      <c r="L465" s="19">
        <v>231000</v>
      </c>
      <c r="M465" s="19">
        <v>56</v>
      </c>
      <c r="N465" s="19">
        <v>1.99963378347447</v>
      </c>
      <c r="O465" s="20"/>
      <c r="P465" s="20"/>
      <c r="Q465" s="20">
        <v>350</v>
      </c>
      <c r="R465" s="20">
        <v>100800</v>
      </c>
      <c r="S465" s="20">
        <v>25</v>
      </c>
      <c r="T465" s="20">
        <v>1.9959563591973699</v>
      </c>
      <c r="W465">
        <v>350</v>
      </c>
      <c r="X465" s="19">
        <v>96600</v>
      </c>
      <c r="Y465" s="19">
        <v>24</v>
      </c>
      <c r="Z465" s="12">
        <f t="shared" si="83"/>
        <v>16100</v>
      </c>
      <c r="AA465">
        <f t="shared" si="88"/>
        <v>4</v>
      </c>
      <c r="AB465" s="19">
        <v>1.9915007248035399</v>
      </c>
      <c r="AD465" s="7"/>
      <c r="AE465" s="7"/>
      <c r="AF465" s="11"/>
      <c r="AI465">
        <v>350</v>
      </c>
      <c r="AJ465" s="19">
        <v>424200</v>
      </c>
      <c r="AK465" s="19">
        <v>102</v>
      </c>
      <c r="AL465" s="12">
        <f t="shared" si="84"/>
        <v>8317.6470588235297</v>
      </c>
      <c r="AM465">
        <f t="shared" si="81"/>
        <v>2</v>
      </c>
      <c r="AN465" s="19">
        <v>-2.7040391304327699E-2</v>
      </c>
      <c r="AP465" s="7"/>
      <c r="AQ465" s="7"/>
      <c r="AR465" s="11"/>
      <c r="AS465" s="11"/>
      <c r="AT465" s="11"/>
      <c r="AU465">
        <v>350</v>
      </c>
      <c r="AV465" s="19">
        <v>634200</v>
      </c>
      <c r="AW465" s="19">
        <v>152</v>
      </c>
      <c r="AX465" s="12">
        <f t="shared" si="85"/>
        <v>8344.7368421052633</v>
      </c>
      <c r="AY465">
        <f t="shared" si="82"/>
        <v>2</v>
      </c>
      <c r="AZ465" s="19">
        <v>-7.0642665111634497E-3</v>
      </c>
      <c r="BB465" s="7"/>
      <c r="BC465" s="7"/>
      <c r="BD465" s="11"/>
      <c r="BE465" s="11"/>
      <c r="BG465">
        <v>350</v>
      </c>
      <c r="BH465" s="19">
        <v>848400</v>
      </c>
      <c r="BI465" s="19">
        <v>203</v>
      </c>
      <c r="BJ465" s="12">
        <f t="shared" si="86"/>
        <v>12537.931034482759</v>
      </c>
      <c r="BK465">
        <f t="shared" si="87"/>
        <v>3</v>
      </c>
      <c r="BL465" s="19">
        <v>-1.37303463307735E-2</v>
      </c>
      <c r="BN465" s="7"/>
      <c r="BO465" s="7"/>
      <c r="BP465" s="11"/>
    </row>
    <row r="466" spans="1:68" x14ac:dyDescent="0.35">
      <c r="A466">
        <v>350</v>
      </c>
      <c r="B466" s="19">
        <v>231000</v>
      </c>
      <c r="C466" s="19">
        <v>56</v>
      </c>
      <c r="D466" s="12">
        <f>B466*E466/C466</f>
        <v>24750</v>
      </c>
      <c r="E466">
        <f>C466-50</f>
        <v>6</v>
      </c>
      <c r="F466" s="19">
        <v>1.99963378347447</v>
      </c>
      <c r="K466" s="19">
        <v>350</v>
      </c>
      <c r="L466" s="19">
        <v>222600</v>
      </c>
      <c r="M466" s="19">
        <v>54</v>
      </c>
      <c r="N466" s="19">
        <v>1.98779278248264</v>
      </c>
      <c r="O466" s="19"/>
      <c r="P466" s="19"/>
      <c r="Q466" s="19">
        <v>350</v>
      </c>
      <c r="R466" s="19">
        <v>113400</v>
      </c>
      <c r="S466" s="19">
        <v>28</v>
      </c>
      <c r="T466" s="19">
        <v>1.99804684519722</v>
      </c>
      <c r="W466">
        <v>350</v>
      </c>
      <c r="X466" s="19">
        <v>105000</v>
      </c>
      <c r="Y466" s="19">
        <v>26</v>
      </c>
      <c r="Z466" s="12">
        <f t="shared" si="83"/>
        <v>24230.76923076923</v>
      </c>
      <c r="AA466">
        <f t="shared" si="88"/>
        <v>6</v>
      </c>
      <c r="AB466" s="19">
        <v>1.99876401922636</v>
      </c>
      <c r="AD466" s="7"/>
      <c r="AE466" s="7"/>
      <c r="AF466" s="11"/>
      <c r="AI466">
        <v>350</v>
      </c>
      <c r="AJ466" s="19">
        <v>424200</v>
      </c>
      <c r="AK466" s="19">
        <v>102</v>
      </c>
      <c r="AL466" s="12">
        <f t="shared" si="84"/>
        <v>8317.6470588235297</v>
      </c>
      <c r="AM466">
        <f t="shared" si="81"/>
        <v>2</v>
      </c>
      <c r="AN466" s="19">
        <v>-3.9539936001169902E-3</v>
      </c>
      <c r="AP466" s="7"/>
      <c r="AQ466" s="7"/>
      <c r="AR466" s="11"/>
      <c r="AS466" s="11"/>
      <c r="AT466" s="11"/>
      <c r="AU466">
        <v>350</v>
      </c>
      <c r="AV466" s="19">
        <v>634200</v>
      </c>
      <c r="AW466" s="19">
        <v>152</v>
      </c>
      <c r="AX466" s="12">
        <f t="shared" si="85"/>
        <v>8344.7368421052633</v>
      </c>
      <c r="AY466">
        <f t="shared" si="82"/>
        <v>2</v>
      </c>
      <c r="AZ466" s="19">
        <v>-2.4807480334969E-2</v>
      </c>
      <c r="BB466" s="7"/>
      <c r="BC466" s="7"/>
      <c r="BD466" s="11"/>
      <c r="BE466" s="11"/>
      <c r="BG466">
        <v>350</v>
      </c>
      <c r="BH466" s="19">
        <v>844200</v>
      </c>
      <c r="BI466" s="19">
        <v>202</v>
      </c>
      <c r="BJ466" s="12">
        <f t="shared" si="86"/>
        <v>8358.4158415841575</v>
      </c>
      <c r="BK466">
        <f t="shared" si="87"/>
        <v>2</v>
      </c>
      <c r="BL466" s="19">
        <v>-2.9166594114587299E-2</v>
      </c>
      <c r="BN466" s="7"/>
      <c r="BO466" s="7"/>
      <c r="BP466" s="11"/>
    </row>
    <row r="467" spans="1:68" x14ac:dyDescent="0.35">
      <c r="A467">
        <v>350</v>
      </c>
      <c r="B467" s="19">
        <v>222600</v>
      </c>
      <c r="C467" s="19">
        <v>54</v>
      </c>
      <c r="D467" s="12">
        <f>B467*E467/C467</f>
        <v>16488.888888888891</v>
      </c>
      <c r="E467">
        <f>C467-50</f>
        <v>4</v>
      </c>
      <c r="F467" s="19">
        <v>1.98779278248264</v>
      </c>
      <c r="K467" s="19">
        <v>350</v>
      </c>
      <c r="L467" s="19">
        <v>239400</v>
      </c>
      <c r="M467" s="19">
        <v>58</v>
      </c>
      <c r="N467" s="19">
        <v>1.9996948195620601</v>
      </c>
      <c r="O467" s="19"/>
      <c r="P467" s="19"/>
      <c r="Q467" s="19">
        <v>350</v>
      </c>
      <c r="R467" s="19">
        <v>147000</v>
      </c>
      <c r="S467" s="19">
        <v>36</v>
      </c>
      <c r="T467" s="19">
        <v>1.9999694819561999</v>
      </c>
      <c r="W467">
        <v>350</v>
      </c>
      <c r="X467" s="19">
        <v>105000</v>
      </c>
      <c r="Y467" s="19">
        <v>26</v>
      </c>
      <c r="Z467" s="12">
        <f t="shared" si="83"/>
        <v>24230.76923076923</v>
      </c>
      <c r="AA467">
        <f t="shared" si="88"/>
        <v>6</v>
      </c>
      <c r="AB467" s="19">
        <v>1.9999847409781</v>
      </c>
      <c r="AD467" s="7"/>
      <c r="AE467" s="7"/>
      <c r="AF467" s="11"/>
      <c r="AI467">
        <v>350</v>
      </c>
      <c r="AJ467" s="19">
        <v>428400</v>
      </c>
      <c r="AK467" s="19">
        <v>103</v>
      </c>
      <c r="AL467" s="12">
        <f t="shared" si="84"/>
        <v>12477.669902912621</v>
      </c>
      <c r="AM467">
        <f t="shared" si="81"/>
        <v>3</v>
      </c>
      <c r="AN467" s="19">
        <v>-7.6078696407101097E-3</v>
      </c>
      <c r="AP467" s="7"/>
      <c r="AQ467" s="7"/>
      <c r="AR467" s="11"/>
      <c r="AS467" s="11"/>
      <c r="AT467" s="11"/>
      <c r="AU467">
        <v>350</v>
      </c>
      <c r="AV467" s="19">
        <v>638400</v>
      </c>
      <c r="AW467" s="19">
        <v>153</v>
      </c>
      <c r="AX467" s="12">
        <f t="shared" si="85"/>
        <v>12517.64705882353</v>
      </c>
      <c r="AY467">
        <f t="shared" si="82"/>
        <v>3</v>
      </c>
      <c r="AZ467" s="19">
        <v>-3.55190912901465E-2</v>
      </c>
      <c r="BB467" s="7"/>
      <c r="BC467" s="7"/>
      <c r="BD467" s="11"/>
      <c r="BE467" s="11"/>
      <c r="BG467">
        <v>350</v>
      </c>
      <c r="BH467" s="19">
        <v>848400</v>
      </c>
      <c r="BI467" s="19">
        <v>203</v>
      </c>
      <c r="BJ467" s="12">
        <f t="shared" si="86"/>
        <v>12537.931034482759</v>
      </c>
      <c r="BK467">
        <f t="shared" si="87"/>
        <v>3</v>
      </c>
      <c r="BL467" s="19">
        <v>-7.8707570349788401E-3</v>
      </c>
      <c r="BN467" s="7"/>
      <c r="BO467" s="7"/>
      <c r="BP467" s="11"/>
    </row>
    <row r="468" spans="1:68" x14ac:dyDescent="0.35">
      <c r="A468">
        <v>350</v>
      </c>
      <c r="B468" s="19">
        <v>239400</v>
      </c>
      <c r="C468" s="19">
        <v>58</v>
      </c>
      <c r="D468" s="12">
        <f>B468*E468/C468</f>
        <v>33020.689655172413</v>
      </c>
      <c r="E468">
        <f>C468-50</f>
        <v>8</v>
      </c>
      <c r="F468" s="19">
        <v>1.9996948195620601</v>
      </c>
      <c r="K468" s="19">
        <v>350</v>
      </c>
      <c r="L468" s="19">
        <v>218400</v>
      </c>
      <c r="M468" s="19">
        <v>53</v>
      </c>
      <c r="N468" s="19">
        <v>1.9845426108186399</v>
      </c>
      <c r="O468" s="19"/>
      <c r="P468" s="19"/>
      <c r="Q468" s="19">
        <v>350</v>
      </c>
      <c r="R468" s="19">
        <v>100800</v>
      </c>
      <c r="S468" s="19">
        <v>25</v>
      </c>
      <c r="T468" s="19">
        <v>1.99609369039444</v>
      </c>
      <c r="W468">
        <v>350</v>
      </c>
      <c r="X468" s="19">
        <v>92400</v>
      </c>
      <c r="Y468" s="19">
        <v>23</v>
      </c>
      <c r="Z468" s="12">
        <f t="shared" si="83"/>
        <v>12052.173913043478</v>
      </c>
      <c r="AA468">
        <f t="shared" si="88"/>
        <v>3</v>
      </c>
      <c r="AB468" s="19">
        <v>1.97099259937438</v>
      </c>
      <c r="AD468" s="7"/>
      <c r="AE468" s="7"/>
      <c r="AF468" s="11"/>
      <c r="AI468">
        <v>350</v>
      </c>
      <c r="AJ468" s="19">
        <v>428400</v>
      </c>
      <c r="AK468" s="19">
        <v>103</v>
      </c>
      <c r="AL468" s="12">
        <f t="shared" si="84"/>
        <v>12477.669902912621</v>
      </c>
      <c r="AM468">
        <f t="shared" si="81"/>
        <v>3</v>
      </c>
      <c r="AN468" s="19">
        <v>-7.7981962268653497E-3</v>
      </c>
      <c r="AP468" s="7"/>
      <c r="AQ468" s="7"/>
      <c r="AR468" s="11"/>
      <c r="AS468" s="11"/>
      <c r="AT468" s="11"/>
      <c r="AU468">
        <v>350</v>
      </c>
      <c r="AV468" s="19">
        <v>638400</v>
      </c>
      <c r="AW468" s="19">
        <v>153</v>
      </c>
      <c r="AX468" s="12">
        <f t="shared" si="85"/>
        <v>12517.64705882353</v>
      </c>
      <c r="AY468">
        <f t="shared" si="82"/>
        <v>3</v>
      </c>
      <c r="AZ468" s="19">
        <v>-2.0362030262049699E-3</v>
      </c>
      <c r="BB468" s="7"/>
      <c r="BC468" s="7"/>
      <c r="BD468" s="11"/>
      <c r="BE468" s="11"/>
      <c r="BG468">
        <v>350</v>
      </c>
      <c r="BH468" s="19">
        <v>844200</v>
      </c>
      <c r="BI468" s="19">
        <v>202</v>
      </c>
      <c r="BJ468" s="12">
        <f t="shared" si="86"/>
        <v>8358.4158415841575</v>
      </c>
      <c r="BK468">
        <f t="shared" si="87"/>
        <v>2</v>
      </c>
      <c r="BL468" s="19">
        <v>-3.6378114468753699E-2</v>
      </c>
      <c r="BN468" s="7"/>
      <c r="BO468" s="7"/>
      <c r="BP468" s="11"/>
    </row>
    <row r="469" spans="1:68" x14ac:dyDescent="0.35">
      <c r="A469">
        <v>350</v>
      </c>
      <c r="B469" s="19">
        <v>218400</v>
      </c>
      <c r="C469" s="19">
        <v>53</v>
      </c>
      <c r="D469" s="12">
        <f>B469*E469/C469</f>
        <v>12362.264150943396</v>
      </c>
      <c r="E469">
        <f>C469-50</f>
        <v>3</v>
      </c>
      <c r="F469" s="19">
        <v>1.9845426108186399</v>
      </c>
      <c r="K469" s="19">
        <v>350</v>
      </c>
      <c r="L469" s="19">
        <v>285600</v>
      </c>
      <c r="M469" s="19">
        <v>69</v>
      </c>
      <c r="N469" s="19">
        <v>1.99987792782482</v>
      </c>
      <c r="O469" s="19"/>
      <c r="P469" s="19"/>
      <c r="Q469" s="19">
        <v>350</v>
      </c>
      <c r="R469" s="19">
        <v>172200</v>
      </c>
      <c r="S469" s="19">
        <v>42</v>
      </c>
      <c r="T469" s="19">
        <v>1.99945067521171</v>
      </c>
      <c r="W469">
        <v>350</v>
      </c>
      <c r="X469" s="19">
        <v>100800</v>
      </c>
      <c r="Y469" s="19">
        <v>25</v>
      </c>
      <c r="Z469" s="12">
        <f t="shared" si="83"/>
        <v>20160</v>
      </c>
      <c r="AA469">
        <f t="shared" si="88"/>
        <v>5</v>
      </c>
      <c r="AB469" s="19">
        <v>1.99945067521171</v>
      </c>
      <c r="AD469" s="7"/>
      <c r="AE469" s="7"/>
      <c r="AF469" s="11"/>
      <c r="AI469">
        <v>350</v>
      </c>
      <c r="AJ469" s="19">
        <v>424200</v>
      </c>
      <c r="AK469" s="19">
        <v>102</v>
      </c>
      <c r="AL469" s="12">
        <f t="shared" si="84"/>
        <v>8317.6470588235297</v>
      </c>
      <c r="AM469">
        <f t="shared" si="81"/>
        <v>2</v>
      </c>
      <c r="AN469" s="19">
        <v>-3.6990923275541801E-3</v>
      </c>
      <c r="AP469" s="7"/>
      <c r="AQ469" s="7"/>
      <c r="AR469" s="11"/>
      <c r="AS469" s="11"/>
      <c r="AT469" s="11"/>
      <c r="AU469">
        <v>350</v>
      </c>
      <c r="AV469" s="19">
        <v>634200</v>
      </c>
      <c r="AW469" s="19">
        <v>152</v>
      </c>
      <c r="AX469" s="12">
        <f t="shared" si="85"/>
        <v>8344.7368421052633</v>
      </c>
      <c r="AY469">
        <f t="shared" si="82"/>
        <v>2</v>
      </c>
      <c r="AZ469" s="19">
        <v>-9.3615125966300099E-3</v>
      </c>
      <c r="BB469" s="7"/>
      <c r="BC469" s="7"/>
      <c r="BD469" s="11"/>
      <c r="BE469" s="11"/>
      <c r="BG469">
        <v>350</v>
      </c>
      <c r="BH469" s="19">
        <v>844200</v>
      </c>
      <c r="BI469" s="19">
        <v>202</v>
      </c>
      <c r="BJ469" s="12">
        <f t="shared" si="86"/>
        <v>8358.4158415841575</v>
      </c>
      <c r="BK469">
        <f t="shared" si="87"/>
        <v>2</v>
      </c>
      <c r="BL469" s="19">
        <v>-1.15855726237866E-3</v>
      </c>
      <c r="BN469" s="7"/>
      <c r="BO469" s="7"/>
      <c r="BP469" s="11"/>
    </row>
    <row r="470" spans="1:68" x14ac:dyDescent="0.35">
      <c r="A470">
        <v>350</v>
      </c>
      <c r="B470" s="19">
        <v>285600</v>
      </c>
      <c r="C470" s="19">
        <v>69</v>
      </c>
      <c r="D470" s="12">
        <f>B470*E470/C470</f>
        <v>78643.478260869568</v>
      </c>
      <c r="E470">
        <f>C470-50</f>
        <v>19</v>
      </c>
      <c r="F470" s="19">
        <v>1.99987792782482</v>
      </c>
      <c r="K470" s="19">
        <v>350</v>
      </c>
      <c r="L470" s="19">
        <v>226800</v>
      </c>
      <c r="M470" s="19">
        <v>55</v>
      </c>
      <c r="N470" s="19">
        <v>1.9999237048905101</v>
      </c>
      <c r="O470" s="20"/>
      <c r="P470" s="20"/>
      <c r="Q470" s="20">
        <v>350</v>
      </c>
      <c r="R470" s="20">
        <v>113400</v>
      </c>
      <c r="S470" s="20">
        <v>28</v>
      </c>
      <c r="T470" s="20">
        <v>1.98437476157778</v>
      </c>
      <c r="W470">
        <v>350</v>
      </c>
      <c r="X470" s="19">
        <v>96600</v>
      </c>
      <c r="Y470" s="19">
        <v>24</v>
      </c>
      <c r="Z470" s="12">
        <f t="shared" si="83"/>
        <v>16100</v>
      </c>
      <c r="AA470">
        <f t="shared" si="88"/>
        <v>4</v>
      </c>
      <c r="AB470" s="19">
        <v>1.9928892957961299</v>
      </c>
      <c r="AD470" s="7"/>
      <c r="AE470" s="7"/>
      <c r="AF470" s="11"/>
      <c r="AI470">
        <v>350</v>
      </c>
      <c r="AJ470" s="19">
        <v>424200</v>
      </c>
      <c r="AK470" s="19">
        <v>102</v>
      </c>
      <c r="AL470" s="12">
        <f t="shared" si="84"/>
        <v>8317.6470588235297</v>
      </c>
      <c r="AM470">
        <f t="shared" si="81"/>
        <v>2</v>
      </c>
      <c r="AN470" s="19">
        <v>-1.0459323656282099E-2</v>
      </c>
      <c r="AP470" s="7"/>
      <c r="AQ470" s="7"/>
      <c r="AR470" s="11"/>
      <c r="AS470" s="11"/>
      <c r="AT470" s="11"/>
      <c r="AU470">
        <v>350</v>
      </c>
      <c r="AV470" s="19">
        <v>634200</v>
      </c>
      <c r="AW470" s="19">
        <v>152</v>
      </c>
      <c r="AX470" s="12">
        <f t="shared" si="85"/>
        <v>8344.7368421052633</v>
      </c>
      <c r="AY470">
        <f t="shared" si="82"/>
        <v>2</v>
      </c>
      <c r="AZ470" s="19">
        <v>-2.2996008236937999E-2</v>
      </c>
      <c r="BB470" s="7"/>
      <c r="BC470" s="7"/>
      <c r="BD470" s="11"/>
      <c r="BE470" s="11"/>
      <c r="BG470">
        <v>350</v>
      </c>
      <c r="BH470" s="19">
        <v>848400</v>
      </c>
      <c r="BI470" s="19">
        <v>203</v>
      </c>
      <c r="BJ470" s="12">
        <f t="shared" si="86"/>
        <v>12537.931034482759</v>
      </c>
      <c r="BK470">
        <f t="shared" si="87"/>
        <v>3</v>
      </c>
      <c r="BL470" s="19">
        <v>-3.4472449852357499E-2</v>
      </c>
      <c r="BN470" s="7"/>
      <c r="BO470" s="7"/>
      <c r="BP470" s="11"/>
    </row>
    <row r="471" spans="1:68" x14ac:dyDescent="0.35">
      <c r="A471">
        <v>350</v>
      </c>
      <c r="B471" s="19">
        <v>226800</v>
      </c>
      <c r="C471" s="19">
        <v>55</v>
      </c>
      <c r="D471" s="12">
        <f>B471*E471/C471</f>
        <v>20618.18181818182</v>
      </c>
      <c r="E471">
        <f>C471-50</f>
        <v>5</v>
      </c>
      <c r="F471" s="19">
        <v>1.9999237048905101</v>
      </c>
      <c r="K471" s="19">
        <v>350</v>
      </c>
      <c r="L471" s="19">
        <v>222600</v>
      </c>
      <c r="M471" s="19">
        <v>54</v>
      </c>
      <c r="N471" s="19">
        <v>1.9892118715190299</v>
      </c>
      <c r="O471" s="19"/>
      <c r="P471" s="19"/>
      <c r="Q471" s="19">
        <v>350</v>
      </c>
      <c r="R471" s="19">
        <v>92400</v>
      </c>
      <c r="S471" s="19">
        <v>23</v>
      </c>
      <c r="T471" s="19">
        <v>1.9904478522926601</v>
      </c>
      <c r="W471">
        <v>350</v>
      </c>
      <c r="X471" s="19">
        <v>96600</v>
      </c>
      <c r="Y471" s="19">
        <v>24</v>
      </c>
      <c r="Z471" s="12">
        <f t="shared" si="83"/>
        <v>16100</v>
      </c>
      <c r="AA471">
        <f t="shared" si="88"/>
        <v>4</v>
      </c>
      <c r="AB471" s="20">
        <v>1.9877164873731501</v>
      </c>
      <c r="AD471" s="7"/>
      <c r="AE471" s="7"/>
      <c r="AF471" s="11"/>
      <c r="AI471">
        <v>350</v>
      </c>
      <c r="AJ471" s="19">
        <v>428400</v>
      </c>
      <c r="AK471" s="19">
        <v>103</v>
      </c>
      <c r="AL471" s="12">
        <f t="shared" si="84"/>
        <v>12477.669902912621</v>
      </c>
      <c r="AM471">
        <f t="shared" si="81"/>
        <v>3</v>
      </c>
      <c r="AN471" s="20">
        <v>-2.4301075238321201E-4</v>
      </c>
      <c r="AP471" s="7"/>
      <c r="AQ471" s="7"/>
      <c r="AR471" s="11"/>
      <c r="AS471" s="11"/>
      <c r="AT471" s="11"/>
      <c r="AU471">
        <v>350</v>
      </c>
      <c r="AV471" s="19">
        <v>634200</v>
      </c>
      <c r="AW471" s="19">
        <v>152</v>
      </c>
      <c r="AX471" s="12">
        <f t="shared" si="85"/>
        <v>8344.7368421052633</v>
      </c>
      <c r="AY471">
        <f t="shared" si="82"/>
        <v>2</v>
      </c>
      <c r="AZ471" s="19">
        <v>-6.2844665220270803E-3</v>
      </c>
      <c r="BB471" s="7"/>
      <c r="BC471" s="7"/>
      <c r="BD471" s="11"/>
      <c r="BE471" s="11"/>
      <c r="BG471">
        <v>350</v>
      </c>
      <c r="BH471" s="19">
        <v>844200</v>
      </c>
      <c r="BI471" s="19">
        <v>202</v>
      </c>
      <c r="BJ471" s="12">
        <f t="shared" si="86"/>
        <v>8358.4158415841575</v>
      </c>
      <c r="BK471">
        <f t="shared" si="87"/>
        <v>2</v>
      </c>
      <c r="BL471" s="19">
        <v>-1.02435001884149E-3</v>
      </c>
      <c r="BN471" s="7"/>
      <c r="BO471" s="7"/>
      <c r="BP471" s="11"/>
    </row>
    <row r="472" spans="1:68" x14ac:dyDescent="0.35">
      <c r="A472">
        <v>350</v>
      </c>
      <c r="B472" s="19">
        <v>222600</v>
      </c>
      <c r="C472" s="19">
        <v>54</v>
      </c>
      <c r="D472" s="12">
        <f>B472*E472/C472</f>
        <v>16488.888888888891</v>
      </c>
      <c r="E472">
        <f>C472-50</f>
        <v>4</v>
      </c>
      <c r="F472" s="19">
        <v>1.9892118715190299</v>
      </c>
      <c r="K472" s="19">
        <v>350</v>
      </c>
      <c r="L472" s="19">
        <v>235200</v>
      </c>
      <c r="M472" s="19">
        <v>57</v>
      </c>
      <c r="N472" s="19">
        <v>1.9999542229343099</v>
      </c>
      <c r="O472" s="20"/>
      <c r="P472" s="20"/>
      <c r="Q472" s="20">
        <v>350</v>
      </c>
      <c r="R472" s="20">
        <v>92400</v>
      </c>
      <c r="S472" s="20">
        <v>23</v>
      </c>
      <c r="T472" s="20">
        <v>1.9902800030518</v>
      </c>
      <c r="W472">
        <v>350</v>
      </c>
      <c r="X472" s="19">
        <v>88200</v>
      </c>
      <c r="Y472" s="19">
        <v>22</v>
      </c>
      <c r="Z472" s="12">
        <f t="shared" si="83"/>
        <v>8018.181818181818</v>
      </c>
      <c r="AA472">
        <f t="shared" si="88"/>
        <v>2</v>
      </c>
      <c r="AB472" s="19">
        <v>1.96220340276188</v>
      </c>
      <c r="AD472" s="7"/>
      <c r="AE472" s="7"/>
      <c r="AF472" s="11"/>
      <c r="AI472">
        <v>350</v>
      </c>
      <c r="AJ472" s="19">
        <v>424200</v>
      </c>
      <c r="AK472" s="19">
        <v>102</v>
      </c>
      <c r="AL472" s="12">
        <f t="shared" si="84"/>
        <v>8317.6470588235297</v>
      </c>
      <c r="AM472">
        <f t="shared" si="81"/>
        <v>2</v>
      </c>
      <c r="AN472" s="19">
        <v>-4.0214373127486901E-2</v>
      </c>
      <c r="AP472" s="7"/>
      <c r="AQ472" s="7"/>
      <c r="AR472" s="11"/>
      <c r="AS472" s="11"/>
      <c r="AT472" s="11"/>
      <c r="AU472">
        <v>350</v>
      </c>
      <c r="AV472" s="19">
        <v>634200</v>
      </c>
      <c r="AW472" s="19">
        <v>152</v>
      </c>
      <c r="AX472" s="12">
        <f t="shared" si="85"/>
        <v>8344.7368421052633</v>
      </c>
      <c r="AY472">
        <f t="shared" si="82"/>
        <v>2</v>
      </c>
      <c r="AZ472" s="19">
        <v>-1.48429148064194E-2</v>
      </c>
      <c r="BB472" s="7"/>
      <c r="BC472" s="7"/>
      <c r="BD472" s="11"/>
      <c r="BE472" s="11"/>
      <c r="BG472">
        <v>350</v>
      </c>
      <c r="BH472" s="19">
        <v>844200</v>
      </c>
      <c r="BI472" s="19">
        <v>202</v>
      </c>
      <c r="BJ472" s="12">
        <f t="shared" si="86"/>
        <v>8358.4158415841575</v>
      </c>
      <c r="BK472">
        <f t="shared" si="87"/>
        <v>2</v>
      </c>
      <c r="BL472" s="19">
        <v>-1.63620417074252E-3</v>
      </c>
      <c r="BN472" s="7"/>
      <c r="BO472" s="7"/>
      <c r="BP472" s="11"/>
    </row>
    <row r="473" spans="1:68" x14ac:dyDescent="0.35">
      <c r="A473">
        <v>350</v>
      </c>
      <c r="B473" s="19">
        <v>235200</v>
      </c>
      <c r="C473" s="19">
        <v>57</v>
      </c>
      <c r="D473" s="12">
        <f>B473*E473/C473</f>
        <v>28884.21052631579</v>
      </c>
      <c r="E473">
        <f>C473-50</f>
        <v>7</v>
      </c>
      <c r="F473" s="19">
        <v>1.9999542229343099</v>
      </c>
      <c r="K473" s="19">
        <v>350</v>
      </c>
      <c r="L473" s="19">
        <v>18840</v>
      </c>
      <c r="M473" s="19">
        <v>6</v>
      </c>
      <c r="N473" s="19">
        <v>2</v>
      </c>
      <c r="O473" s="19"/>
      <c r="P473" s="19"/>
      <c r="Q473" s="19">
        <v>350</v>
      </c>
      <c r="R473" s="19">
        <v>96600</v>
      </c>
      <c r="S473" s="19">
        <v>24</v>
      </c>
      <c r="T473" s="19">
        <v>1.9984283207446401</v>
      </c>
      <c r="W473">
        <v>350</v>
      </c>
      <c r="X473" s="19">
        <v>109200</v>
      </c>
      <c r="Y473" s="19">
        <v>27</v>
      </c>
      <c r="Z473" s="12">
        <f t="shared" si="83"/>
        <v>28311.111111111109</v>
      </c>
      <c r="AA473">
        <f t="shared" si="88"/>
        <v>7</v>
      </c>
      <c r="AB473" s="19">
        <v>1.99987792782482</v>
      </c>
      <c r="AD473" s="7"/>
      <c r="AE473" s="7"/>
      <c r="AF473" s="11"/>
      <c r="AI473">
        <v>350</v>
      </c>
      <c r="AJ473" s="19">
        <v>428400</v>
      </c>
      <c r="AK473" s="19">
        <v>103</v>
      </c>
      <c r="AL473" s="12">
        <f t="shared" si="84"/>
        <v>12477.669902912621</v>
      </c>
      <c r="AM473">
        <f t="shared" si="81"/>
        <v>3</v>
      </c>
      <c r="AN473" s="19">
        <v>-1.6346057258842001E-2</v>
      </c>
      <c r="AP473" s="7"/>
      <c r="AQ473" s="7"/>
      <c r="AR473" s="11"/>
      <c r="AS473" s="11"/>
      <c r="AT473" s="11"/>
      <c r="AU473">
        <v>350</v>
      </c>
      <c r="AV473" s="19">
        <v>634200</v>
      </c>
      <c r="AW473" s="19">
        <v>152</v>
      </c>
      <c r="AX473" s="12">
        <f t="shared" si="85"/>
        <v>8344.7368421052633</v>
      </c>
      <c r="AY473">
        <f t="shared" si="82"/>
        <v>2</v>
      </c>
      <c r="AZ473" s="19">
        <v>-4.5727828737032003E-2</v>
      </c>
      <c r="BB473" s="7"/>
      <c r="BC473" s="7"/>
      <c r="BD473" s="11"/>
      <c r="BE473" s="11"/>
      <c r="BG473">
        <v>350</v>
      </c>
      <c r="BH473" s="19">
        <v>848400</v>
      </c>
      <c r="BI473" s="19">
        <v>203</v>
      </c>
      <c r="BJ473" s="12">
        <f t="shared" si="86"/>
        <v>12537.931034482759</v>
      </c>
      <c r="BK473">
        <f t="shared" si="87"/>
        <v>3</v>
      </c>
      <c r="BL473" s="19">
        <v>-1.8135216700142199E-3</v>
      </c>
      <c r="BN473" s="7"/>
      <c r="BO473" s="7"/>
      <c r="BP473" s="11"/>
    </row>
    <row r="474" spans="1:68" x14ac:dyDescent="0.35">
      <c r="A474">
        <v>350</v>
      </c>
      <c r="B474" s="19">
        <v>18840</v>
      </c>
      <c r="C474" s="19">
        <v>6</v>
      </c>
      <c r="D474" s="12">
        <f>B474*E474/C474</f>
        <v>-138160</v>
      </c>
      <c r="E474">
        <f>C474-50</f>
        <v>-44</v>
      </c>
      <c r="F474" s="19">
        <v>2</v>
      </c>
      <c r="K474" s="19">
        <v>350</v>
      </c>
      <c r="L474" s="19">
        <v>218400</v>
      </c>
      <c r="M474" s="19">
        <v>53</v>
      </c>
      <c r="N474" s="19">
        <v>1.9942473487449399</v>
      </c>
      <c r="O474" s="19"/>
      <c r="P474" s="19"/>
      <c r="Q474" s="19">
        <v>350</v>
      </c>
      <c r="R474" s="19">
        <v>92400</v>
      </c>
      <c r="S474" s="19">
        <v>23</v>
      </c>
      <c r="T474" s="19">
        <v>1.9926451514457899</v>
      </c>
      <c r="W474">
        <v>350</v>
      </c>
      <c r="X474" s="19">
        <v>151200</v>
      </c>
      <c r="Y474" s="19">
        <v>37</v>
      </c>
      <c r="Z474" s="12">
        <f t="shared" si="83"/>
        <v>69470.270270270266</v>
      </c>
      <c r="AA474">
        <f t="shared" si="88"/>
        <v>17</v>
      </c>
      <c r="AB474" s="19">
        <v>1.98423743038071</v>
      </c>
      <c r="AD474" s="7"/>
      <c r="AE474" s="7"/>
      <c r="AF474" s="11"/>
      <c r="AI474">
        <v>350</v>
      </c>
      <c r="AJ474" s="19">
        <v>424200</v>
      </c>
      <c r="AK474" s="19">
        <v>102</v>
      </c>
      <c r="AL474" s="12">
        <f t="shared" si="84"/>
        <v>8317.6470588235297</v>
      </c>
      <c r="AM474">
        <f t="shared" si="81"/>
        <v>2</v>
      </c>
      <c r="AN474" s="19">
        <v>-7.8432800764596591E-3</v>
      </c>
      <c r="AP474" s="7"/>
      <c r="AQ474" s="7"/>
      <c r="AR474" s="11"/>
      <c r="AS474" s="11"/>
      <c r="AT474" s="11"/>
      <c r="AU474">
        <v>350</v>
      </c>
      <c r="AV474" s="19">
        <v>638400</v>
      </c>
      <c r="AW474" s="19">
        <v>153</v>
      </c>
      <c r="AX474" s="12">
        <f t="shared" si="85"/>
        <v>12517.64705882353</v>
      </c>
      <c r="AY474">
        <f t="shared" si="82"/>
        <v>3</v>
      </c>
      <c r="AZ474" s="19">
        <v>-9.7071423459923201E-3</v>
      </c>
      <c r="BB474" s="7"/>
      <c r="BC474" s="7"/>
      <c r="BD474" s="11"/>
      <c r="BE474" s="11"/>
      <c r="BG474">
        <v>350</v>
      </c>
      <c r="BH474" s="19">
        <v>848400</v>
      </c>
      <c r="BI474" s="19">
        <v>203</v>
      </c>
      <c r="BJ474" s="12">
        <f t="shared" si="86"/>
        <v>12537.931034482759</v>
      </c>
      <c r="BK474">
        <f t="shared" si="87"/>
        <v>3</v>
      </c>
      <c r="BL474" s="19">
        <v>-2.03700871507854E-2</v>
      </c>
      <c r="BN474" s="7"/>
      <c r="BO474" s="7"/>
      <c r="BP474" s="11"/>
    </row>
    <row r="475" spans="1:68" x14ac:dyDescent="0.35">
      <c r="A475">
        <v>350</v>
      </c>
      <c r="B475" s="19">
        <v>218400</v>
      </c>
      <c r="C475" s="19">
        <v>53</v>
      </c>
      <c r="D475" s="12">
        <f>B475*E475/C475</f>
        <v>12362.264150943396</v>
      </c>
      <c r="E475">
        <f>C475-50</f>
        <v>3</v>
      </c>
      <c r="F475" s="19">
        <v>1.9942473487449399</v>
      </c>
      <c r="K475" s="19">
        <v>350</v>
      </c>
      <c r="L475" s="19">
        <v>226800</v>
      </c>
      <c r="M475" s="19">
        <v>55</v>
      </c>
      <c r="N475" s="19">
        <v>1.99897764553292</v>
      </c>
      <c r="O475" s="19"/>
      <c r="P475" s="19"/>
      <c r="Q475" s="19">
        <v>350</v>
      </c>
      <c r="R475" s="19">
        <v>100800</v>
      </c>
      <c r="S475" s="19">
        <v>25</v>
      </c>
      <c r="T475" s="19">
        <v>1.9979705500877301</v>
      </c>
      <c r="W475">
        <v>350</v>
      </c>
      <c r="X475" s="19">
        <v>113400</v>
      </c>
      <c r="Y475" s="19">
        <v>28</v>
      </c>
      <c r="Z475" s="12">
        <f t="shared" si="83"/>
        <v>32400</v>
      </c>
      <c r="AA475">
        <f t="shared" si="88"/>
        <v>8</v>
      </c>
      <c r="AB475" s="19">
        <v>1.9998474097810299</v>
      </c>
      <c r="AD475" s="7"/>
      <c r="AE475" s="7"/>
      <c r="AF475" s="11"/>
      <c r="AI475">
        <v>350</v>
      </c>
      <c r="AJ475" s="19">
        <v>424200</v>
      </c>
      <c r="AK475" s="19">
        <v>102</v>
      </c>
      <c r="AL475" s="12">
        <f t="shared" si="84"/>
        <v>8317.6470588235297</v>
      </c>
      <c r="AM475">
        <f t="shared" si="81"/>
        <v>2</v>
      </c>
      <c r="AN475" s="19">
        <v>-3.09396962443667E-2</v>
      </c>
      <c r="AP475" s="7"/>
      <c r="AQ475" s="7"/>
      <c r="AR475" s="11"/>
      <c r="AS475" s="11"/>
      <c r="AT475" s="11"/>
      <c r="AU475">
        <v>350</v>
      </c>
      <c r="AV475" s="19">
        <v>638400</v>
      </c>
      <c r="AW475" s="19">
        <v>153</v>
      </c>
      <c r="AX475" s="12">
        <f t="shared" si="85"/>
        <v>12517.64705882353</v>
      </c>
      <c r="AY475">
        <f t="shared" si="82"/>
        <v>3</v>
      </c>
      <c r="AZ475" s="19">
        <v>-4.0664352334413099E-3</v>
      </c>
      <c r="BB475" s="7"/>
      <c r="BC475" s="7"/>
      <c r="BD475" s="11"/>
      <c r="BE475" s="11"/>
      <c r="BG475">
        <v>350</v>
      </c>
      <c r="BH475" s="19">
        <v>848400</v>
      </c>
      <c r="BI475" s="19">
        <v>203</v>
      </c>
      <c r="BJ475" s="12">
        <f t="shared" si="86"/>
        <v>12537.931034482759</v>
      </c>
      <c r="BK475">
        <f t="shared" si="87"/>
        <v>3</v>
      </c>
      <c r="BL475" s="19">
        <v>-7.1998009283811403E-3</v>
      </c>
      <c r="BN475" s="7"/>
      <c r="BO475" s="7"/>
      <c r="BP475" s="11"/>
    </row>
    <row r="476" spans="1:68" x14ac:dyDescent="0.35">
      <c r="A476">
        <v>350</v>
      </c>
      <c r="B476" s="19">
        <v>226800</v>
      </c>
      <c r="C476" s="19">
        <v>55</v>
      </c>
      <c r="D476" s="12">
        <f>B476*E476/C476</f>
        <v>20618.18181818182</v>
      </c>
      <c r="E476">
        <f>C476-50</f>
        <v>5</v>
      </c>
      <c r="F476" s="19">
        <v>1.99897764553292</v>
      </c>
      <c r="K476" s="19">
        <v>350</v>
      </c>
      <c r="L476" s="19">
        <v>218400</v>
      </c>
      <c r="M476" s="19">
        <v>53</v>
      </c>
      <c r="N476" s="19">
        <v>1.97897306782635</v>
      </c>
      <c r="O476" s="19"/>
      <c r="P476" s="19"/>
      <c r="Q476" s="19">
        <v>350</v>
      </c>
      <c r="R476" s="19">
        <v>109200</v>
      </c>
      <c r="S476" s="19">
        <v>27</v>
      </c>
      <c r="T476" s="19">
        <v>1.99804684519722</v>
      </c>
      <c r="W476">
        <v>350</v>
      </c>
      <c r="X476" s="19">
        <v>100800</v>
      </c>
      <c r="Y476" s="19">
        <v>25</v>
      </c>
      <c r="Z476" s="12">
        <f t="shared" si="83"/>
        <v>20160</v>
      </c>
      <c r="AA476">
        <f t="shared" si="88"/>
        <v>5</v>
      </c>
      <c r="AB476" s="19">
        <v>1.9921721217669901</v>
      </c>
      <c r="AD476" s="7"/>
      <c r="AE476" s="7"/>
      <c r="AF476" s="11"/>
      <c r="AI476">
        <v>350</v>
      </c>
      <c r="AJ476" s="19">
        <v>428400</v>
      </c>
      <c r="AK476" s="19">
        <v>103</v>
      </c>
      <c r="AL476" s="12">
        <f t="shared" si="84"/>
        <v>12477.669902912621</v>
      </c>
      <c r="AM476">
        <f t="shared" si="81"/>
        <v>3</v>
      </c>
      <c r="AN476" s="19">
        <v>-1.05292051300048E-2</v>
      </c>
      <c r="AP476" s="7"/>
      <c r="AQ476" s="7"/>
      <c r="AR476" s="11"/>
      <c r="AS476" s="11"/>
      <c r="AT476" s="11"/>
      <c r="AU476">
        <v>350</v>
      </c>
      <c r="AV476" s="19">
        <v>634200</v>
      </c>
      <c r="AW476" s="19">
        <v>152</v>
      </c>
      <c r="AX476" s="12">
        <f t="shared" si="85"/>
        <v>8344.7368421052633</v>
      </c>
      <c r="AY476">
        <f t="shared" si="82"/>
        <v>2</v>
      </c>
      <c r="AZ476" s="19">
        <v>-0.12805670857411999</v>
      </c>
      <c r="BB476" s="7"/>
      <c r="BC476" s="7"/>
      <c r="BD476" s="11"/>
      <c r="BE476" s="11"/>
      <c r="BG476">
        <v>350</v>
      </c>
      <c r="BH476" s="19">
        <v>848400</v>
      </c>
      <c r="BI476" s="19">
        <v>203</v>
      </c>
      <c r="BJ476" s="12">
        <f t="shared" si="86"/>
        <v>12537.931034482759</v>
      </c>
      <c r="BK476">
        <f t="shared" si="87"/>
        <v>3</v>
      </c>
      <c r="BL476" s="20">
        <v>-1.2441258199548901E-4</v>
      </c>
      <c r="BN476" s="7"/>
      <c r="BO476" s="7"/>
      <c r="BP476" s="11"/>
    </row>
    <row r="477" spans="1:68" x14ac:dyDescent="0.35">
      <c r="A477">
        <v>350</v>
      </c>
      <c r="B477" s="19">
        <v>218400</v>
      </c>
      <c r="C477" s="19">
        <v>53</v>
      </c>
      <c r="D477" s="12">
        <f>B477*E477/C477</f>
        <v>12362.264150943396</v>
      </c>
      <c r="E477">
        <f>C477-50</f>
        <v>3</v>
      </c>
      <c r="F477" s="19">
        <v>1.97897306782635</v>
      </c>
      <c r="K477" s="19">
        <v>350</v>
      </c>
      <c r="L477" s="19">
        <v>222600</v>
      </c>
      <c r="M477" s="19">
        <v>54</v>
      </c>
      <c r="N477" s="19">
        <v>1.9975127794308301</v>
      </c>
      <c r="O477" s="19"/>
      <c r="P477" s="19"/>
      <c r="Q477" s="19">
        <v>350</v>
      </c>
      <c r="R477" s="19">
        <v>105000</v>
      </c>
      <c r="S477" s="19">
        <v>26</v>
      </c>
      <c r="T477" s="19">
        <v>1.99964904249637</v>
      </c>
      <c r="W477">
        <v>350</v>
      </c>
      <c r="X477" s="19">
        <v>96600</v>
      </c>
      <c r="Y477" s="19">
        <v>24</v>
      </c>
      <c r="Z477" s="12">
        <f t="shared" si="83"/>
        <v>16100</v>
      </c>
      <c r="AA477">
        <f t="shared" si="88"/>
        <v>4</v>
      </c>
      <c r="AB477" s="20">
        <v>1.9938811322194201</v>
      </c>
      <c r="AD477" s="7"/>
      <c r="AE477" s="7"/>
      <c r="AF477" s="11"/>
      <c r="AI477">
        <v>350</v>
      </c>
      <c r="AJ477" s="19">
        <v>428400</v>
      </c>
      <c r="AK477" s="19">
        <v>103</v>
      </c>
      <c r="AL477" s="12">
        <f t="shared" si="84"/>
        <v>12477.669902912621</v>
      </c>
      <c r="AM477">
        <f t="shared" si="81"/>
        <v>3</v>
      </c>
      <c r="AN477" s="19">
        <v>-3.3378419654546999E-2</v>
      </c>
      <c r="AP477" s="7"/>
      <c r="AQ477" s="7"/>
      <c r="AR477" s="11"/>
      <c r="AS477" s="11"/>
      <c r="AT477" s="11"/>
      <c r="AU477">
        <v>350</v>
      </c>
      <c r="AV477" s="19">
        <v>634200</v>
      </c>
      <c r="AW477" s="19">
        <v>152</v>
      </c>
      <c r="AX477" s="12">
        <f t="shared" si="85"/>
        <v>8344.7368421052633</v>
      </c>
      <c r="AY477">
        <f t="shared" si="82"/>
        <v>2</v>
      </c>
      <c r="AZ477" s="19">
        <v>-2.0369169115872901E-2</v>
      </c>
      <c r="BB477" s="7"/>
      <c r="BC477" s="7"/>
      <c r="BD477" s="11"/>
      <c r="BE477" s="11"/>
      <c r="BG477">
        <v>350</v>
      </c>
      <c r="BH477" s="19">
        <v>844200</v>
      </c>
      <c r="BI477" s="19">
        <v>202</v>
      </c>
      <c r="BJ477" s="12">
        <f t="shared" si="86"/>
        <v>8358.4158415841575</v>
      </c>
      <c r="BK477">
        <f t="shared" si="87"/>
        <v>2</v>
      </c>
      <c r="BL477" s="19">
        <v>-6.0475462213929E-2</v>
      </c>
      <c r="BN477" s="7"/>
      <c r="BO477" s="7"/>
      <c r="BP477" s="11"/>
    </row>
    <row r="478" spans="1:68" x14ac:dyDescent="0.35">
      <c r="A478">
        <v>350</v>
      </c>
      <c r="B478" s="19">
        <v>222600</v>
      </c>
      <c r="C478" s="19">
        <v>54</v>
      </c>
      <c r="D478" s="12">
        <f>B478*E478/C478</f>
        <v>16488.888888888891</v>
      </c>
      <c r="E478">
        <f>C478-50</f>
        <v>4</v>
      </c>
      <c r="F478" s="19">
        <v>1.9975127794308301</v>
      </c>
      <c r="K478" s="19">
        <v>350</v>
      </c>
      <c r="L478" s="19">
        <v>285600</v>
      </c>
      <c r="M478" s="19">
        <v>69</v>
      </c>
      <c r="N478" s="19">
        <v>1.99313344014648</v>
      </c>
      <c r="O478" s="19"/>
      <c r="P478" s="19"/>
      <c r="Q478" s="19">
        <v>350</v>
      </c>
      <c r="R478" s="19">
        <v>117600</v>
      </c>
      <c r="S478" s="19">
        <v>29</v>
      </c>
      <c r="T478" s="19">
        <v>1.9991149767299901</v>
      </c>
      <c r="W478">
        <v>350</v>
      </c>
      <c r="X478" s="19">
        <v>176400</v>
      </c>
      <c r="Y478" s="19">
        <v>43</v>
      </c>
      <c r="Z478" s="12">
        <f t="shared" si="83"/>
        <v>94353.488372093023</v>
      </c>
      <c r="AA478">
        <f t="shared" si="88"/>
        <v>23</v>
      </c>
      <c r="AB478" s="19">
        <v>1.9980163271534199</v>
      </c>
      <c r="AD478" s="7"/>
      <c r="AE478" s="7"/>
      <c r="AF478" s="11"/>
      <c r="AI478">
        <v>350</v>
      </c>
      <c r="AJ478" s="19">
        <v>428400</v>
      </c>
      <c r="AK478" s="19">
        <v>103</v>
      </c>
      <c r="AL478" s="12">
        <f t="shared" si="84"/>
        <v>12477.669902912621</v>
      </c>
      <c r="AM478">
        <f t="shared" si="81"/>
        <v>3</v>
      </c>
      <c r="AN478" s="19">
        <v>-0.15560332253907999</v>
      </c>
      <c r="AP478" s="7"/>
      <c r="AQ478" s="7"/>
      <c r="AR478" s="11"/>
      <c r="AS478" s="11"/>
      <c r="AT478" s="11"/>
      <c r="AU478">
        <v>350</v>
      </c>
      <c r="AV478" s="19">
        <v>634200</v>
      </c>
      <c r="AW478" s="19">
        <v>152</v>
      </c>
      <c r="AX478" s="12">
        <f t="shared" si="85"/>
        <v>8344.7368421052633</v>
      </c>
      <c r="AY478">
        <f t="shared" si="82"/>
        <v>2</v>
      </c>
      <c r="AZ478" s="19">
        <v>-2.06933868882507E-2</v>
      </c>
      <c r="BB478" s="7"/>
      <c r="BC478" s="7"/>
      <c r="BD478" s="11"/>
      <c r="BE478" s="11"/>
      <c r="BG478">
        <v>350</v>
      </c>
      <c r="BH478" s="19">
        <v>844200</v>
      </c>
      <c r="BI478" s="19">
        <v>202</v>
      </c>
      <c r="BJ478" s="12">
        <f t="shared" si="86"/>
        <v>8358.4158415841575</v>
      </c>
      <c r="BK478">
        <f t="shared" si="87"/>
        <v>2</v>
      </c>
      <c r="BL478" s="19">
        <v>-8.9780851010680708E-3</v>
      </c>
      <c r="BN478" s="7"/>
      <c r="BO478" s="7"/>
      <c r="BP478" s="11"/>
    </row>
    <row r="479" spans="1:68" x14ac:dyDescent="0.35">
      <c r="A479">
        <v>350</v>
      </c>
      <c r="B479" s="19">
        <v>285600</v>
      </c>
      <c r="C479" s="19">
        <v>69</v>
      </c>
      <c r="D479" s="12">
        <f>B479*E479/C479</f>
        <v>78643.478260869568</v>
      </c>
      <c r="E479">
        <f>C479-50</f>
        <v>19</v>
      </c>
      <c r="F479" s="19">
        <v>1.99313344014648</v>
      </c>
      <c r="K479" s="19">
        <v>350</v>
      </c>
      <c r="L479" s="19">
        <v>231000</v>
      </c>
      <c r="M479" s="19">
        <v>56</v>
      </c>
      <c r="N479" s="19">
        <v>1.99530022125581</v>
      </c>
      <c r="O479" s="19"/>
      <c r="P479" s="19"/>
      <c r="Q479" s="19">
        <v>350</v>
      </c>
      <c r="R479" s="19">
        <v>109200</v>
      </c>
      <c r="S479" s="19">
        <v>27</v>
      </c>
      <c r="T479" s="19">
        <v>1.9999542229343099</v>
      </c>
      <c r="W479">
        <v>350</v>
      </c>
      <c r="X479" s="19">
        <v>96600</v>
      </c>
      <c r="Y479" s="19">
        <v>24</v>
      </c>
      <c r="Z479" s="12">
        <f t="shared" si="83"/>
        <v>16100</v>
      </c>
      <c r="AA479">
        <f t="shared" si="88"/>
        <v>4</v>
      </c>
      <c r="AB479" s="19">
        <v>1.9959716182192699</v>
      </c>
      <c r="AD479" s="7"/>
      <c r="AE479" s="7"/>
      <c r="AF479" s="11"/>
      <c r="AI479">
        <v>350</v>
      </c>
      <c r="AJ479" s="19">
        <v>428400</v>
      </c>
      <c r="AK479" s="19">
        <v>103</v>
      </c>
      <c r="AL479" s="12">
        <f t="shared" si="84"/>
        <v>12477.669902912621</v>
      </c>
      <c r="AM479">
        <f t="shared" si="81"/>
        <v>3</v>
      </c>
      <c r="AN479" s="19">
        <v>-4.8784562833940797E-3</v>
      </c>
      <c r="AP479" s="7"/>
      <c r="AQ479" s="7"/>
      <c r="AR479" s="11"/>
      <c r="AS479" s="11"/>
      <c r="AT479" s="11"/>
      <c r="AU479">
        <v>350</v>
      </c>
      <c r="AV479" s="19">
        <v>634200</v>
      </c>
      <c r="AW479" s="19">
        <v>152</v>
      </c>
      <c r="AX479" s="12">
        <f t="shared" si="85"/>
        <v>8344.7368421052633</v>
      </c>
      <c r="AY479">
        <f t="shared" si="82"/>
        <v>2</v>
      </c>
      <c r="AZ479" s="19">
        <v>-1.00237818002477E-2</v>
      </c>
      <c r="BB479" s="7"/>
      <c r="BC479" s="7"/>
      <c r="BD479" s="11"/>
      <c r="BE479" s="11"/>
      <c r="BG479">
        <v>350</v>
      </c>
      <c r="BH479" s="19">
        <v>848400</v>
      </c>
      <c r="BI479" s="19">
        <v>203</v>
      </c>
      <c r="BJ479" s="12">
        <f t="shared" si="86"/>
        <v>12537.931034482759</v>
      </c>
      <c r="BK479">
        <f t="shared" si="87"/>
        <v>3</v>
      </c>
      <c r="BL479" s="19">
        <v>-8.1041044194880407E-3</v>
      </c>
      <c r="BN479" s="7"/>
      <c r="BO479" s="7"/>
      <c r="BP479" s="11"/>
    </row>
    <row r="480" spans="1:68" x14ac:dyDescent="0.35">
      <c r="A480">
        <v>350</v>
      </c>
      <c r="B480" s="19">
        <v>231000</v>
      </c>
      <c r="C480" s="19">
        <v>56</v>
      </c>
      <c r="D480" s="12">
        <f>B480*E480/C480</f>
        <v>24750</v>
      </c>
      <c r="E480">
        <f>C480-50</f>
        <v>6</v>
      </c>
      <c r="F480" s="19">
        <v>1.99530022125581</v>
      </c>
      <c r="K480" s="19">
        <v>350</v>
      </c>
      <c r="L480" s="19">
        <v>247800</v>
      </c>
      <c r="M480" s="19">
        <v>60</v>
      </c>
      <c r="N480" s="19">
        <v>1.9916533150225</v>
      </c>
      <c r="O480" s="19"/>
      <c r="P480" s="19"/>
      <c r="Q480" s="19">
        <v>350</v>
      </c>
      <c r="R480" s="19">
        <v>88200</v>
      </c>
      <c r="S480" s="19">
        <v>22</v>
      </c>
      <c r="T480" s="19">
        <v>1.99464408331425</v>
      </c>
      <c r="W480">
        <v>350</v>
      </c>
      <c r="X480" s="19">
        <v>126000</v>
      </c>
      <c r="Y480" s="19">
        <v>31</v>
      </c>
      <c r="Z480" s="12">
        <f t="shared" si="83"/>
        <v>44709.677419354841</v>
      </c>
      <c r="AA480">
        <f t="shared" si="88"/>
        <v>11</v>
      </c>
      <c r="AB480" s="19">
        <v>1.98309300373846</v>
      </c>
      <c r="AD480" s="7"/>
      <c r="AE480" s="7"/>
      <c r="AF480" s="11"/>
      <c r="AI480">
        <v>350</v>
      </c>
      <c r="AJ480" s="19">
        <v>428400</v>
      </c>
      <c r="AK480" s="19">
        <v>103</v>
      </c>
      <c r="AL480" s="12">
        <f t="shared" si="84"/>
        <v>12477.669902912621</v>
      </c>
      <c r="AM480">
        <f t="shared" si="81"/>
        <v>3</v>
      </c>
      <c r="AN480" s="19">
        <v>-2.7786216560561901E-3</v>
      </c>
      <c r="AP480" s="7"/>
      <c r="AQ480" s="7"/>
      <c r="AR480" s="11"/>
      <c r="AS480" s="11"/>
      <c r="AT480" s="11"/>
      <c r="AU480">
        <v>350</v>
      </c>
      <c r="AV480" s="19">
        <v>634200</v>
      </c>
      <c r="AW480" s="19">
        <v>152</v>
      </c>
      <c r="AX480" s="12">
        <f t="shared" si="85"/>
        <v>8344.7368421052633</v>
      </c>
      <c r="AY480">
        <f t="shared" si="82"/>
        <v>2</v>
      </c>
      <c r="AZ480" s="19">
        <v>-1.2532907024737401E-2</v>
      </c>
      <c r="BB480" s="7"/>
      <c r="BC480" s="7"/>
      <c r="BD480" s="11"/>
      <c r="BE480" s="11"/>
      <c r="BG480">
        <v>350</v>
      </c>
      <c r="BH480" s="19">
        <v>848400</v>
      </c>
      <c r="BI480" s="19">
        <v>203</v>
      </c>
      <c r="BJ480" s="12">
        <f t="shared" si="86"/>
        <v>12537.931034482759</v>
      </c>
      <c r="BK480">
        <f t="shared" si="87"/>
        <v>3</v>
      </c>
      <c r="BL480" s="19">
        <v>-1.3591874125537799E-2</v>
      </c>
      <c r="BN480" s="7"/>
      <c r="BO480" s="7"/>
      <c r="BP480" s="11"/>
    </row>
    <row r="481" spans="1:68" x14ac:dyDescent="0.35">
      <c r="A481">
        <v>350</v>
      </c>
      <c r="B481" s="19">
        <v>247800</v>
      </c>
      <c r="C481" s="19">
        <v>60</v>
      </c>
      <c r="D481" s="12">
        <f>B481*E481/C481</f>
        <v>41300</v>
      </c>
      <c r="E481">
        <f>C481-50</f>
        <v>10</v>
      </c>
      <c r="F481" s="19">
        <v>1.9916533150225</v>
      </c>
      <c r="K481" s="19">
        <v>350</v>
      </c>
      <c r="L481" s="19">
        <v>222600</v>
      </c>
      <c r="M481" s="19">
        <v>54</v>
      </c>
      <c r="N481" s="19">
        <v>1.9952849622339199</v>
      </c>
      <c r="O481" s="19"/>
      <c r="P481" s="19"/>
      <c r="Q481" s="19">
        <v>350</v>
      </c>
      <c r="R481" s="19">
        <v>117600</v>
      </c>
      <c r="S481" s="19">
        <v>29</v>
      </c>
      <c r="T481" s="19">
        <v>1.9990081635767101</v>
      </c>
      <c r="W481">
        <v>350</v>
      </c>
      <c r="X481" s="19">
        <v>92400</v>
      </c>
      <c r="Y481" s="19">
        <v>23</v>
      </c>
      <c r="Z481" s="12">
        <f t="shared" si="83"/>
        <v>12052.173913043478</v>
      </c>
      <c r="AA481">
        <f t="shared" si="88"/>
        <v>3</v>
      </c>
      <c r="AB481" s="19">
        <v>1.9836270695048399</v>
      </c>
      <c r="AD481" s="7"/>
      <c r="AE481" s="7"/>
      <c r="AF481" s="11"/>
      <c r="AI481">
        <v>350</v>
      </c>
      <c r="AJ481" s="19">
        <v>428400</v>
      </c>
      <c r="AK481" s="19">
        <v>103</v>
      </c>
      <c r="AL481" s="12">
        <f t="shared" si="84"/>
        <v>12477.669902912621</v>
      </c>
      <c r="AM481">
        <f t="shared" si="81"/>
        <v>3</v>
      </c>
      <c r="AN481" s="19">
        <v>-4.0804827126091599E-3</v>
      </c>
      <c r="AP481" s="7"/>
      <c r="AQ481" s="7"/>
      <c r="AR481" s="11"/>
      <c r="AS481" s="11"/>
      <c r="AT481" s="11"/>
      <c r="AU481">
        <v>350</v>
      </c>
      <c r="AV481" s="19">
        <v>638400</v>
      </c>
      <c r="AW481" s="19">
        <v>153</v>
      </c>
      <c r="AX481" s="12">
        <f t="shared" si="85"/>
        <v>12517.64705882353</v>
      </c>
      <c r="AY481">
        <f t="shared" si="82"/>
        <v>3</v>
      </c>
      <c r="AZ481" s="19">
        <v>-1.29809277085529E-2</v>
      </c>
      <c r="BB481" s="7"/>
      <c r="BC481" s="7"/>
      <c r="BD481" s="11"/>
      <c r="BE481" s="11"/>
      <c r="BG481">
        <v>350</v>
      </c>
      <c r="BH481" s="19">
        <v>848400</v>
      </c>
      <c r="BI481" s="19">
        <v>203</v>
      </c>
      <c r="BJ481" s="12">
        <f t="shared" si="86"/>
        <v>12537.931034482759</v>
      </c>
      <c r="BK481">
        <f t="shared" si="87"/>
        <v>3</v>
      </c>
      <c r="BL481" s="19">
        <v>-5.2699915932183199E-3</v>
      </c>
      <c r="BN481" s="7"/>
      <c r="BO481" s="7"/>
      <c r="BP481" s="11"/>
    </row>
    <row r="482" spans="1:68" x14ac:dyDescent="0.35">
      <c r="A482">
        <v>350</v>
      </c>
      <c r="B482" s="19">
        <v>222600</v>
      </c>
      <c r="C482" s="19">
        <v>54</v>
      </c>
      <c r="D482" s="12">
        <f>B482*E482/C482</f>
        <v>16488.888888888891</v>
      </c>
      <c r="E482">
        <f>C482-50</f>
        <v>4</v>
      </c>
      <c r="F482" s="19">
        <v>1.9952849622339199</v>
      </c>
      <c r="K482" s="19">
        <v>350</v>
      </c>
      <c r="L482" s="19">
        <v>231000</v>
      </c>
      <c r="M482" s="19">
        <v>56</v>
      </c>
      <c r="N482" s="19">
        <v>1.99862668802929</v>
      </c>
      <c r="O482" s="19"/>
      <c r="P482" s="19"/>
      <c r="Q482" s="19">
        <v>400</v>
      </c>
      <c r="R482" s="19">
        <v>105600</v>
      </c>
      <c r="S482" s="19">
        <v>23</v>
      </c>
      <c r="T482" s="19">
        <v>1.98127718013275</v>
      </c>
      <c r="W482">
        <v>350</v>
      </c>
      <c r="X482" s="19">
        <v>100800</v>
      </c>
      <c r="Y482" s="19">
        <v>25</v>
      </c>
      <c r="Z482" s="12">
        <f t="shared" si="83"/>
        <v>20160</v>
      </c>
      <c r="AA482">
        <f t="shared" si="88"/>
        <v>5</v>
      </c>
      <c r="AB482" s="20">
        <v>1.99989318684672</v>
      </c>
      <c r="AD482" s="7"/>
      <c r="AE482" s="7"/>
      <c r="AF482" s="11"/>
      <c r="AI482">
        <v>350</v>
      </c>
      <c r="AJ482" s="19">
        <v>424200</v>
      </c>
      <c r="AK482" s="19">
        <v>102</v>
      </c>
      <c r="AL482" s="12">
        <f t="shared" si="84"/>
        <v>8317.6470588235297</v>
      </c>
      <c r="AM482">
        <f t="shared" si="81"/>
        <v>2</v>
      </c>
      <c r="AN482" s="19">
        <v>-1.2399853953081E-2</v>
      </c>
      <c r="AP482" s="7"/>
      <c r="AQ482" s="7"/>
      <c r="AR482" s="11"/>
      <c r="AS482" s="11"/>
      <c r="AT482" s="11"/>
      <c r="AU482">
        <v>350</v>
      </c>
      <c r="AV482" s="19">
        <v>634200</v>
      </c>
      <c r="AW482" s="19">
        <v>152</v>
      </c>
      <c r="AX482" s="12">
        <f t="shared" si="85"/>
        <v>8344.7368421052633</v>
      </c>
      <c r="AY482">
        <f t="shared" si="82"/>
        <v>2</v>
      </c>
      <c r="AZ482" s="19">
        <v>-1.29090051187689E-2</v>
      </c>
      <c r="BB482" s="7"/>
      <c r="BC482" s="7"/>
      <c r="BD482" s="11"/>
      <c r="BE482" s="11"/>
      <c r="BG482">
        <v>350</v>
      </c>
      <c r="BH482" s="19">
        <v>848400</v>
      </c>
      <c r="BI482" s="19">
        <v>203</v>
      </c>
      <c r="BJ482" s="12">
        <f t="shared" si="86"/>
        <v>12537.931034482759</v>
      </c>
      <c r="BK482">
        <f t="shared" si="87"/>
        <v>3</v>
      </c>
      <c r="BL482" s="19">
        <v>-5.1454602431085803E-3</v>
      </c>
      <c r="BN482" s="7"/>
      <c r="BO482" s="7"/>
      <c r="BP482" s="11"/>
    </row>
    <row r="483" spans="1:68" x14ac:dyDescent="0.35">
      <c r="A483">
        <v>350</v>
      </c>
      <c r="B483" s="19">
        <v>231000</v>
      </c>
      <c r="C483" s="19">
        <v>56</v>
      </c>
      <c r="D483" s="12">
        <f>B483*E483/C483</f>
        <v>24750</v>
      </c>
      <c r="E483">
        <f>C483-50</f>
        <v>6</v>
      </c>
      <c r="F483" s="19">
        <v>1.99862668802929</v>
      </c>
      <c r="K483" s="19">
        <v>350</v>
      </c>
      <c r="L483" s="19">
        <v>231000</v>
      </c>
      <c r="M483" s="19">
        <v>56</v>
      </c>
      <c r="N483" s="19">
        <v>1.99975585564965</v>
      </c>
      <c r="O483" s="19"/>
      <c r="P483" s="19"/>
      <c r="Q483" s="19">
        <v>400</v>
      </c>
      <c r="R483" s="19">
        <v>105600</v>
      </c>
      <c r="S483" s="19">
        <v>23</v>
      </c>
      <c r="T483" s="19">
        <v>1.9896696421759299</v>
      </c>
      <c r="W483">
        <v>350</v>
      </c>
      <c r="X483" s="19">
        <v>134400</v>
      </c>
      <c r="Y483" s="19">
        <v>33</v>
      </c>
      <c r="Z483" s="12">
        <f t="shared" si="83"/>
        <v>52945.454545454544</v>
      </c>
      <c r="AA483">
        <f t="shared" si="88"/>
        <v>13</v>
      </c>
      <c r="AB483" s="19">
        <v>1.9969939726863499</v>
      </c>
      <c r="AD483" s="7"/>
      <c r="AE483" s="7"/>
      <c r="AF483" s="11"/>
      <c r="AI483">
        <v>350</v>
      </c>
      <c r="AJ483" s="19">
        <v>424200</v>
      </c>
      <c r="AK483" s="19">
        <v>102</v>
      </c>
      <c r="AL483" s="12">
        <f t="shared" si="84"/>
        <v>8317.6470588235297</v>
      </c>
      <c r="AM483">
        <f t="shared" si="81"/>
        <v>2</v>
      </c>
      <c r="AN483" s="19">
        <v>-7.5392333221740203E-3</v>
      </c>
      <c r="AP483" s="7"/>
      <c r="AQ483" s="7"/>
      <c r="AR483" s="11"/>
      <c r="AS483" s="11"/>
      <c r="AT483" s="11"/>
      <c r="AU483">
        <v>350</v>
      </c>
      <c r="AV483" s="19">
        <v>638400</v>
      </c>
      <c r="AW483" s="19">
        <v>153</v>
      </c>
      <c r="AX483" s="12">
        <f t="shared" si="85"/>
        <v>12517.64705882353</v>
      </c>
      <c r="AY483">
        <f t="shared" si="82"/>
        <v>3</v>
      </c>
      <c r="AZ483" s="19">
        <v>-3.7265732916275402E-3</v>
      </c>
      <c r="BB483" s="7"/>
      <c r="BC483" s="7"/>
      <c r="BD483" s="11"/>
      <c r="BE483" s="11"/>
      <c r="BG483">
        <v>350</v>
      </c>
      <c r="BH483" s="19">
        <v>848400</v>
      </c>
      <c r="BI483" s="19">
        <v>203</v>
      </c>
      <c r="BJ483" s="12">
        <f t="shared" si="86"/>
        <v>12537.931034482759</v>
      </c>
      <c r="BK483">
        <f t="shared" si="87"/>
        <v>3</v>
      </c>
      <c r="BL483" s="19">
        <v>-1.27132243027499E-2</v>
      </c>
      <c r="BN483" s="7"/>
      <c r="BO483" s="7"/>
      <c r="BP483" s="11"/>
    </row>
    <row r="484" spans="1:68" x14ac:dyDescent="0.35">
      <c r="A484">
        <v>350</v>
      </c>
      <c r="B484" s="19">
        <v>231000</v>
      </c>
      <c r="C484" s="19">
        <v>56</v>
      </c>
      <c r="D484" s="12">
        <f>B484*E484/C484</f>
        <v>24750</v>
      </c>
      <c r="E484">
        <f>C484-50</f>
        <v>6</v>
      </c>
      <c r="F484" s="19">
        <v>1.99975585564965</v>
      </c>
      <c r="K484" s="19">
        <v>350</v>
      </c>
      <c r="L484" s="19">
        <v>222600</v>
      </c>
      <c r="M484" s="19">
        <v>54</v>
      </c>
      <c r="N484" s="19">
        <v>1.99942015716792</v>
      </c>
      <c r="O484" s="19"/>
      <c r="P484" s="19"/>
      <c r="Q484" s="19">
        <v>400</v>
      </c>
      <c r="R484" s="19">
        <v>105600</v>
      </c>
      <c r="S484" s="19">
        <v>23</v>
      </c>
      <c r="T484" s="19">
        <v>1.99864194705119</v>
      </c>
      <c r="W484">
        <v>350</v>
      </c>
      <c r="X484" s="19">
        <v>96600</v>
      </c>
      <c r="Y484" s="19">
        <v>24</v>
      </c>
      <c r="Z484" s="12">
        <f t="shared" si="83"/>
        <v>16100</v>
      </c>
      <c r="AA484">
        <f t="shared" si="88"/>
        <v>4</v>
      </c>
      <c r="AB484" s="20">
        <v>1.99293507286182</v>
      </c>
      <c r="AD484" s="7"/>
      <c r="AE484" s="7"/>
      <c r="AF484" s="11"/>
      <c r="AI484">
        <v>350</v>
      </c>
      <c r="AJ484" s="19">
        <v>428400</v>
      </c>
      <c r="AK484" s="19">
        <v>103</v>
      </c>
      <c r="AL484" s="12">
        <f t="shared" si="84"/>
        <v>12477.669902912621</v>
      </c>
      <c r="AM484">
        <f t="shared" si="81"/>
        <v>3</v>
      </c>
      <c r="AN484" s="20">
        <v>-1.5505430994628799E-4</v>
      </c>
      <c r="AP484" s="7"/>
      <c r="AQ484" s="7"/>
      <c r="AR484" s="11"/>
      <c r="AS484" s="11"/>
      <c r="AT484" s="11"/>
      <c r="AU484">
        <v>350</v>
      </c>
      <c r="AV484" s="19">
        <v>638400</v>
      </c>
      <c r="AW484" s="19">
        <v>153</v>
      </c>
      <c r="AX484" s="12">
        <f t="shared" si="85"/>
        <v>12517.64705882353</v>
      </c>
      <c r="AY484">
        <f t="shared" si="82"/>
        <v>3</v>
      </c>
      <c r="AZ484" s="19">
        <v>-5.4165004664410198E-3</v>
      </c>
      <c r="BB484" s="7"/>
      <c r="BC484" s="7"/>
      <c r="BD484" s="11"/>
      <c r="BE484" s="11"/>
      <c r="BG484">
        <v>350</v>
      </c>
      <c r="BH484" s="19">
        <v>844200</v>
      </c>
      <c r="BI484" s="19">
        <v>202</v>
      </c>
      <c r="BJ484" s="12">
        <f t="shared" si="86"/>
        <v>8358.4158415841575</v>
      </c>
      <c r="BK484">
        <f t="shared" si="87"/>
        <v>2</v>
      </c>
      <c r="BL484" s="19">
        <v>-3.5858513000227E-3</v>
      </c>
      <c r="BN484" s="7"/>
      <c r="BO484" s="7"/>
      <c r="BP484" s="11"/>
    </row>
    <row r="485" spans="1:68" x14ac:dyDescent="0.35">
      <c r="A485">
        <v>350</v>
      </c>
      <c r="B485" s="19">
        <v>222600</v>
      </c>
      <c r="C485" s="19">
        <v>54</v>
      </c>
      <c r="D485" s="12">
        <f>B485*E485/C485</f>
        <v>16488.888888888891</v>
      </c>
      <c r="E485">
        <f>C485-50</f>
        <v>4</v>
      </c>
      <c r="F485" s="19">
        <v>1.99942015716792</v>
      </c>
      <c r="K485" s="19">
        <v>350</v>
      </c>
      <c r="L485" s="19">
        <v>231000</v>
      </c>
      <c r="M485" s="19">
        <v>56</v>
      </c>
      <c r="N485" s="19">
        <v>1.9979095140001499</v>
      </c>
      <c r="O485" s="19"/>
      <c r="P485" s="19"/>
      <c r="Q485" s="19">
        <v>400</v>
      </c>
      <c r="R485" s="19">
        <v>124800</v>
      </c>
      <c r="S485" s="19">
        <v>27</v>
      </c>
      <c r="T485" s="19">
        <v>1.99749752040894</v>
      </c>
      <c r="W485">
        <v>350</v>
      </c>
      <c r="X485" s="19">
        <v>109200</v>
      </c>
      <c r="Y485" s="19">
        <v>27</v>
      </c>
      <c r="Z485" s="12">
        <f t="shared" si="83"/>
        <v>28311.111111111109</v>
      </c>
      <c r="AA485">
        <f t="shared" si="88"/>
        <v>7</v>
      </c>
      <c r="AB485" s="19">
        <v>1.96881055924315</v>
      </c>
      <c r="AD485" s="7"/>
      <c r="AE485" s="7"/>
      <c r="AF485" s="11"/>
      <c r="AI485">
        <v>350</v>
      </c>
      <c r="AJ485" s="19">
        <v>428400</v>
      </c>
      <c r="AK485" s="19">
        <v>103</v>
      </c>
      <c r="AL485" s="12">
        <f t="shared" si="84"/>
        <v>12477.669902912621</v>
      </c>
      <c r="AM485">
        <f t="shared" si="81"/>
        <v>3</v>
      </c>
      <c r="AN485" s="20">
        <v>-3.31296603981687E-4</v>
      </c>
      <c r="AP485" s="7"/>
      <c r="AQ485" s="7"/>
      <c r="AR485" s="11"/>
      <c r="AS485" s="11"/>
      <c r="AT485" s="11"/>
      <c r="AU485">
        <v>350</v>
      </c>
      <c r="AV485" s="19">
        <v>638400</v>
      </c>
      <c r="AW485" s="19">
        <v>153</v>
      </c>
      <c r="AX485" s="12">
        <f t="shared" si="85"/>
        <v>12517.64705882353</v>
      </c>
      <c r="AY485">
        <f t="shared" si="82"/>
        <v>3</v>
      </c>
      <c r="AZ485" s="19">
        <v>-4.7916358924723198E-3</v>
      </c>
      <c r="BB485" s="7"/>
      <c r="BC485" s="7"/>
      <c r="BD485" s="11"/>
      <c r="BE485" s="11"/>
      <c r="BG485">
        <v>350</v>
      </c>
      <c r="BH485" s="19">
        <v>844200</v>
      </c>
      <c r="BI485" s="19">
        <v>202</v>
      </c>
      <c r="BJ485" s="12">
        <f t="shared" si="86"/>
        <v>8358.4158415841575</v>
      </c>
      <c r="BK485">
        <f t="shared" si="87"/>
        <v>2</v>
      </c>
      <c r="BL485" s="20">
        <v>-4.4494429065221401E-4</v>
      </c>
      <c r="BN485" s="7"/>
      <c r="BO485" s="7"/>
      <c r="BP485" s="11"/>
    </row>
    <row r="486" spans="1:68" x14ac:dyDescent="0.35">
      <c r="A486">
        <v>350</v>
      </c>
      <c r="B486" s="19">
        <v>231000</v>
      </c>
      <c r="C486" s="19">
        <v>56</v>
      </c>
      <c r="D486" s="12">
        <f>B486*E486/C486</f>
        <v>24750</v>
      </c>
      <c r="E486">
        <f>C486-50</f>
        <v>6</v>
      </c>
      <c r="F486" s="19">
        <v>1.9979095140001499</v>
      </c>
      <c r="K486" s="19">
        <v>350</v>
      </c>
      <c r="L486" s="19">
        <v>222600</v>
      </c>
      <c r="M486" s="19">
        <v>54</v>
      </c>
      <c r="N486" s="19">
        <v>1.98661783779659</v>
      </c>
      <c r="O486" s="19"/>
      <c r="P486" s="19"/>
      <c r="Q486" s="19">
        <v>400</v>
      </c>
      <c r="R486" s="19">
        <v>16272</v>
      </c>
      <c r="S486" s="19">
        <v>5</v>
      </c>
      <c r="T486" s="19">
        <v>2</v>
      </c>
      <c r="W486">
        <v>350</v>
      </c>
      <c r="X486" s="19">
        <v>130200</v>
      </c>
      <c r="Y486" s="19">
        <v>32</v>
      </c>
      <c r="Z486" s="12">
        <f t="shared" si="83"/>
        <v>48825</v>
      </c>
      <c r="AA486">
        <f t="shared" si="88"/>
        <v>12</v>
      </c>
      <c r="AB486" s="19">
        <v>1.99769588769359</v>
      </c>
      <c r="AD486" s="7"/>
      <c r="AE486" s="7"/>
      <c r="AF486" s="11"/>
      <c r="AI486">
        <v>350</v>
      </c>
      <c r="AJ486" s="19">
        <v>424200</v>
      </c>
      <c r="AK486" s="19">
        <v>102</v>
      </c>
      <c r="AL486" s="12">
        <f t="shared" si="84"/>
        <v>8317.6470588235297</v>
      </c>
      <c r="AM486">
        <f t="shared" si="81"/>
        <v>2</v>
      </c>
      <c r="AN486" s="19">
        <v>-2.2211459186246101E-2</v>
      </c>
      <c r="AP486" s="7"/>
      <c r="AQ486" s="7"/>
      <c r="AR486" s="11"/>
      <c r="AS486" s="11"/>
      <c r="AT486" s="11"/>
      <c r="AU486">
        <v>350</v>
      </c>
      <c r="AV486" s="19">
        <v>638400</v>
      </c>
      <c r="AW486" s="19">
        <v>153</v>
      </c>
      <c r="AX486" s="12">
        <f t="shared" si="85"/>
        <v>12517.64705882353</v>
      </c>
      <c r="AY486">
        <f t="shared" si="82"/>
        <v>3</v>
      </c>
      <c r="AZ486" s="19">
        <v>-0.12149382003687401</v>
      </c>
      <c r="BB486" s="7"/>
      <c r="BC486" s="7"/>
      <c r="BD486" s="11"/>
      <c r="BE486" s="11"/>
      <c r="BG486">
        <v>350</v>
      </c>
      <c r="BH486" s="19">
        <v>848400</v>
      </c>
      <c r="BI486" s="19">
        <v>203</v>
      </c>
      <c r="BJ486" s="12">
        <f t="shared" si="86"/>
        <v>12537.931034482759</v>
      </c>
      <c r="BK486">
        <f t="shared" si="87"/>
        <v>3</v>
      </c>
      <c r="BL486" s="19">
        <v>-6.4250586192260203E-3</v>
      </c>
      <c r="BN486" s="7"/>
      <c r="BO486" s="7"/>
      <c r="BP486" s="11"/>
    </row>
    <row r="487" spans="1:68" x14ac:dyDescent="0.35">
      <c r="A487">
        <v>350</v>
      </c>
      <c r="B487" s="19">
        <v>222600</v>
      </c>
      <c r="C487" s="19">
        <v>54</v>
      </c>
      <c r="D487" s="12">
        <f>B487*E487/C487</f>
        <v>16488.888888888891</v>
      </c>
      <c r="E487">
        <f>C487-50</f>
        <v>4</v>
      </c>
      <c r="F487" s="19">
        <v>1.98661783779659</v>
      </c>
      <c r="K487" s="19">
        <v>350</v>
      </c>
      <c r="L487" s="19">
        <v>19212</v>
      </c>
      <c r="M487" s="19">
        <v>6</v>
      </c>
      <c r="N487" s="19">
        <v>2</v>
      </c>
      <c r="O487" s="19"/>
      <c r="P487" s="19"/>
      <c r="Q487" s="19">
        <v>400</v>
      </c>
      <c r="R487" s="19">
        <v>29436</v>
      </c>
      <c r="S487" s="19">
        <v>8</v>
      </c>
      <c r="T487" s="19">
        <v>2</v>
      </c>
      <c r="W487">
        <v>350</v>
      </c>
      <c r="X487" s="19">
        <v>117600</v>
      </c>
      <c r="Y487" s="19">
        <v>29</v>
      </c>
      <c r="Z487" s="12">
        <f t="shared" si="83"/>
        <v>36496.551724137928</v>
      </c>
      <c r="AA487">
        <f t="shared" si="88"/>
        <v>9</v>
      </c>
      <c r="AB487" s="19">
        <v>1.9999694819561999</v>
      </c>
      <c r="AD487" s="7"/>
      <c r="AE487" s="7"/>
      <c r="AF487" s="11"/>
      <c r="AI487">
        <v>350</v>
      </c>
      <c r="AJ487" s="19">
        <v>428400</v>
      </c>
      <c r="AK487" s="19">
        <v>103</v>
      </c>
      <c r="AL487" s="12">
        <f t="shared" si="84"/>
        <v>12477.669902912621</v>
      </c>
      <c r="AM487">
        <f t="shared" si="81"/>
        <v>3</v>
      </c>
      <c r="AN487" s="19">
        <v>-8.0338334532881403E-3</v>
      </c>
      <c r="AP487" s="7"/>
      <c r="AQ487" s="7"/>
      <c r="AR487" s="11"/>
      <c r="AS487" s="11"/>
      <c r="AT487" s="11"/>
      <c r="AU487">
        <v>350</v>
      </c>
      <c r="AV487" s="19">
        <v>634200</v>
      </c>
      <c r="AW487" s="19">
        <v>152</v>
      </c>
      <c r="AX487" s="12">
        <f t="shared" si="85"/>
        <v>8344.7368421052633</v>
      </c>
      <c r="AY487">
        <f t="shared" si="82"/>
        <v>2</v>
      </c>
      <c r="AZ487" s="19">
        <v>-3.12014752445187E-2</v>
      </c>
      <c r="BB487" s="7"/>
      <c r="BC487" s="7"/>
      <c r="BD487" s="11"/>
      <c r="BE487" s="11"/>
      <c r="BG487">
        <v>350</v>
      </c>
      <c r="BH487" s="19">
        <v>844200</v>
      </c>
      <c r="BI487" s="19">
        <v>202</v>
      </c>
      <c r="BJ487" s="12">
        <f t="shared" si="86"/>
        <v>8358.4158415841575</v>
      </c>
      <c r="BK487">
        <f t="shared" si="87"/>
        <v>2</v>
      </c>
      <c r="BL487" s="19">
        <v>-1.3949212108082499E-3</v>
      </c>
      <c r="BN487" s="7"/>
      <c r="BO487" s="7"/>
      <c r="BP487" s="11"/>
    </row>
    <row r="488" spans="1:68" x14ac:dyDescent="0.35">
      <c r="A488">
        <v>350</v>
      </c>
      <c r="B488" s="19">
        <v>19212</v>
      </c>
      <c r="C488" s="19">
        <v>6</v>
      </c>
      <c r="D488" s="12">
        <f>B488*E488/C488</f>
        <v>-140888</v>
      </c>
      <c r="E488">
        <f>C488-50</f>
        <v>-44</v>
      </c>
      <c r="F488" s="19">
        <v>2</v>
      </c>
      <c r="K488" s="19">
        <v>350</v>
      </c>
      <c r="L488" s="19">
        <v>214200</v>
      </c>
      <c r="M488" s="19">
        <v>52</v>
      </c>
      <c r="N488" s="19">
        <v>1.99450675211718</v>
      </c>
      <c r="O488" s="19"/>
      <c r="P488" s="19"/>
      <c r="Q488" s="19">
        <v>400</v>
      </c>
      <c r="R488" s="19">
        <v>134400</v>
      </c>
      <c r="S488" s="19">
        <v>29</v>
      </c>
      <c r="T488" s="19">
        <v>1.9980163271534199</v>
      </c>
      <c r="W488">
        <v>350</v>
      </c>
      <c r="X488" s="19">
        <v>105000</v>
      </c>
      <c r="Y488" s="19">
        <v>26</v>
      </c>
      <c r="Z488" s="12">
        <f t="shared" si="83"/>
        <v>24230.76923076923</v>
      </c>
      <c r="AA488">
        <f t="shared" si="88"/>
        <v>6</v>
      </c>
      <c r="AB488" s="19">
        <v>1.9999389639124101</v>
      </c>
      <c r="AD488" s="7"/>
      <c r="AE488" s="7"/>
      <c r="AF488" s="11"/>
      <c r="AI488">
        <v>350</v>
      </c>
      <c r="AJ488" s="19">
        <v>424200</v>
      </c>
      <c r="AK488" s="19">
        <v>102</v>
      </c>
      <c r="AL488" s="12">
        <f t="shared" si="84"/>
        <v>8317.6470588235297</v>
      </c>
      <c r="AM488">
        <f t="shared" si="81"/>
        <v>2</v>
      </c>
      <c r="AN488" s="19">
        <v>-1.0831064660864601E-2</v>
      </c>
      <c r="AP488" s="7"/>
      <c r="AQ488" s="7"/>
      <c r="AR488" s="11"/>
      <c r="AS488" s="11"/>
      <c r="AT488" s="11"/>
      <c r="AU488">
        <v>350</v>
      </c>
      <c r="AV488" s="19">
        <v>634200</v>
      </c>
      <c r="AW488" s="19">
        <v>152</v>
      </c>
      <c r="AX488" s="12">
        <f t="shared" si="85"/>
        <v>8344.7368421052633</v>
      </c>
      <c r="AY488">
        <f t="shared" si="82"/>
        <v>2</v>
      </c>
      <c r="AZ488" s="19">
        <v>-0.234132948363868</v>
      </c>
      <c r="BB488" s="7"/>
      <c r="BC488" s="7"/>
      <c r="BD488" s="11"/>
      <c r="BE488" s="11"/>
      <c r="BG488">
        <v>350</v>
      </c>
      <c r="BH488" s="19">
        <v>848400</v>
      </c>
      <c r="BI488" s="19">
        <v>203</v>
      </c>
      <c r="BJ488" s="12">
        <f t="shared" si="86"/>
        <v>12537.931034482759</v>
      </c>
      <c r="BK488">
        <f t="shared" si="87"/>
        <v>3</v>
      </c>
      <c r="BL488" s="19">
        <v>-8.3153823822467096E-2</v>
      </c>
      <c r="BN488" s="7"/>
      <c r="BO488" s="7"/>
      <c r="BP488" s="11"/>
    </row>
    <row r="489" spans="1:68" x14ac:dyDescent="0.35">
      <c r="A489">
        <v>350</v>
      </c>
      <c r="B489" s="19">
        <v>214200</v>
      </c>
      <c r="C489" s="19">
        <v>52</v>
      </c>
      <c r="D489" s="12">
        <f>B489*E489/C489</f>
        <v>8238.461538461539</v>
      </c>
      <c r="E489">
        <f>C489-50</f>
        <v>2</v>
      </c>
      <c r="F489" s="19">
        <v>1.99450675211718</v>
      </c>
      <c r="K489" s="19">
        <v>350</v>
      </c>
      <c r="L489" s="19">
        <v>226800</v>
      </c>
      <c r="M489" s="19">
        <v>55</v>
      </c>
      <c r="N489" s="19">
        <v>1.9982146944380801</v>
      </c>
      <c r="O489" s="19"/>
      <c r="P489" s="19"/>
      <c r="Q489" s="19">
        <v>400</v>
      </c>
      <c r="R489" s="19">
        <v>115200</v>
      </c>
      <c r="S489" s="19">
        <v>25</v>
      </c>
      <c r="T489" s="19">
        <v>1.9995880064087801</v>
      </c>
      <c r="W489">
        <v>350</v>
      </c>
      <c r="X489" s="19">
        <v>92400</v>
      </c>
      <c r="Y489" s="19">
        <v>23</v>
      </c>
      <c r="Z489" s="12">
        <f t="shared" si="83"/>
        <v>12052.173913043478</v>
      </c>
      <c r="AA489">
        <f t="shared" si="88"/>
        <v>3</v>
      </c>
      <c r="AB489" s="19">
        <v>1.9950560769054699</v>
      </c>
      <c r="AD489" s="7"/>
      <c r="AE489" s="7"/>
      <c r="AF489" s="11"/>
      <c r="AI489">
        <v>350</v>
      </c>
      <c r="AJ489" s="19">
        <v>428400</v>
      </c>
      <c r="AK489" s="19">
        <v>103</v>
      </c>
      <c r="AL489" s="12">
        <f t="shared" si="84"/>
        <v>12477.669902912621</v>
      </c>
      <c r="AM489">
        <f t="shared" si="81"/>
        <v>3</v>
      </c>
      <c r="AN489" s="19">
        <v>-8.2068704266458598E-2</v>
      </c>
      <c r="AP489" s="7"/>
      <c r="AQ489" s="7"/>
      <c r="AR489" s="11"/>
      <c r="AS489" s="11"/>
      <c r="AT489" s="11"/>
      <c r="AU489">
        <v>350</v>
      </c>
      <c r="AV489" s="19">
        <v>638400</v>
      </c>
      <c r="AW489" s="19">
        <v>153</v>
      </c>
      <c r="AX489" s="12">
        <f t="shared" si="85"/>
        <v>12517.64705882353</v>
      </c>
      <c r="AY489">
        <f t="shared" si="82"/>
        <v>3</v>
      </c>
      <c r="AZ489" s="19">
        <v>-6.3499350192800898E-3</v>
      </c>
      <c r="BB489" s="7"/>
      <c r="BC489" s="7"/>
      <c r="BD489" s="11"/>
      <c r="BE489" s="11"/>
      <c r="BG489">
        <v>350</v>
      </c>
      <c r="BH489" s="19">
        <v>844200</v>
      </c>
      <c r="BI489" s="19">
        <v>202</v>
      </c>
      <c r="BJ489" s="12">
        <f t="shared" si="86"/>
        <v>8358.4158415841575</v>
      </c>
      <c r="BK489">
        <f t="shared" si="87"/>
        <v>2</v>
      </c>
      <c r="BL489" s="19">
        <v>-1.8355848356941401E-3</v>
      </c>
      <c r="BN489" s="7"/>
      <c r="BO489" s="7"/>
      <c r="BP489" s="11"/>
    </row>
    <row r="490" spans="1:68" x14ac:dyDescent="0.35">
      <c r="A490">
        <v>350</v>
      </c>
      <c r="B490" s="19">
        <v>226800</v>
      </c>
      <c r="C490" s="19">
        <v>55</v>
      </c>
      <c r="D490" s="12">
        <f>B490*E490/C490</f>
        <v>20618.18181818182</v>
      </c>
      <c r="E490">
        <f>C490-50</f>
        <v>5</v>
      </c>
      <c r="F490" s="19">
        <v>1.9982146944380801</v>
      </c>
      <c r="K490" s="19">
        <v>350</v>
      </c>
      <c r="L490" s="19">
        <v>231000</v>
      </c>
      <c r="M490" s="19">
        <v>56</v>
      </c>
      <c r="N490" s="19">
        <v>1.96527046616311</v>
      </c>
      <c r="O490" s="19"/>
      <c r="P490" s="19"/>
      <c r="Q490" s="19">
        <v>400</v>
      </c>
      <c r="R490" s="19">
        <v>124800</v>
      </c>
      <c r="S490" s="19">
        <v>27</v>
      </c>
      <c r="T490" s="19">
        <v>1.99966430151827</v>
      </c>
      <c r="W490">
        <v>350</v>
      </c>
      <c r="X490" s="19">
        <v>96600</v>
      </c>
      <c r="Y490" s="19">
        <v>24</v>
      </c>
      <c r="Z490" s="12">
        <f t="shared" si="83"/>
        <v>16100</v>
      </c>
      <c r="AA490">
        <f t="shared" si="88"/>
        <v>4</v>
      </c>
      <c r="AB490" s="19">
        <v>1.99543755245288</v>
      </c>
      <c r="AD490" s="7"/>
      <c r="AE490" s="7"/>
      <c r="AF490" s="11"/>
      <c r="AI490">
        <v>350</v>
      </c>
      <c r="AJ490" s="19">
        <v>428400</v>
      </c>
      <c r="AK490" s="19">
        <v>103</v>
      </c>
      <c r="AL490" s="12">
        <f t="shared" si="84"/>
        <v>12477.669902912621</v>
      </c>
      <c r="AM490">
        <f t="shared" si="81"/>
        <v>3</v>
      </c>
      <c r="AN490" s="19">
        <v>-2.0697932048014098E-2</v>
      </c>
      <c r="AP490" s="7"/>
      <c r="AQ490" s="7"/>
      <c r="AR490" s="11"/>
      <c r="AS490" s="11"/>
      <c r="AT490" s="11"/>
      <c r="AU490">
        <v>350</v>
      </c>
      <c r="AV490" s="19">
        <v>634200</v>
      </c>
      <c r="AW490" s="19">
        <v>152</v>
      </c>
      <c r="AX490" s="12">
        <f t="shared" si="85"/>
        <v>8344.7368421052633</v>
      </c>
      <c r="AY490">
        <f t="shared" si="82"/>
        <v>2</v>
      </c>
      <c r="AZ490" s="19">
        <v>-1.2079838007233799E-2</v>
      </c>
      <c r="BB490" s="7"/>
      <c r="BC490" s="7"/>
      <c r="BD490" s="11"/>
      <c r="BE490" s="11"/>
      <c r="BG490">
        <v>350</v>
      </c>
      <c r="BH490" s="19">
        <v>848400</v>
      </c>
      <c r="BI490" s="19">
        <v>203</v>
      </c>
      <c r="BJ490" s="12">
        <f t="shared" si="86"/>
        <v>12537.931034482759</v>
      </c>
      <c r="BK490">
        <f t="shared" si="87"/>
        <v>3</v>
      </c>
      <c r="BL490" s="19">
        <v>-1.33936222639551E-2</v>
      </c>
      <c r="BN490" s="7"/>
      <c r="BO490" s="7"/>
      <c r="BP490" s="11"/>
    </row>
    <row r="491" spans="1:68" x14ac:dyDescent="0.35">
      <c r="A491">
        <v>350</v>
      </c>
      <c r="B491" s="19">
        <v>231000</v>
      </c>
      <c r="C491" s="19">
        <v>56</v>
      </c>
      <c r="D491" s="12">
        <f>B491*E491/C491</f>
        <v>24750</v>
      </c>
      <c r="E491">
        <f>C491-50</f>
        <v>6</v>
      </c>
      <c r="F491" s="19">
        <v>1.96527046616311</v>
      </c>
      <c r="K491" s="19">
        <v>350</v>
      </c>
      <c r="L491" s="19">
        <v>222600</v>
      </c>
      <c r="M491" s="19">
        <v>54</v>
      </c>
      <c r="N491" s="19">
        <v>1.99533073929961</v>
      </c>
      <c r="O491" s="19"/>
      <c r="P491" s="19"/>
      <c r="Q491" s="19">
        <v>400</v>
      </c>
      <c r="R491" s="19">
        <v>120000</v>
      </c>
      <c r="S491" s="19">
        <v>26</v>
      </c>
      <c r="T491" s="19">
        <v>1.9998168917372301</v>
      </c>
      <c r="W491">
        <v>350</v>
      </c>
      <c r="X491" s="19">
        <v>96600</v>
      </c>
      <c r="Y491" s="19">
        <v>24</v>
      </c>
      <c r="Z491" s="12">
        <f t="shared" si="83"/>
        <v>16100</v>
      </c>
      <c r="AA491">
        <f t="shared" si="88"/>
        <v>4</v>
      </c>
      <c r="AB491" s="19">
        <v>1.9942015716792501</v>
      </c>
      <c r="AD491" s="7"/>
      <c r="AE491" s="7"/>
      <c r="AF491" s="11"/>
      <c r="AI491">
        <v>350</v>
      </c>
      <c r="AJ491" s="19">
        <v>428400</v>
      </c>
      <c r="AK491" s="19">
        <v>103</v>
      </c>
      <c r="AL491" s="12">
        <f t="shared" si="84"/>
        <v>12477.669902912621</v>
      </c>
      <c r="AM491">
        <f t="shared" si="81"/>
        <v>3</v>
      </c>
      <c r="AN491" s="19">
        <v>-4.1474893427397201E-3</v>
      </c>
      <c r="AP491" s="7"/>
      <c r="AQ491" s="7"/>
      <c r="AR491" s="11"/>
      <c r="AS491" s="11"/>
      <c r="AT491" s="11"/>
      <c r="AU491">
        <v>350</v>
      </c>
      <c r="AV491" s="19">
        <v>634200</v>
      </c>
      <c r="AW491" s="19">
        <v>152</v>
      </c>
      <c r="AX491" s="12">
        <f t="shared" si="85"/>
        <v>8344.7368421052633</v>
      </c>
      <c r="AY491">
        <f t="shared" si="82"/>
        <v>2</v>
      </c>
      <c r="AZ491" s="19">
        <v>-9.0548195060917904E-3</v>
      </c>
      <c r="BB491" s="7"/>
      <c r="BC491" s="7"/>
      <c r="BD491" s="11"/>
      <c r="BE491" s="11"/>
      <c r="BG491">
        <v>350</v>
      </c>
      <c r="BH491" s="19">
        <v>848400</v>
      </c>
      <c r="BI491" s="19">
        <v>203</v>
      </c>
      <c r="BJ491" s="12">
        <f t="shared" si="86"/>
        <v>12537.931034482759</v>
      </c>
      <c r="BK491">
        <f t="shared" si="87"/>
        <v>3</v>
      </c>
      <c r="BL491" s="19">
        <v>-5.9306003991803904E-3</v>
      </c>
      <c r="BN491" s="7"/>
      <c r="BO491" s="7"/>
      <c r="BP491" s="11"/>
    </row>
    <row r="492" spans="1:68" x14ac:dyDescent="0.35">
      <c r="A492">
        <v>350</v>
      </c>
      <c r="B492" s="19">
        <v>222600</v>
      </c>
      <c r="C492" s="19">
        <v>54</v>
      </c>
      <c r="D492" s="12">
        <f>B492*E492/C492</f>
        <v>16488.888888888891</v>
      </c>
      <c r="E492">
        <f>C492-50</f>
        <v>4</v>
      </c>
      <c r="F492" s="19">
        <v>1.99533073929961</v>
      </c>
      <c r="K492" s="19">
        <v>350</v>
      </c>
      <c r="L492" s="19">
        <v>247800</v>
      </c>
      <c r="M492" s="19">
        <v>60</v>
      </c>
      <c r="N492" s="19">
        <v>1.9981078812848001</v>
      </c>
      <c r="O492" s="19"/>
      <c r="P492" s="19"/>
      <c r="Q492" s="19">
        <v>400</v>
      </c>
      <c r="R492" s="19">
        <v>105600</v>
      </c>
      <c r="S492" s="19">
        <v>23</v>
      </c>
      <c r="T492" s="19">
        <v>1.9956054016937499</v>
      </c>
      <c r="W492">
        <v>350</v>
      </c>
      <c r="X492" s="19">
        <v>201600</v>
      </c>
      <c r="Y492" s="19">
        <v>49</v>
      </c>
      <c r="Z492" s="12">
        <f t="shared" si="83"/>
        <v>119314.28571428571</v>
      </c>
      <c r="AA492">
        <f t="shared" si="88"/>
        <v>29</v>
      </c>
      <c r="AB492" s="19">
        <v>1.99816891737239</v>
      </c>
      <c r="AD492" s="7"/>
      <c r="AE492" s="7"/>
      <c r="AF492" s="11"/>
      <c r="AI492">
        <v>350</v>
      </c>
      <c r="AJ492" s="19">
        <v>424200</v>
      </c>
      <c r="AK492" s="19">
        <v>102</v>
      </c>
      <c r="AL492" s="12">
        <f t="shared" si="84"/>
        <v>8317.6470588235297</v>
      </c>
      <c r="AM492">
        <f t="shared" si="81"/>
        <v>2</v>
      </c>
      <c r="AN492" s="19">
        <v>-4.7221949727314499E-2</v>
      </c>
      <c r="AP492" s="7"/>
      <c r="AQ492" s="7"/>
      <c r="AR492" s="11"/>
      <c r="AS492" s="11"/>
      <c r="AT492" s="11"/>
      <c r="AU492">
        <v>350</v>
      </c>
      <c r="AV492" s="19">
        <v>638400</v>
      </c>
      <c r="AW492" s="19">
        <v>153</v>
      </c>
      <c r="AX492" s="12">
        <f t="shared" si="85"/>
        <v>12517.64705882353</v>
      </c>
      <c r="AY492">
        <f t="shared" si="82"/>
        <v>3</v>
      </c>
      <c r="AZ492" s="19">
        <v>-1.87381842435676E-3</v>
      </c>
      <c r="BB492" s="7"/>
      <c r="BC492" s="7"/>
      <c r="BD492" s="11"/>
      <c r="BE492" s="11"/>
      <c r="BG492">
        <v>350</v>
      </c>
      <c r="BH492" s="19">
        <v>844200</v>
      </c>
      <c r="BI492" s="19">
        <v>202</v>
      </c>
      <c r="BJ492" s="12">
        <f t="shared" si="86"/>
        <v>8358.4158415841575</v>
      </c>
      <c r="BK492">
        <f t="shared" si="87"/>
        <v>2</v>
      </c>
      <c r="BL492" s="19">
        <v>-2.5605678596044399E-3</v>
      </c>
      <c r="BN492" s="7"/>
      <c r="BO492" s="7"/>
      <c r="BP492" s="11"/>
    </row>
    <row r="493" spans="1:68" x14ac:dyDescent="0.35">
      <c r="A493">
        <v>350</v>
      </c>
      <c r="B493" s="19">
        <v>247800</v>
      </c>
      <c r="C493" s="19">
        <v>60</v>
      </c>
      <c r="D493" s="12">
        <f>B493*E493/C493</f>
        <v>41300</v>
      </c>
      <c r="E493">
        <f>C493-50</f>
        <v>10</v>
      </c>
      <c r="F493" s="19">
        <v>1.9981078812848001</v>
      </c>
      <c r="O493" s="19"/>
      <c r="P493" s="19"/>
      <c r="Q493" s="19">
        <v>400</v>
      </c>
      <c r="R493" s="19">
        <v>105600</v>
      </c>
      <c r="S493" s="19">
        <v>23</v>
      </c>
      <c r="T493" s="19">
        <v>1.9806515602349799</v>
      </c>
      <c r="W493">
        <v>350</v>
      </c>
      <c r="X493" s="19">
        <v>92400</v>
      </c>
      <c r="Y493" s="19">
        <v>23</v>
      </c>
      <c r="Z493" s="12">
        <f t="shared" si="83"/>
        <v>12052.173913043478</v>
      </c>
      <c r="AA493">
        <f t="shared" si="88"/>
        <v>3</v>
      </c>
      <c r="AB493" s="19">
        <v>1.9875181200884999</v>
      </c>
      <c r="AD493" s="7"/>
      <c r="AE493" s="7"/>
      <c r="AF493" s="11"/>
      <c r="AI493">
        <v>350</v>
      </c>
      <c r="AJ493" s="19">
        <v>424200</v>
      </c>
      <c r="AK493" s="19">
        <v>102</v>
      </c>
      <c r="AL493" s="12">
        <f t="shared" si="84"/>
        <v>8317.6470588235297</v>
      </c>
      <c r="AM493">
        <f t="shared" si="81"/>
        <v>2</v>
      </c>
      <c r="AN493" s="19">
        <v>-4.5202606714997602E-2</v>
      </c>
      <c r="AP493" s="7"/>
      <c r="AQ493" s="7"/>
      <c r="AR493" s="11"/>
      <c r="AS493" s="11"/>
      <c r="AT493" s="11"/>
      <c r="AU493">
        <v>350</v>
      </c>
      <c r="AV493" s="19">
        <v>634200</v>
      </c>
      <c r="AW493" s="19">
        <v>152</v>
      </c>
      <c r="AX493" s="12">
        <f t="shared" si="85"/>
        <v>8344.7368421052633</v>
      </c>
      <c r="AY493">
        <f t="shared" si="82"/>
        <v>2</v>
      </c>
      <c r="AZ493" s="19">
        <v>-1.03932100740352E-2</v>
      </c>
      <c r="BB493" s="7"/>
      <c r="BC493" s="7"/>
      <c r="BD493" s="11"/>
      <c r="BE493" s="11"/>
      <c r="BG493">
        <v>350</v>
      </c>
      <c r="BH493" s="19">
        <v>844200</v>
      </c>
      <c r="BI493" s="19">
        <v>202</v>
      </c>
      <c r="BJ493" s="12">
        <f t="shared" si="86"/>
        <v>8358.4158415841575</v>
      </c>
      <c r="BK493">
        <f t="shared" si="87"/>
        <v>2</v>
      </c>
      <c r="BL493" s="19">
        <v>-5.7008799680784601E-2</v>
      </c>
      <c r="BN493" s="7"/>
      <c r="BO493" s="7"/>
      <c r="BP493" s="11"/>
    </row>
    <row r="494" spans="1:68" x14ac:dyDescent="0.35">
      <c r="B494" s="11"/>
      <c r="C494" s="11"/>
      <c r="F494" s="11"/>
      <c r="K494" s="19">
        <v>400</v>
      </c>
      <c r="L494" s="19">
        <v>268800</v>
      </c>
      <c r="M494" s="19">
        <v>57</v>
      </c>
      <c r="N494" s="19">
        <v>1.9998321507591299</v>
      </c>
      <c r="O494" s="19"/>
      <c r="P494" s="19"/>
      <c r="Q494" s="19">
        <v>400</v>
      </c>
      <c r="R494" s="19">
        <v>163200</v>
      </c>
      <c r="S494" s="19">
        <v>35</v>
      </c>
      <c r="T494" s="19">
        <v>1.9997405966277499</v>
      </c>
      <c r="Z494" s="12"/>
      <c r="AD494" s="7"/>
      <c r="AE494" s="7"/>
      <c r="AF494" s="11"/>
      <c r="AL494" s="12"/>
      <c r="AP494" s="7"/>
      <c r="AQ494" s="7"/>
      <c r="AR494" s="11"/>
      <c r="AS494" s="11"/>
      <c r="AT494" s="11"/>
      <c r="AX494" s="12"/>
      <c r="BB494" s="7"/>
      <c r="BC494" s="7"/>
      <c r="BD494" s="11"/>
      <c r="BE494" s="11"/>
      <c r="BJ494" s="12"/>
      <c r="BN494" s="7"/>
      <c r="BO494" s="7"/>
      <c r="BP494" s="11"/>
    </row>
    <row r="495" spans="1:68" x14ac:dyDescent="0.35">
      <c r="A495">
        <v>400</v>
      </c>
      <c r="B495" s="19">
        <v>268800</v>
      </c>
      <c r="C495" s="19">
        <v>57</v>
      </c>
      <c r="D495" s="12">
        <f>B495*E495/C495</f>
        <v>33010.526315789473</v>
      </c>
      <c r="E495">
        <f>C495-50</f>
        <v>7</v>
      </c>
      <c r="F495" s="19">
        <v>1.9998321507591299</v>
      </c>
      <c r="G495" s="4">
        <f>AVERAGE(F495:F534)</f>
        <v>1.995229266803993</v>
      </c>
      <c r="H495" s="2">
        <f>AVERAGE(D495:D534)</f>
        <v>18236.081101097101</v>
      </c>
      <c r="I495" s="2">
        <f>AVERAGE(E495:E534)</f>
        <v>3.2</v>
      </c>
      <c r="J495" s="11" t="s">
        <v>0</v>
      </c>
      <c r="K495" s="19">
        <v>400</v>
      </c>
      <c r="L495" s="19">
        <v>259200</v>
      </c>
      <c r="M495" s="19">
        <v>55</v>
      </c>
      <c r="N495" s="19">
        <v>1.9879606317234999</v>
      </c>
      <c r="O495" s="19"/>
      <c r="P495" s="19"/>
      <c r="Q495" s="19">
        <v>400</v>
      </c>
      <c r="R495" s="19">
        <v>120000</v>
      </c>
      <c r="S495" s="19">
        <v>26</v>
      </c>
      <c r="T495" s="19">
        <v>1.9992523079270601</v>
      </c>
      <c r="W495">
        <v>400</v>
      </c>
      <c r="X495" s="19">
        <v>21192</v>
      </c>
      <c r="Y495" s="19">
        <v>6</v>
      </c>
      <c r="Z495" s="19">
        <v>21192</v>
      </c>
      <c r="AA495" s="19">
        <v>6</v>
      </c>
      <c r="AB495" s="19">
        <v>2</v>
      </c>
      <c r="AC495" s="4">
        <f>AVERAGE(AB495:AB534)</f>
        <v>1.9950183108262702</v>
      </c>
      <c r="AD495" s="2">
        <f>AVERAGE(Z495:Z534)</f>
        <v>35278.590020135998</v>
      </c>
      <c r="AE495" s="2">
        <f>AVERAGE(AA495:AA534)</f>
        <v>7.6749999999999998</v>
      </c>
      <c r="AF495" s="11" t="s">
        <v>0</v>
      </c>
      <c r="AI495">
        <v>400</v>
      </c>
      <c r="AJ495" s="19">
        <v>489600</v>
      </c>
      <c r="AK495" s="19">
        <v>103</v>
      </c>
      <c r="AL495" s="12">
        <f t="shared" ref="AL495:AL534" si="89">AJ495*AM495/AK495</f>
        <v>14260.194174757282</v>
      </c>
      <c r="AM495">
        <f t="shared" si="81"/>
        <v>3</v>
      </c>
      <c r="AN495" s="19">
        <v>-6.4096309404673502E-3</v>
      </c>
      <c r="AO495" s="4">
        <f>AVERAGE(AN495:AN534)</f>
        <v>-1.6114863417722051E-2</v>
      </c>
      <c r="AP495" s="2">
        <f>AVERAGE(AL495:AL534)</f>
        <v>11526.464877213029</v>
      </c>
      <c r="AQ495" s="2">
        <f>AVERAGE(AM495:AM534)</f>
        <v>2.4249999999999998</v>
      </c>
      <c r="AR495" s="11" t="s">
        <v>0</v>
      </c>
      <c r="AS495" s="11"/>
      <c r="AT495" s="11"/>
      <c r="AU495">
        <v>400</v>
      </c>
      <c r="AV495" s="19">
        <v>724800</v>
      </c>
      <c r="AW495" s="19">
        <v>152</v>
      </c>
      <c r="AX495" s="12">
        <f t="shared" ref="AX495:AX534" si="90">AV495*AY495/AW495</f>
        <v>9536.8421052631584</v>
      </c>
      <c r="AY495">
        <f t="shared" si="82"/>
        <v>2</v>
      </c>
      <c r="AZ495" s="19">
        <v>-3.2684858867231899E-3</v>
      </c>
      <c r="BA495" s="4">
        <f>AVERAGE(AZ495:AZ534)</f>
        <v>-1.2757639830366202E-2</v>
      </c>
      <c r="BB495" s="2">
        <f>AVERAGE(AX495:AX534)</f>
        <v>11682.910216718268</v>
      </c>
      <c r="BC495" s="2">
        <f>AVERAGE(AY495:AY534)</f>
        <v>2.4500000000000002</v>
      </c>
      <c r="BD495" s="11" t="s">
        <v>0</v>
      </c>
      <c r="BE495" s="11"/>
      <c r="BG495">
        <v>400</v>
      </c>
      <c r="BH495" s="19">
        <v>969600</v>
      </c>
      <c r="BI495" s="19">
        <v>203</v>
      </c>
      <c r="BJ495" s="12">
        <f t="shared" ref="BJ495:BJ534" si="91">BH495*BK495/BI495</f>
        <v>14329.064039408868</v>
      </c>
      <c r="BK495">
        <f t="shared" ref="BK495:BK534" si="92">BI495-200</f>
        <v>3</v>
      </c>
      <c r="BL495" s="19">
        <v>-6.1834124890292998E-3</v>
      </c>
      <c r="BM495" s="4">
        <f>AVERAGE(BL495:BL534)</f>
        <v>-1.8355662043676647E-2</v>
      </c>
      <c r="BN495" s="2">
        <f>AVERAGE(BJ495:BJ534)</f>
        <v>11343.696044481296</v>
      </c>
      <c r="BO495" s="2">
        <f>AVERAGE(BK495:BK534)</f>
        <v>2.375</v>
      </c>
      <c r="BP495" s="11" t="s">
        <v>0</v>
      </c>
    </row>
    <row r="496" spans="1:68" x14ac:dyDescent="0.35">
      <c r="A496">
        <v>400</v>
      </c>
      <c r="B496" s="19">
        <v>259200</v>
      </c>
      <c r="C496" s="19">
        <v>55</v>
      </c>
      <c r="D496" s="12">
        <f>B496*E496/C496</f>
        <v>23563.636363636364</v>
      </c>
      <c r="E496">
        <f>C496-50</f>
        <v>5</v>
      </c>
      <c r="F496" s="19">
        <v>1.9879606317234999</v>
      </c>
      <c r="G496" s="4">
        <f>MEDIAN(F495:F534)</f>
        <v>1.996490424963755</v>
      </c>
      <c r="H496" s="2">
        <f>MEDIAN(D495:D534)</f>
        <v>23563.636363636364</v>
      </c>
      <c r="I496" s="2">
        <f>MEDIAN(E495:E534)</f>
        <v>5</v>
      </c>
      <c r="J496" s="11" t="s">
        <v>6</v>
      </c>
      <c r="K496" s="19">
        <v>400</v>
      </c>
      <c r="L496" s="19">
        <v>254400</v>
      </c>
      <c r="M496" s="19">
        <v>54</v>
      </c>
      <c r="N496" s="19">
        <v>1.99555962462806</v>
      </c>
      <c r="O496" s="19"/>
      <c r="P496" s="19"/>
      <c r="Q496" s="19">
        <v>400</v>
      </c>
      <c r="R496" s="19">
        <v>105600</v>
      </c>
      <c r="S496" s="19">
        <v>23</v>
      </c>
      <c r="T496" s="19">
        <v>1.9936369878690701</v>
      </c>
      <c r="W496">
        <v>400</v>
      </c>
      <c r="X496" s="19">
        <v>105600</v>
      </c>
      <c r="Y496" s="19">
        <v>23</v>
      </c>
      <c r="Z496" s="12">
        <f t="shared" ref="Z496:Z534" si="93">X496*AA496/Y496</f>
        <v>13773.91304347826</v>
      </c>
      <c r="AA496">
        <f t="shared" ref="AA496:AA534" si="94">Y496-20</f>
        <v>3</v>
      </c>
      <c r="AB496" s="19">
        <v>1.9749294270237201</v>
      </c>
      <c r="AC496" s="4">
        <f>MEDIAN(AB495:AB534)</f>
        <v>1.9988403143358451</v>
      </c>
      <c r="AD496" s="2">
        <f>MEDIAN(Z495:Z534)</f>
        <v>27692.307692307691</v>
      </c>
      <c r="AE496" s="2">
        <f>MEDIAN(AA495:AA534)</f>
        <v>6</v>
      </c>
      <c r="AF496" s="11" t="s">
        <v>6</v>
      </c>
      <c r="AI496">
        <v>400</v>
      </c>
      <c r="AJ496" s="19">
        <v>484800</v>
      </c>
      <c r="AK496" s="19">
        <v>102</v>
      </c>
      <c r="AL496" s="12">
        <f t="shared" si="89"/>
        <v>9505.8823529411766</v>
      </c>
      <c r="AM496">
        <f t="shared" si="81"/>
        <v>2</v>
      </c>
      <c r="AN496" s="20">
        <v>-7.0917869563223398E-4</v>
      </c>
      <c r="AO496" s="4">
        <f>MEDIAN(AN495:AN534)</f>
        <v>-7.4803536757447296E-3</v>
      </c>
      <c r="AP496" s="2">
        <f>MEDIAN(AL495:AL534)</f>
        <v>9505.8823529411766</v>
      </c>
      <c r="AQ496" s="2">
        <f>MEDIAN(AM495:AM534)</f>
        <v>2</v>
      </c>
      <c r="AR496" s="11" t="s">
        <v>6</v>
      </c>
      <c r="AS496" s="11"/>
      <c r="AT496" s="11"/>
      <c r="AU496">
        <v>400</v>
      </c>
      <c r="AV496" s="19">
        <v>724800</v>
      </c>
      <c r="AW496" s="19">
        <v>152</v>
      </c>
      <c r="AX496" s="12">
        <f t="shared" si="90"/>
        <v>9536.8421052631584</v>
      </c>
      <c r="AY496">
        <f t="shared" si="82"/>
        <v>2</v>
      </c>
      <c r="AZ496" s="19">
        <v>-1.0628033407723201E-3</v>
      </c>
      <c r="BA496" s="4">
        <f>MEDIAN(AZ495:AZ534)</f>
        <v>-6.71086808447517E-3</v>
      </c>
      <c r="BB496" s="2">
        <f>MEDIAN(AX495:AX534)</f>
        <v>9536.8421052631584</v>
      </c>
      <c r="BC496" s="2">
        <f>MEDIAN(AY495:AY534)</f>
        <v>2</v>
      </c>
      <c r="BD496" s="11" t="s">
        <v>6</v>
      </c>
      <c r="BE496" s="11"/>
      <c r="BG496">
        <v>400</v>
      </c>
      <c r="BH496" s="19">
        <v>964800</v>
      </c>
      <c r="BI496" s="19">
        <v>202</v>
      </c>
      <c r="BJ496" s="12">
        <f t="shared" si="91"/>
        <v>9552.4752475247533</v>
      </c>
      <c r="BK496">
        <f t="shared" si="92"/>
        <v>2</v>
      </c>
      <c r="BL496" s="20">
        <v>-2.30950600403808E-4</v>
      </c>
      <c r="BM496" s="4">
        <f>MEDIAN(BL495:BL534)</f>
        <v>-6.6550302751067448E-3</v>
      </c>
      <c r="BN496" s="2">
        <f>MEDIAN(BJ495:BJ534)</f>
        <v>9552.4752475247533</v>
      </c>
      <c r="BO496" s="2">
        <f>MEDIAN(BK495:BK534)</f>
        <v>2</v>
      </c>
      <c r="BP496" s="11" t="s">
        <v>6</v>
      </c>
    </row>
    <row r="497" spans="1:68" x14ac:dyDescent="0.35">
      <c r="A497">
        <v>400</v>
      </c>
      <c r="B497" s="19">
        <v>254400</v>
      </c>
      <c r="C497" s="19">
        <v>54</v>
      </c>
      <c r="D497" s="12">
        <f>B497*E497/C497</f>
        <v>18844.444444444445</v>
      </c>
      <c r="E497">
        <f>C497-50</f>
        <v>4</v>
      </c>
      <c r="F497" s="19">
        <v>1.99555962462806</v>
      </c>
      <c r="G497" s="4">
        <f>MAX(F495:F534)</f>
        <v>2</v>
      </c>
      <c r="H497" s="2">
        <f>MAX(D495:D534)</f>
        <v>166023.5294117647</v>
      </c>
      <c r="I497" s="2">
        <f>MAX(E495:E534)</f>
        <v>35</v>
      </c>
      <c r="J497" s="11" t="s">
        <v>19</v>
      </c>
      <c r="K497" s="19">
        <v>400</v>
      </c>
      <c r="L497" s="19">
        <v>19212</v>
      </c>
      <c r="M497" s="19">
        <v>6</v>
      </c>
      <c r="N497" s="19">
        <v>2</v>
      </c>
      <c r="O497" s="19"/>
      <c r="P497" s="19"/>
      <c r="Q497" s="19">
        <v>400</v>
      </c>
      <c r="R497" s="19">
        <v>110400</v>
      </c>
      <c r="S497" s="19">
        <v>24</v>
      </c>
      <c r="T497" s="19">
        <v>1.9953917753871899</v>
      </c>
      <c r="W497">
        <v>400</v>
      </c>
      <c r="X497" s="19">
        <v>129600</v>
      </c>
      <c r="Y497" s="19">
        <v>28</v>
      </c>
      <c r="Z497" s="12">
        <f t="shared" si="93"/>
        <v>37028.571428571428</v>
      </c>
      <c r="AA497">
        <f t="shared" si="94"/>
        <v>8</v>
      </c>
      <c r="AB497" s="19">
        <v>1.99986266880292</v>
      </c>
      <c r="AC497" s="4">
        <f>MAX(AB495:AB534)</f>
        <v>2</v>
      </c>
      <c r="AD497" s="2">
        <f>MAX(Z495:Z534)</f>
        <v>150646.15384615384</v>
      </c>
      <c r="AE497" s="2">
        <f>MAX(AA495:AA534)</f>
        <v>32</v>
      </c>
      <c r="AF497" s="11" t="s">
        <v>19</v>
      </c>
      <c r="AI497">
        <v>400</v>
      </c>
      <c r="AJ497" s="19">
        <v>484800</v>
      </c>
      <c r="AK497" s="19">
        <v>102</v>
      </c>
      <c r="AL497" s="12">
        <f t="shared" si="89"/>
        <v>9505.8823529411766</v>
      </c>
      <c r="AM497">
        <f t="shared" si="81"/>
        <v>2</v>
      </c>
      <c r="AN497" s="19">
        <v>-1.15470468203943E-3</v>
      </c>
      <c r="AO497" s="4">
        <f>MAX(AN495:AN534)</f>
        <v>-2.83026240517524E-4</v>
      </c>
      <c r="AP497" s="2">
        <f>MAX(AL495:AL534)</f>
        <v>14260.194174757282</v>
      </c>
      <c r="AQ497" s="2">
        <f>MAX(AM495:AM534)</f>
        <v>3</v>
      </c>
      <c r="AR497" s="11" t="s">
        <v>19</v>
      </c>
      <c r="AS497" s="11"/>
      <c r="AT497" s="11"/>
      <c r="AU497">
        <v>400</v>
      </c>
      <c r="AV497" s="19">
        <v>729600</v>
      </c>
      <c r="AW497" s="19">
        <v>153</v>
      </c>
      <c r="AX497" s="12">
        <f t="shared" si="90"/>
        <v>14305.882352941177</v>
      </c>
      <c r="AY497">
        <f t="shared" si="82"/>
        <v>3</v>
      </c>
      <c r="AZ497" s="20">
        <v>-3.1480115887306197E-4</v>
      </c>
      <c r="BA497" s="4">
        <f>MAX(AZ495:AZ534)</f>
        <v>-1.6593930633538299E-5</v>
      </c>
      <c r="BB497" s="2">
        <f>MAX(AX495:AX534)</f>
        <v>14305.882352941177</v>
      </c>
      <c r="BC497" s="2">
        <f>MAX(AY495:AY534)</f>
        <v>3</v>
      </c>
      <c r="BD497" s="11" t="s">
        <v>19</v>
      </c>
      <c r="BE497" s="11"/>
      <c r="BG497">
        <v>400</v>
      </c>
      <c r="BH497" s="19">
        <v>969600</v>
      </c>
      <c r="BI497" s="19">
        <v>203</v>
      </c>
      <c r="BJ497" s="12">
        <f t="shared" si="91"/>
        <v>14329.064039408868</v>
      </c>
      <c r="BK497">
        <f t="shared" si="92"/>
        <v>3</v>
      </c>
      <c r="BL497" s="19">
        <v>-4.2257166943961803E-2</v>
      </c>
      <c r="BM497" s="4">
        <f>MAX(BL495:BL534)</f>
        <v>-2.0604634999789599E-5</v>
      </c>
      <c r="BN497" s="2">
        <f>MAX(BJ495:BJ534)</f>
        <v>14329.064039408868</v>
      </c>
      <c r="BO497" s="2">
        <f>MAX(BK495:BK534)</f>
        <v>3</v>
      </c>
      <c r="BP497" s="11" t="s">
        <v>19</v>
      </c>
    </row>
    <row r="498" spans="1:68" x14ac:dyDescent="0.35">
      <c r="A498">
        <v>400</v>
      </c>
      <c r="B498" s="19">
        <v>19212</v>
      </c>
      <c r="C498" s="19">
        <v>6</v>
      </c>
      <c r="D498" s="12">
        <f>B498*E498/C498</f>
        <v>-140888</v>
      </c>
      <c r="E498">
        <f>C498-50</f>
        <v>-44</v>
      </c>
      <c r="F498" s="19">
        <v>2</v>
      </c>
      <c r="G498" s="4">
        <f>MIN(F495:F534)</f>
        <v>1.9794766155489401</v>
      </c>
      <c r="H498" s="2">
        <f>MIN(D495:D534)</f>
        <v>-174850.28571428571</v>
      </c>
      <c r="I498" s="2">
        <f>MIN(E495:E534)</f>
        <v>-44</v>
      </c>
      <c r="J498" s="11" t="s">
        <v>20</v>
      </c>
      <c r="K498" s="19">
        <v>400</v>
      </c>
      <c r="L498" s="19">
        <v>273600</v>
      </c>
      <c r="M498" s="19">
        <v>58</v>
      </c>
      <c r="N498" s="19">
        <v>1.99519340810254</v>
      </c>
      <c r="O498" s="19"/>
      <c r="P498" s="19"/>
      <c r="Q498" s="19">
        <v>400</v>
      </c>
      <c r="R498" s="19">
        <v>115200</v>
      </c>
      <c r="S498" s="19">
        <v>25</v>
      </c>
      <c r="T498" s="19">
        <v>1.9992828259708499</v>
      </c>
      <c r="W498">
        <v>400</v>
      </c>
      <c r="X498" s="19">
        <v>110400</v>
      </c>
      <c r="Y498" s="19">
        <v>24</v>
      </c>
      <c r="Z498" s="12">
        <f t="shared" si="93"/>
        <v>18400</v>
      </c>
      <c r="AA498">
        <f t="shared" si="94"/>
        <v>4</v>
      </c>
      <c r="AB498" s="19">
        <v>1.9887693598840299</v>
      </c>
      <c r="AC498" s="4">
        <f>MIN(AB495:AB534)</f>
        <v>1.96734569314106</v>
      </c>
      <c r="AD498" s="2">
        <f>MIN(Z495:Z534)</f>
        <v>13773.91304347826</v>
      </c>
      <c r="AE498" s="2">
        <f>MIN(AA495:AA534)</f>
        <v>3</v>
      </c>
      <c r="AF498" s="11" t="s">
        <v>20</v>
      </c>
      <c r="AI498">
        <v>400</v>
      </c>
      <c r="AJ498" s="19">
        <v>484800</v>
      </c>
      <c r="AK498" s="19">
        <v>102</v>
      </c>
      <c r="AL498" s="12">
        <f t="shared" si="89"/>
        <v>9505.8823529411766</v>
      </c>
      <c r="AM498">
        <f t="shared" si="81"/>
        <v>2</v>
      </c>
      <c r="AN498" s="19">
        <v>-1.1428924168767601E-2</v>
      </c>
      <c r="AO498" s="4">
        <f>MIN(AN495:AN534)</f>
        <v>-8.1936863161109597E-2</v>
      </c>
      <c r="AP498" s="2">
        <f>MIN(AL495:AL534)</f>
        <v>9505.8823529411766</v>
      </c>
      <c r="AQ498" s="2">
        <f>MIN(AM495:AM534)</f>
        <v>2</v>
      </c>
      <c r="AR498" s="11" t="s">
        <v>20</v>
      </c>
      <c r="AS498" s="11"/>
      <c r="AT498" s="11"/>
      <c r="AU498">
        <v>400</v>
      </c>
      <c r="AV498" s="19">
        <v>724800</v>
      </c>
      <c r="AW498" s="19">
        <v>152</v>
      </c>
      <c r="AX498" s="12">
        <f t="shared" si="90"/>
        <v>9536.8421052631584</v>
      </c>
      <c r="AY498">
        <f t="shared" si="82"/>
        <v>2</v>
      </c>
      <c r="AZ498" s="20">
        <v>-5.9677997896186803E-4</v>
      </c>
      <c r="BA498" s="4">
        <f>MIN(AZ495:AZ534)</f>
        <v>-6.5922586224623006E-2</v>
      </c>
      <c r="BB498" s="2">
        <f>MIN(AX495:AX534)</f>
        <v>9536.8421052631584</v>
      </c>
      <c r="BC498" s="2">
        <f>MIN(AY495:AY534)</f>
        <v>2</v>
      </c>
      <c r="BD498" s="11" t="s">
        <v>20</v>
      </c>
      <c r="BE498" s="11"/>
      <c r="BG498">
        <v>400</v>
      </c>
      <c r="BH498" s="19">
        <v>969600</v>
      </c>
      <c r="BI498" s="19">
        <v>203</v>
      </c>
      <c r="BJ498" s="12">
        <f t="shared" si="91"/>
        <v>14329.064039408868</v>
      </c>
      <c r="BK498">
        <f t="shared" si="92"/>
        <v>3</v>
      </c>
      <c r="BL498" s="19">
        <v>-3.53138106343504E-2</v>
      </c>
      <c r="BM498" s="4">
        <f>MIN(BL495:BL534)</f>
        <v>-0.17801575863573199</v>
      </c>
      <c r="BN498" s="2">
        <f>MIN(BJ495:BJ534)</f>
        <v>9552.4752475247533</v>
      </c>
      <c r="BO498" s="2">
        <f>MIN(BK495:BK534)</f>
        <v>2</v>
      </c>
      <c r="BP498" s="11" t="s">
        <v>20</v>
      </c>
    </row>
    <row r="499" spans="1:68" x14ac:dyDescent="0.35">
      <c r="A499">
        <v>400</v>
      </c>
      <c r="B499" s="19">
        <v>273600</v>
      </c>
      <c r="C499" s="19">
        <v>58</v>
      </c>
      <c r="D499" s="12">
        <f>B499*E499/C499</f>
        <v>37737.931034482761</v>
      </c>
      <c r="E499">
        <f>C499-50</f>
        <v>8</v>
      </c>
      <c r="F499" s="19">
        <v>1.99519340810254</v>
      </c>
      <c r="K499" s="19">
        <v>400</v>
      </c>
      <c r="L499" s="19">
        <v>259200</v>
      </c>
      <c r="M499" s="19">
        <v>55</v>
      </c>
      <c r="N499" s="19">
        <v>1.9921721217669901</v>
      </c>
      <c r="O499" s="19"/>
      <c r="P499" s="19"/>
      <c r="Q499" s="19">
        <v>400</v>
      </c>
      <c r="R499" s="19">
        <v>139200</v>
      </c>
      <c r="S499" s="19">
        <v>30</v>
      </c>
      <c r="T499" s="19">
        <v>1.99829098954757</v>
      </c>
      <c r="W499">
        <v>400</v>
      </c>
      <c r="X499" s="19">
        <v>115200</v>
      </c>
      <c r="Y499" s="19">
        <v>25</v>
      </c>
      <c r="Z499" s="12">
        <f t="shared" si="93"/>
        <v>23040</v>
      </c>
      <c r="AA499">
        <f t="shared" si="94"/>
        <v>5</v>
      </c>
      <c r="AB499" s="19">
        <v>1.9996795605401601</v>
      </c>
      <c r="AD499" s="7"/>
      <c r="AE499" s="7"/>
      <c r="AF499" s="11"/>
      <c r="AI499">
        <v>400</v>
      </c>
      <c r="AJ499" s="19">
        <v>484800</v>
      </c>
      <c r="AK499" s="19">
        <v>102</v>
      </c>
      <c r="AL499" s="12">
        <f t="shared" si="89"/>
        <v>9505.8823529411766</v>
      </c>
      <c r="AM499">
        <f t="shared" si="81"/>
        <v>2</v>
      </c>
      <c r="AN499" s="19">
        <v>-4.3106563628744097E-3</v>
      </c>
      <c r="AP499" s="7"/>
      <c r="AQ499" s="7"/>
      <c r="AR499" s="11"/>
      <c r="AS499" s="11"/>
      <c r="AT499" s="11"/>
      <c r="AU499">
        <v>400</v>
      </c>
      <c r="AV499" s="19">
        <v>729600</v>
      </c>
      <c r="AW499" s="19">
        <v>153</v>
      </c>
      <c r="AX499" s="12">
        <f t="shared" si="90"/>
        <v>14305.882352941177</v>
      </c>
      <c r="AY499">
        <f t="shared" si="82"/>
        <v>3</v>
      </c>
      <c r="AZ499" s="19">
        <v>-3.6579060731005801E-3</v>
      </c>
      <c r="BB499" s="7"/>
      <c r="BC499" s="7"/>
      <c r="BD499" s="11"/>
      <c r="BE499" s="11"/>
      <c r="BG499">
        <v>400</v>
      </c>
      <c r="BH499" s="19">
        <v>969600</v>
      </c>
      <c r="BI499" s="19">
        <v>203</v>
      </c>
      <c r="BJ499" s="12">
        <f t="shared" si="91"/>
        <v>14329.064039408868</v>
      </c>
      <c r="BK499">
        <f t="shared" si="92"/>
        <v>3</v>
      </c>
      <c r="BL499" s="19">
        <v>-1.01760775550876E-2</v>
      </c>
      <c r="BN499" s="7"/>
      <c r="BO499" s="7"/>
      <c r="BP499" s="11"/>
    </row>
    <row r="500" spans="1:68" x14ac:dyDescent="0.35">
      <c r="A500">
        <v>400</v>
      </c>
      <c r="B500" s="19">
        <v>259200</v>
      </c>
      <c r="C500" s="19">
        <v>55</v>
      </c>
      <c r="D500" s="12">
        <f>B500*E500/C500</f>
        <v>23563.636363636364</v>
      </c>
      <c r="E500">
        <f>C500-50</f>
        <v>5</v>
      </c>
      <c r="F500" s="19">
        <v>1.9921721217669901</v>
      </c>
      <c r="K500" s="19">
        <v>400</v>
      </c>
      <c r="L500" s="19">
        <v>254400</v>
      </c>
      <c r="M500" s="19">
        <v>54</v>
      </c>
      <c r="N500" s="19">
        <v>1.99874876020447</v>
      </c>
      <c r="O500" s="19"/>
      <c r="P500" s="19"/>
      <c r="Q500" s="19">
        <v>400</v>
      </c>
      <c r="R500" s="19">
        <v>120000</v>
      </c>
      <c r="S500" s="19">
        <v>26</v>
      </c>
      <c r="T500" s="19">
        <v>1.9999847409781</v>
      </c>
      <c r="W500">
        <v>400</v>
      </c>
      <c r="X500" s="19">
        <v>158400</v>
      </c>
      <c r="Y500" s="19">
        <v>34</v>
      </c>
      <c r="Z500" s="12">
        <f t="shared" si="93"/>
        <v>65223.529411764706</v>
      </c>
      <c r="AA500">
        <f t="shared" si="94"/>
        <v>14</v>
      </c>
      <c r="AB500" s="19">
        <v>1.9999389639124101</v>
      </c>
      <c r="AD500" s="7"/>
      <c r="AE500" s="7"/>
      <c r="AF500" s="11"/>
      <c r="AI500">
        <v>400</v>
      </c>
      <c r="AJ500" s="19">
        <v>489600</v>
      </c>
      <c r="AK500" s="19">
        <v>103</v>
      </c>
      <c r="AL500" s="12">
        <f t="shared" si="89"/>
        <v>14260.194174757282</v>
      </c>
      <c r="AM500">
        <f t="shared" si="81"/>
        <v>3</v>
      </c>
      <c r="AN500" s="19">
        <v>-2.6444876569421999E-3</v>
      </c>
      <c r="AP500" s="7"/>
      <c r="AQ500" s="7"/>
      <c r="AR500" s="11"/>
      <c r="AS500" s="11"/>
      <c r="AT500" s="11"/>
      <c r="AU500">
        <v>400</v>
      </c>
      <c r="AV500" s="19">
        <v>724800</v>
      </c>
      <c r="AW500" s="19">
        <v>152</v>
      </c>
      <c r="AX500" s="12">
        <f t="shared" si="90"/>
        <v>9536.8421052631584</v>
      </c>
      <c r="AY500">
        <f t="shared" si="82"/>
        <v>2</v>
      </c>
      <c r="AZ500" s="19">
        <v>-1.16435417717933E-2</v>
      </c>
      <c r="BB500" s="7"/>
      <c r="BC500" s="7"/>
      <c r="BD500" s="11"/>
      <c r="BE500" s="11"/>
      <c r="BG500">
        <v>400</v>
      </c>
      <c r="BH500" s="19">
        <v>969600</v>
      </c>
      <c r="BI500" s="19">
        <v>203</v>
      </c>
      <c r="BJ500" s="12">
        <f t="shared" si="91"/>
        <v>14329.064039408868</v>
      </c>
      <c r="BK500">
        <f t="shared" si="92"/>
        <v>3</v>
      </c>
      <c r="BL500" s="20">
        <v>-2.6651820652373701E-4</v>
      </c>
      <c r="BN500" s="7"/>
      <c r="BO500" s="7"/>
      <c r="BP500" s="11"/>
    </row>
    <row r="501" spans="1:68" x14ac:dyDescent="0.35">
      <c r="A501">
        <v>400</v>
      </c>
      <c r="B501" s="19">
        <v>254400</v>
      </c>
      <c r="C501" s="19">
        <v>54</v>
      </c>
      <c r="D501" s="12">
        <f>B501*E501/C501</f>
        <v>18844.444444444445</v>
      </c>
      <c r="E501">
        <f>C501-50</f>
        <v>4</v>
      </c>
      <c r="F501" s="19">
        <v>1.99874876020447</v>
      </c>
      <c r="K501" s="19">
        <v>400</v>
      </c>
      <c r="L501" s="19">
        <v>254400</v>
      </c>
      <c r="M501" s="19">
        <v>54</v>
      </c>
      <c r="N501" s="19">
        <v>1.98208590829327</v>
      </c>
      <c r="O501" s="19"/>
      <c r="P501" s="19"/>
      <c r="Q501" s="19">
        <v>400</v>
      </c>
      <c r="R501" s="19">
        <v>110400</v>
      </c>
      <c r="S501" s="19">
        <v>24</v>
      </c>
      <c r="T501" s="19">
        <v>1.9913786526283599</v>
      </c>
      <c r="W501">
        <v>400</v>
      </c>
      <c r="X501" s="19">
        <v>115200</v>
      </c>
      <c r="Y501" s="19">
        <v>25</v>
      </c>
      <c r="Z501" s="12">
        <f t="shared" si="93"/>
        <v>23040</v>
      </c>
      <c r="AA501">
        <f t="shared" si="94"/>
        <v>5</v>
      </c>
      <c r="AB501" s="19">
        <v>1.99851987487602</v>
      </c>
      <c r="AD501" s="7"/>
      <c r="AE501" s="7"/>
      <c r="AF501" s="11"/>
      <c r="AI501">
        <v>400</v>
      </c>
      <c r="AJ501" s="19">
        <v>489600</v>
      </c>
      <c r="AK501" s="19">
        <v>103</v>
      </c>
      <c r="AL501" s="12">
        <f t="shared" si="89"/>
        <v>14260.194174757282</v>
      </c>
      <c r="AM501">
        <f t="shared" si="81"/>
        <v>3</v>
      </c>
      <c r="AN501" s="19">
        <v>-3.0373088262382299E-2</v>
      </c>
      <c r="AP501" s="7"/>
      <c r="AQ501" s="7"/>
      <c r="AR501" s="11"/>
      <c r="AS501" s="11"/>
      <c r="AT501" s="11"/>
      <c r="AU501">
        <v>400</v>
      </c>
      <c r="AV501" s="19">
        <v>729600</v>
      </c>
      <c r="AW501" s="19">
        <v>153</v>
      </c>
      <c r="AX501" s="12">
        <f t="shared" si="90"/>
        <v>14305.882352941177</v>
      </c>
      <c r="AY501">
        <f t="shared" si="82"/>
        <v>3</v>
      </c>
      <c r="AZ501" s="19">
        <v>-1.9684499135563499E-2</v>
      </c>
      <c r="BB501" s="7"/>
      <c r="BC501" s="7"/>
      <c r="BD501" s="11"/>
      <c r="BE501" s="11"/>
      <c r="BG501">
        <v>400</v>
      </c>
      <c r="BH501" s="19">
        <v>964800</v>
      </c>
      <c r="BI501" s="19">
        <v>202</v>
      </c>
      <c r="BJ501" s="12">
        <f t="shared" si="91"/>
        <v>9552.4752475247533</v>
      </c>
      <c r="BK501">
        <f t="shared" si="92"/>
        <v>2</v>
      </c>
      <c r="BL501" s="19">
        <v>-1.4521277753263601E-3</v>
      </c>
      <c r="BN501" s="7"/>
      <c r="BO501" s="7"/>
      <c r="BP501" s="11"/>
    </row>
    <row r="502" spans="1:68" x14ac:dyDescent="0.35">
      <c r="A502">
        <v>400</v>
      </c>
      <c r="B502" s="19">
        <v>254400</v>
      </c>
      <c r="C502" s="19">
        <v>54</v>
      </c>
      <c r="D502" s="12">
        <f>B502*E502/C502</f>
        <v>18844.444444444445</v>
      </c>
      <c r="E502">
        <f>C502-50</f>
        <v>4</v>
      </c>
      <c r="F502" s="19">
        <v>1.98208590829327</v>
      </c>
      <c r="K502" s="19">
        <v>400</v>
      </c>
      <c r="L502" s="19">
        <v>259200</v>
      </c>
      <c r="M502" s="19">
        <v>55</v>
      </c>
      <c r="N502" s="19">
        <v>1.9958037689784001</v>
      </c>
      <c r="O502" s="19"/>
      <c r="P502" s="19"/>
      <c r="Q502" s="19">
        <v>400</v>
      </c>
      <c r="R502" s="19">
        <v>115200</v>
      </c>
      <c r="S502" s="19">
        <v>25</v>
      </c>
      <c r="T502" s="19">
        <v>1.9976806286716999</v>
      </c>
      <c r="W502">
        <v>400</v>
      </c>
      <c r="X502" s="19">
        <v>124800</v>
      </c>
      <c r="Y502" s="19">
        <v>27</v>
      </c>
      <c r="Z502" s="12">
        <f t="shared" si="93"/>
        <v>32355.555555555555</v>
      </c>
      <c r="AA502">
        <f t="shared" si="94"/>
        <v>7</v>
      </c>
      <c r="AB502" s="19">
        <v>1.9997253376058499</v>
      </c>
      <c r="AD502" s="7"/>
      <c r="AE502" s="7"/>
      <c r="AF502" s="11"/>
      <c r="AI502">
        <v>400</v>
      </c>
      <c r="AJ502" s="19">
        <v>484800</v>
      </c>
      <c r="AK502" s="19">
        <v>102</v>
      </c>
      <c r="AL502" s="12">
        <f t="shared" si="89"/>
        <v>9505.8823529411766</v>
      </c>
      <c r="AM502">
        <f t="shared" si="81"/>
        <v>2</v>
      </c>
      <c r="AN502" s="19">
        <v>-4.5918471189759801E-2</v>
      </c>
      <c r="AP502" s="7"/>
      <c r="AQ502" s="7"/>
      <c r="AR502" s="11"/>
      <c r="AS502" s="11"/>
      <c r="AT502" s="11"/>
      <c r="AU502">
        <v>400</v>
      </c>
      <c r="AV502" s="19">
        <v>729600</v>
      </c>
      <c r="AW502" s="19">
        <v>153</v>
      </c>
      <c r="AX502" s="12">
        <f t="shared" si="90"/>
        <v>14305.882352941177</v>
      </c>
      <c r="AY502">
        <f t="shared" si="82"/>
        <v>3</v>
      </c>
      <c r="AZ502" s="19">
        <v>-1.39697462986728E-2</v>
      </c>
      <c r="BB502" s="7"/>
      <c r="BC502" s="7"/>
      <c r="BD502" s="11"/>
      <c r="BE502" s="11"/>
      <c r="BG502">
        <v>400</v>
      </c>
      <c r="BH502" s="19">
        <v>969600</v>
      </c>
      <c r="BI502" s="19">
        <v>203</v>
      </c>
      <c r="BJ502" s="12">
        <f t="shared" si="91"/>
        <v>14329.064039408868</v>
      </c>
      <c r="BK502">
        <f t="shared" si="92"/>
        <v>3</v>
      </c>
      <c r="BL502" s="20">
        <v>-1.8555736941983501E-4</v>
      </c>
      <c r="BN502" s="7"/>
      <c r="BO502" s="7"/>
      <c r="BP502" s="11"/>
    </row>
    <row r="503" spans="1:68" x14ac:dyDescent="0.35">
      <c r="A503">
        <v>400</v>
      </c>
      <c r="B503" s="19">
        <v>259200</v>
      </c>
      <c r="C503" s="19">
        <v>55</v>
      </c>
      <c r="D503" s="12">
        <f>B503*E503/C503</f>
        <v>23563.636363636364</v>
      </c>
      <c r="E503">
        <f>C503-50</f>
        <v>5</v>
      </c>
      <c r="F503" s="19">
        <v>1.9958037689784001</v>
      </c>
      <c r="K503" s="19">
        <v>400</v>
      </c>
      <c r="L503" s="19">
        <v>249600</v>
      </c>
      <c r="M503" s="19">
        <v>53</v>
      </c>
      <c r="N503" s="19">
        <v>1.9794766155489401</v>
      </c>
      <c r="O503" s="19"/>
      <c r="P503" s="19"/>
      <c r="Q503" s="19">
        <v>400</v>
      </c>
      <c r="R503" s="19">
        <v>115200</v>
      </c>
      <c r="S503" s="19">
        <v>25</v>
      </c>
      <c r="T503" s="19">
        <v>1.99803158617532</v>
      </c>
      <c r="W503">
        <v>400</v>
      </c>
      <c r="X503" s="19">
        <v>110400</v>
      </c>
      <c r="Y503" s="19">
        <v>24</v>
      </c>
      <c r="Z503" s="12">
        <f t="shared" si="93"/>
        <v>18400</v>
      </c>
      <c r="AA503">
        <f t="shared" si="94"/>
        <v>4</v>
      </c>
      <c r="AB503" s="19">
        <v>1.99723811703669</v>
      </c>
      <c r="AD503" s="7"/>
      <c r="AE503" s="7"/>
      <c r="AF503" s="11"/>
      <c r="AI503">
        <v>400</v>
      </c>
      <c r="AJ503" s="19">
        <v>484800</v>
      </c>
      <c r="AK503" s="19">
        <v>102</v>
      </c>
      <c r="AL503" s="12">
        <f t="shared" si="89"/>
        <v>9505.8823529411766</v>
      </c>
      <c r="AM503">
        <f t="shared" si="81"/>
        <v>2</v>
      </c>
      <c r="AN503" s="19">
        <v>-1.7261393954084301E-2</v>
      </c>
      <c r="AP503" s="7"/>
      <c r="AQ503" s="7"/>
      <c r="AR503" s="11"/>
      <c r="AS503" s="11"/>
      <c r="AT503" s="11"/>
      <c r="AU503">
        <v>400</v>
      </c>
      <c r="AV503" s="19">
        <v>724800</v>
      </c>
      <c r="AW503" s="19">
        <v>152</v>
      </c>
      <c r="AX503" s="12">
        <f t="shared" si="90"/>
        <v>9536.8421052631584</v>
      </c>
      <c r="AY503">
        <f t="shared" si="82"/>
        <v>2</v>
      </c>
      <c r="AZ503" s="19">
        <v>-1.39144679317311E-2</v>
      </c>
      <c r="BB503" s="7"/>
      <c r="BC503" s="7"/>
      <c r="BD503" s="11"/>
      <c r="BE503" s="11"/>
      <c r="BG503">
        <v>400</v>
      </c>
      <c r="BH503" s="19">
        <v>969600</v>
      </c>
      <c r="BI503" s="19">
        <v>203</v>
      </c>
      <c r="BJ503" s="12">
        <f t="shared" si="91"/>
        <v>14329.064039408868</v>
      </c>
      <c r="BK503">
        <f t="shared" si="92"/>
        <v>3</v>
      </c>
      <c r="BL503" s="19">
        <v>-1.53121191483845E-3</v>
      </c>
      <c r="BN503" s="7"/>
      <c r="BO503" s="7"/>
      <c r="BP503" s="11"/>
    </row>
    <row r="504" spans="1:68" x14ac:dyDescent="0.35">
      <c r="A504">
        <v>400</v>
      </c>
      <c r="B504" s="19">
        <v>249600</v>
      </c>
      <c r="C504" s="19">
        <v>53</v>
      </c>
      <c r="D504" s="12">
        <f>B504*E504/C504</f>
        <v>14128.301886792453</v>
      </c>
      <c r="E504">
        <f>C504-50</f>
        <v>3</v>
      </c>
      <c r="F504" s="19">
        <v>1.9794766155489401</v>
      </c>
      <c r="K504" s="19">
        <v>400</v>
      </c>
      <c r="L504" s="19">
        <v>259200</v>
      </c>
      <c r="M504" s="19">
        <v>55</v>
      </c>
      <c r="N504" s="19">
        <v>1.9955901426718501</v>
      </c>
      <c r="O504" s="19"/>
      <c r="P504" s="19"/>
      <c r="Q504" s="19">
        <v>400</v>
      </c>
      <c r="R504" s="19">
        <v>105600</v>
      </c>
      <c r="S504" s="19">
        <v>23</v>
      </c>
      <c r="T504" s="19">
        <v>1.99783321889066</v>
      </c>
      <c r="W504">
        <v>400</v>
      </c>
      <c r="X504" s="19">
        <v>163200</v>
      </c>
      <c r="Y504" s="19">
        <v>35</v>
      </c>
      <c r="Z504" s="12">
        <f t="shared" si="93"/>
        <v>69942.857142857145</v>
      </c>
      <c r="AA504">
        <f t="shared" si="94"/>
        <v>15</v>
      </c>
      <c r="AB504" s="19">
        <v>1.9997253376058499</v>
      </c>
      <c r="AD504" s="7"/>
      <c r="AE504" s="7"/>
      <c r="AF504" s="11"/>
      <c r="AI504">
        <v>400</v>
      </c>
      <c r="AJ504" s="19">
        <v>489600</v>
      </c>
      <c r="AK504" s="19">
        <v>103</v>
      </c>
      <c r="AL504" s="12">
        <f t="shared" si="89"/>
        <v>14260.194174757282</v>
      </c>
      <c r="AM504">
        <f t="shared" si="81"/>
        <v>3</v>
      </c>
      <c r="AN504" s="19">
        <v>-7.4927034104543197E-2</v>
      </c>
      <c r="AP504" s="7"/>
      <c r="AQ504" s="7"/>
      <c r="AR504" s="11"/>
      <c r="AS504" s="11"/>
      <c r="AT504" s="11"/>
      <c r="AU504">
        <v>400</v>
      </c>
      <c r="AV504" s="19">
        <v>729600</v>
      </c>
      <c r="AW504" s="19">
        <v>153</v>
      </c>
      <c r="AX504" s="12">
        <f t="shared" si="90"/>
        <v>14305.882352941177</v>
      </c>
      <c r="AY504">
        <f t="shared" si="82"/>
        <v>3</v>
      </c>
      <c r="AZ504" s="19">
        <v>-2.33440081300419E-2</v>
      </c>
      <c r="BB504" s="7"/>
      <c r="BC504" s="7"/>
      <c r="BD504" s="11"/>
      <c r="BE504" s="11"/>
      <c r="BG504">
        <v>400</v>
      </c>
      <c r="BH504" s="19">
        <v>969600</v>
      </c>
      <c r="BI504" s="19">
        <v>203</v>
      </c>
      <c r="BJ504" s="12">
        <f t="shared" si="91"/>
        <v>14329.064039408868</v>
      </c>
      <c r="BK504">
        <f t="shared" si="92"/>
        <v>3</v>
      </c>
      <c r="BL504" s="19">
        <v>-0.17801575863573199</v>
      </c>
      <c r="BN504" s="7"/>
      <c r="BO504" s="7"/>
      <c r="BP504" s="11"/>
    </row>
    <row r="505" spans="1:68" x14ac:dyDescent="0.35">
      <c r="A505">
        <v>400</v>
      </c>
      <c r="B505" s="19">
        <v>259200</v>
      </c>
      <c r="C505" s="19">
        <v>55</v>
      </c>
      <c r="D505" s="12">
        <f>B505*E505/C505</f>
        <v>23563.636363636364</v>
      </c>
      <c r="E505">
        <f>C505-50</f>
        <v>5</v>
      </c>
      <c r="F505" s="19">
        <v>1.9955901426718501</v>
      </c>
      <c r="K505" s="19">
        <v>400</v>
      </c>
      <c r="L505" s="19">
        <v>254400</v>
      </c>
      <c r="M505" s="19">
        <v>54</v>
      </c>
      <c r="N505" s="19">
        <v>1.99919127183947</v>
      </c>
      <c r="O505" s="20"/>
      <c r="P505" s="20"/>
      <c r="Q505" s="20">
        <v>400</v>
      </c>
      <c r="R505" s="20">
        <v>129600</v>
      </c>
      <c r="S505" s="20">
        <v>28</v>
      </c>
      <c r="T505" s="20">
        <v>1.9999847409781</v>
      </c>
      <c r="W505">
        <v>400</v>
      </c>
      <c r="X505" s="19">
        <v>115200</v>
      </c>
      <c r="Y505" s="19">
        <v>25</v>
      </c>
      <c r="Z505" s="12">
        <f t="shared" si="93"/>
        <v>23040</v>
      </c>
      <c r="AA505">
        <f t="shared" si="94"/>
        <v>5</v>
      </c>
      <c r="AB505" s="19">
        <v>1.96734569314106</v>
      </c>
      <c r="AD505" s="7"/>
      <c r="AE505" s="7"/>
      <c r="AF505" s="11"/>
      <c r="AI505">
        <v>400</v>
      </c>
      <c r="AJ505" s="19">
        <v>489600</v>
      </c>
      <c r="AK505" s="19">
        <v>103</v>
      </c>
      <c r="AL505" s="12">
        <f t="shared" si="89"/>
        <v>14260.194174757282</v>
      </c>
      <c r="AM505">
        <f t="shared" si="81"/>
        <v>3</v>
      </c>
      <c r="AN505" s="19">
        <v>-2.53720826786593E-2</v>
      </c>
      <c r="AP505" s="7"/>
      <c r="AQ505" s="7"/>
      <c r="AR505" s="11"/>
      <c r="AS505" s="11"/>
      <c r="AT505" s="11"/>
      <c r="AU505">
        <v>400</v>
      </c>
      <c r="AV505" s="19">
        <v>724800</v>
      </c>
      <c r="AW505" s="19">
        <v>152</v>
      </c>
      <c r="AX505" s="12">
        <f t="shared" si="90"/>
        <v>9536.8421052631584</v>
      </c>
      <c r="AY505">
        <f t="shared" si="82"/>
        <v>2</v>
      </c>
      <c r="AZ505" s="19">
        <v>-3.9741671171361202E-2</v>
      </c>
      <c r="BB505" s="7"/>
      <c r="BC505" s="7"/>
      <c r="BD505" s="11"/>
      <c r="BE505" s="11"/>
      <c r="BG505">
        <v>400</v>
      </c>
      <c r="BH505" s="19">
        <v>964800</v>
      </c>
      <c r="BI505" s="19">
        <v>202</v>
      </c>
      <c r="BJ505" s="12">
        <f t="shared" si="91"/>
        <v>9552.4752475247533</v>
      </c>
      <c r="BK505">
        <f t="shared" si="92"/>
        <v>2</v>
      </c>
      <c r="BL505" s="19">
        <v>-1.5427529281212901E-2</v>
      </c>
      <c r="BN505" s="7"/>
      <c r="BO505" s="7"/>
      <c r="BP505" s="11"/>
    </row>
    <row r="506" spans="1:68" x14ac:dyDescent="0.35">
      <c r="A506">
        <v>400</v>
      </c>
      <c r="B506" s="19">
        <v>254400</v>
      </c>
      <c r="C506" s="19">
        <v>54</v>
      </c>
      <c r="D506" s="12">
        <f>B506*E506/C506</f>
        <v>18844.444444444445</v>
      </c>
      <c r="E506">
        <f>C506-50</f>
        <v>4</v>
      </c>
      <c r="F506" s="19">
        <v>1.99919127183947</v>
      </c>
      <c r="K506" s="19">
        <v>400</v>
      </c>
      <c r="L506" s="19">
        <v>259200</v>
      </c>
      <c r="M506" s="19">
        <v>55</v>
      </c>
      <c r="N506" s="19">
        <v>1.99932860303654</v>
      </c>
      <c r="O506" s="19"/>
      <c r="P506" s="19"/>
      <c r="Q506" s="19">
        <v>400</v>
      </c>
      <c r="R506" s="19">
        <v>110400</v>
      </c>
      <c r="S506" s="19">
        <v>24</v>
      </c>
      <c r="T506" s="19">
        <v>1.9942626077668399</v>
      </c>
      <c r="W506">
        <v>400</v>
      </c>
      <c r="X506" s="19">
        <v>124800</v>
      </c>
      <c r="Y506" s="19">
        <v>27</v>
      </c>
      <c r="Z506" s="12">
        <f t="shared" si="93"/>
        <v>32355.555555555555</v>
      </c>
      <c r="AA506">
        <f t="shared" si="94"/>
        <v>7</v>
      </c>
      <c r="AB506" s="19">
        <v>1.9998474097810299</v>
      </c>
      <c r="AD506" s="7"/>
      <c r="AE506" s="7"/>
      <c r="AF506" s="11"/>
      <c r="AI506">
        <v>400</v>
      </c>
      <c r="AJ506" s="19">
        <v>484800</v>
      </c>
      <c r="AK506" s="19">
        <v>102</v>
      </c>
      <c r="AL506" s="12">
        <f t="shared" si="89"/>
        <v>9505.8823529411766</v>
      </c>
      <c r="AM506">
        <f t="shared" si="81"/>
        <v>2</v>
      </c>
      <c r="AN506" s="19">
        <v>-9.0108217339532806E-3</v>
      </c>
      <c r="AP506" s="7"/>
      <c r="AQ506" s="7"/>
      <c r="AR506" s="11"/>
      <c r="AS506" s="11"/>
      <c r="AT506" s="11"/>
      <c r="AU506">
        <v>400</v>
      </c>
      <c r="AV506" s="19">
        <v>729600</v>
      </c>
      <c r="AW506" s="19">
        <v>153</v>
      </c>
      <c r="AX506" s="12">
        <f t="shared" si="90"/>
        <v>14305.882352941177</v>
      </c>
      <c r="AY506">
        <f t="shared" si="82"/>
        <v>3</v>
      </c>
      <c r="AZ506" s="19">
        <v>-5.3648083488445103E-2</v>
      </c>
      <c r="BB506" s="7"/>
      <c r="BC506" s="7"/>
      <c r="BD506" s="11"/>
      <c r="BE506" s="11"/>
      <c r="BG506">
        <v>400</v>
      </c>
      <c r="BH506" s="19">
        <v>969600</v>
      </c>
      <c r="BI506" s="19">
        <v>203</v>
      </c>
      <c r="BJ506" s="12">
        <f t="shared" si="91"/>
        <v>14329.064039408868</v>
      </c>
      <c r="BK506">
        <f t="shared" si="92"/>
        <v>3</v>
      </c>
      <c r="BL506" s="19">
        <v>-1.62700188643402E-3</v>
      </c>
      <c r="BN506" s="7"/>
      <c r="BO506" s="7"/>
      <c r="BP506" s="11"/>
    </row>
    <row r="507" spans="1:68" x14ac:dyDescent="0.35">
      <c r="A507">
        <v>400</v>
      </c>
      <c r="B507" s="19">
        <v>259200</v>
      </c>
      <c r="C507" s="19">
        <v>55</v>
      </c>
      <c r="D507" s="12">
        <f>B507*E507/C507</f>
        <v>23563.636363636364</v>
      </c>
      <c r="E507">
        <f>C507-50</f>
        <v>5</v>
      </c>
      <c r="F507" s="19">
        <v>1.99932860303654</v>
      </c>
      <c r="K507" s="19">
        <v>400</v>
      </c>
      <c r="L507" s="19">
        <v>278400</v>
      </c>
      <c r="M507" s="19">
        <v>59</v>
      </c>
      <c r="N507" s="19">
        <v>1.9980163271534199</v>
      </c>
      <c r="O507" s="19"/>
      <c r="P507" s="19"/>
      <c r="Q507" s="19">
        <v>400</v>
      </c>
      <c r="R507" s="19">
        <v>105600</v>
      </c>
      <c r="S507" s="19">
        <v>23</v>
      </c>
      <c r="T507" s="19">
        <v>1.99746700236514</v>
      </c>
      <c r="W507">
        <v>400</v>
      </c>
      <c r="X507" s="19">
        <v>134400</v>
      </c>
      <c r="Y507" s="19">
        <v>29</v>
      </c>
      <c r="Z507" s="12">
        <f t="shared" si="93"/>
        <v>41710.34482758621</v>
      </c>
      <c r="AA507">
        <f t="shared" si="94"/>
        <v>9</v>
      </c>
      <c r="AB507" s="19">
        <v>1.9989013504234301</v>
      </c>
      <c r="AD507" s="7"/>
      <c r="AE507" s="7"/>
      <c r="AF507" s="11"/>
      <c r="AI507">
        <v>400</v>
      </c>
      <c r="AJ507" s="19">
        <v>484800</v>
      </c>
      <c r="AK507" s="19">
        <v>102</v>
      </c>
      <c r="AL507" s="12">
        <f t="shared" si="89"/>
        <v>9505.8823529411766</v>
      </c>
      <c r="AM507">
        <f t="shared" si="81"/>
        <v>2</v>
      </c>
      <c r="AN507" s="19">
        <v>-3.6398118395771402E-3</v>
      </c>
      <c r="AP507" s="7"/>
      <c r="AQ507" s="7"/>
      <c r="AR507" s="11"/>
      <c r="AS507" s="11"/>
      <c r="AT507" s="11"/>
      <c r="AU507">
        <v>400</v>
      </c>
      <c r="AV507" s="19">
        <v>724800</v>
      </c>
      <c r="AW507" s="19">
        <v>152</v>
      </c>
      <c r="AX507" s="12">
        <f t="shared" si="90"/>
        <v>9536.8421052631584</v>
      </c>
      <c r="AY507">
        <f t="shared" si="82"/>
        <v>2</v>
      </c>
      <c r="AZ507" s="19">
        <v>-2.08895840911833E-2</v>
      </c>
      <c r="BB507" s="7"/>
      <c r="BC507" s="7"/>
      <c r="BD507" s="11"/>
      <c r="BE507" s="11"/>
      <c r="BG507">
        <v>400</v>
      </c>
      <c r="BH507" s="19">
        <v>964800</v>
      </c>
      <c r="BI507" s="19">
        <v>202</v>
      </c>
      <c r="BJ507" s="12">
        <f t="shared" si="91"/>
        <v>9552.4752475247533</v>
      </c>
      <c r="BK507">
        <f t="shared" si="92"/>
        <v>2</v>
      </c>
      <c r="BL507" s="19">
        <v>-2.8678333629358599E-3</v>
      </c>
      <c r="BN507" s="7"/>
      <c r="BO507" s="7"/>
      <c r="BP507" s="11"/>
    </row>
    <row r="508" spans="1:68" x14ac:dyDescent="0.35">
      <c r="A508">
        <v>400</v>
      </c>
      <c r="B508" s="19">
        <v>278400</v>
      </c>
      <c r="C508" s="19">
        <v>59</v>
      </c>
      <c r="D508" s="12">
        <f>B508*E508/C508</f>
        <v>42467.796610169491</v>
      </c>
      <c r="E508">
        <f>C508-50</f>
        <v>9</v>
      </c>
      <c r="F508" s="19">
        <v>1.9980163271534199</v>
      </c>
      <c r="K508" s="19">
        <v>400</v>
      </c>
      <c r="L508" s="19">
        <v>264000</v>
      </c>
      <c r="M508" s="19">
        <v>56</v>
      </c>
      <c r="N508" s="19">
        <v>1.9999847409781</v>
      </c>
      <c r="O508" s="19"/>
      <c r="P508" s="19"/>
      <c r="Q508" s="19">
        <v>400</v>
      </c>
      <c r="R508" s="19">
        <v>115200</v>
      </c>
      <c r="S508" s="19">
        <v>25</v>
      </c>
      <c r="T508" s="19">
        <v>1.9998168917372301</v>
      </c>
      <c r="W508">
        <v>400</v>
      </c>
      <c r="X508" s="19">
        <v>124800</v>
      </c>
      <c r="Y508" s="19">
        <v>27</v>
      </c>
      <c r="Z508" s="12">
        <f t="shared" si="93"/>
        <v>32355.555555555555</v>
      </c>
      <c r="AA508">
        <f t="shared" si="94"/>
        <v>7</v>
      </c>
      <c r="AB508" s="19">
        <v>1.99986266880292</v>
      </c>
      <c r="AD508" s="7"/>
      <c r="AE508" s="7"/>
      <c r="AF508" s="11"/>
      <c r="AI508">
        <v>400</v>
      </c>
      <c r="AJ508" s="19">
        <v>484800</v>
      </c>
      <c r="AK508" s="19">
        <v>102</v>
      </c>
      <c r="AL508" s="12">
        <f t="shared" si="89"/>
        <v>9505.8823529411766</v>
      </c>
      <c r="AM508">
        <f t="shared" si="81"/>
        <v>2</v>
      </c>
      <c r="AN508" s="19">
        <v>-5.7650090649497302E-3</v>
      </c>
      <c r="AP508" s="7"/>
      <c r="AQ508" s="7"/>
      <c r="AR508" s="11"/>
      <c r="AS508" s="11"/>
      <c r="AT508" s="11"/>
      <c r="AU508">
        <v>400</v>
      </c>
      <c r="AV508" s="19">
        <v>729600</v>
      </c>
      <c r="AW508" s="19">
        <v>153</v>
      </c>
      <c r="AX508" s="12">
        <f t="shared" si="90"/>
        <v>14305.882352941177</v>
      </c>
      <c r="AY508">
        <f t="shared" si="82"/>
        <v>3</v>
      </c>
      <c r="AZ508" s="19">
        <v>-1.7810091574330001E-3</v>
      </c>
      <c r="BB508" s="7"/>
      <c r="BC508" s="7"/>
      <c r="BD508" s="11"/>
      <c r="BE508" s="11"/>
      <c r="BG508">
        <v>400</v>
      </c>
      <c r="BH508" s="19">
        <v>964800</v>
      </c>
      <c r="BI508" s="19">
        <v>202</v>
      </c>
      <c r="BJ508" s="12">
        <f t="shared" si="91"/>
        <v>9552.4752475247533</v>
      </c>
      <c r="BK508">
        <f t="shared" si="92"/>
        <v>2</v>
      </c>
      <c r="BL508" s="19">
        <v>-4.9331043861165498E-2</v>
      </c>
      <c r="BN508" s="7"/>
      <c r="BO508" s="7"/>
      <c r="BP508" s="11"/>
    </row>
    <row r="509" spans="1:68" x14ac:dyDescent="0.35">
      <c r="A509">
        <v>400</v>
      </c>
      <c r="B509" s="19">
        <v>264000</v>
      </c>
      <c r="C509" s="19">
        <v>56</v>
      </c>
      <c r="D509" s="12">
        <f>B509*E509/C509</f>
        <v>28285.714285714286</v>
      </c>
      <c r="E509">
        <f>C509-50</f>
        <v>6</v>
      </c>
      <c r="F509" s="19">
        <v>1.9999847409781</v>
      </c>
      <c r="K509" s="19">
        <v>400</v>
      </c>
      <c r="L509" s="19">
        <v>259200</v>
      </c>
      <c r="M509" s="19">
        <v>55</v>
      </c>
      <c r="N509" s="19">
        <v>1.99932860303654</v>
      </c>
      <c r="O509" s="19"/>
      <c r="P509" s="19"/>
      <c r="Q509" s="19">
        <v>400</v>
      </c>
      <c r="R509" s="19">
        <v>115200</v>
      </c>
      <c r="S509" s="19">
        <v>25</v>
      </c>
      <c r="T509" s="19">
        <v>1.96871900511177</v>
      </c>
      <c r="W509">
        <v>400</v>
      </c>
      <c r="X509" s="19">
        <v>124800</v>
      </c>
      <c r="Y509" s="19">
        <v>27</v>
      </c>
      <c r="Z509" s="12">
        <f t="shared" si="93"/>
        <v>32355.555555555555</v>
      </c>
      <c r="AA509">
        <f t="shared" si="94"/>
        <v>7</v>
      </c>
      <c r="AB509" s="19">
        <v>1.9999694819561999</v>
      </c>
      <c r="AD509" s="7"/>
      <c r="AE509" s="7"/>
      <c r="AF509" s="11"/>
      <c r="AI509">
        <v>400</v>
      </c>
      <c r="AJ509" s="19">
        <v>489600</v>
      </c>
      <c r="AK509" s="19">
        <v>103</v>
      </c>
      <c r="AL509" s="12">
        <f t="shared" si="89"/>
        <v>14260.194174757282</v>
      </c>
      <c r="AM509">
        <f t="shared" si="81"/>
        <v>3</v>
      </c>
      <c r="AN509" s="19">
        <v>-7.5289602196649498E-3</v>
      </c>
      <c r="AP509" s="7"/>
      <c r="AQ509" s="7"/>
      <c r="AR509" s="11"/>
      <c r="AS509" s="11"/>
      <c r="AT509" s="11"/>
      <c r="AU509">
        <v>400</v>
      </c>
      <c r="AV509" s="19">
        <v>724800</v>
      </c>
      <c r="AW509" s="19">
        <v>152</v>
      </c>
      <c r="AX509" s="12">
        <f t="shared" si="90"/>
        <v>9536.8421052631584</v>
      </c>
      <c r="AY509">
        <f t="shared" si="82"/>
        <v>2</v>
      </c>
      <c r="AZ509" s="19">
        <v>-1.5286105933874799E-3</v>
      </c>
      <c r="BB509" s="7"/>
      <c r="BC509" s="7"/>
      <c r="BD509" s="11"/>
      <c r="BE509" s="11"/>
      <c r="BG509">
        <v>400</v>
      </c>
      <c r="BH509" s="19">
        <v>969600</v>
      </c>
      <c r="BI509" s="19">
        <v>203</v>
      </c>
      <c r="BJ509" s="12">
        <f t="shared" si="91"/>
        <v>14329.064039408868</v>
      </c>
      <c r="BK509">
        <f t="shared" si="92"/>
        <v>3</v>
      </c>
      <c r="BL509" s="20">
        <v>-2.0604634999789599E-5</v>
      </c>
      <c r="BN509" s="7"/>
      <c r="BO509" s="7"/>
      <c r="BP509" s="11"/>
    </row>
    <row r="510" spans="1:68" x14ac:dyDescent="0.35">
      <c r="A510">
        <v>400</v>
      </c>
      <c r="B510" s="19">
        <v>259200</v>
      </c>
      <c r="C510" s="19">
        <v>55</v>
      </c>
      <c r="D510" s="12">
        <f>B510*E510/C510</f>
        <v>23563.636363636364</v>
      </c>
      <c r="E510">
        <f>C510-50</f>
        <v>5</v>
      </c>
      <c r="F510" s="19">
        <v>1.99932860303654</v>
      </c>
      <c r="K510" s="19">
        <v>400</v>
      </c>
      <c r="L510" s="19">
        <v>254400</v>
      </c>
      <c r="M510" s="19">
        <v>54</v>
      </c>
      <c r="N510" s="19">
        <v>1.9949034866865001</v>
      </c>
      <c r="O510" s="20"/>
      <c r="P510" s="20"/>
      <c r="Q510" s="20">
        <v>400</v>
      </c>
      <c r="R510" s="20">
        <v>105600</v>
      </c>
      <c r="S510" s="20">
        <v>23</v>
      </c>
      <c r="T510" s="20">
        <v>1.9808499275196401</v>
      </c>
      <c r="W510">
        <v>400</v>
      </c>
      <c r="X510" s="19">
        <v>105600</v>
      </c>
      <c r="Y510" s="19">
        <v>23</v>
      </c>
      <c r="Z510" s="12">
        <f t="shared" si="93"/>
        <v>13773.91304347826</v>
      </c>
      <c r="AA510">
        <f t="shared" si="94"/>
        <v>3</v>
      </c>
      <c r="AB510" s="19">
        <v>1.9730220492866399</v>
      </c>
      <c r="AD510" s="7"/>
      <c r="AE510" s="7"/>
      <c r="AF510" s="11"/>
      <c r="AI510">
        <v>400</v>
      </c>
      <c r="AJ510" s="19">
        <v>484800</v>
      </c>
      <c r="AK510" s="19">
        <v>102</v>
      </c>
      <c r="AL510" s="12">
        <f t="shared" si="89"/>
        <v>9505.8823529411766</v>
      </c>
      <c r="AM510">
        <f t="shared" si="81"/>
        <v>2</v>
      </c>
      <c r="AN510" s="19">
        <v>-4.3440844307397596E-3</v>
      </c>
      <c r="AP510" s="7"/>
      <c r="AQ510" s="7"/>
      <c r="AR510" s="11"/>
      <c r="AS510" s="11"/>
      <c r="AT510" s="11"/>
      <c r="AU510">
        <v>400</v>
      </c>
      <c r="AV510" s="19">
        <v>729600</v>
      </c>
      <c r="AW510" s="19">
        <v>153</v>
      </c>
      <c r="AX510" s="12">
        <f t="shared" si="90"/>
        <v>14305.882352941177</v>
      </c>
      <c r="AY510">
        <f t="shared" si="82"/>
        <v>3</v>
      </c>
      <c r="AZ510" s="19">
        <v>-7.2601926715845201E-3</v>
      </c>
      <c r="BB510" s="7"/>
      <c r="BC510" s="7"/>
      <c r="BD510" s="11"/>
      <c r="BE510" s="11"/>
      <c r="BG510">
        <v>400</v>
      </c>
      <c r="BH510" s="19">
        <v>964800</v>
      </c>
      <c r="BI510" s="19">
        <v>202</v>
      </c>
      <c r="BJ510" s="12">
        <f t="shared" si="91"/>
        <v>9552.4752475247533</v>
      </c>
      <c r="BK510">
        <f t="shared" si="92"/>
        <v>2</v>
      </c>
      <c r="BL510" s="20">
        <v>-2.5295234758345797E-4</v>
      </c>
      <c r="BN510" s="7"/>
      <c r="BO510" s="7"/>
      <c r="BP510" s="11"/>
    </row>
    <row r="511" spans="1:68" x14ac:dyDescent="0.35">
      <c r="A511">
        <v>400</v>
      </c>
      <c r="B511" s="19">
        <v>254400</v>
      </c>
      <c r="C511" s="19">
        <v>54</v>
      </c>
      <c r="D511" s="12">
        <f>B511*E511/C511</f>
        <v>18844.444444444445</v>
      </c>
      <c r="E511">
        <f>C511-50</f>
        <v>4</v>
      </c>
      <c r="F511" s="19">
        <v>1.9949034866865001</v>
      </c>
      <c r="K511" s="19">
        <v>400</v>
      </c>
      <c r="L511" s="19">
        <v>283200</v>
      </c>
      <c r="M511" s="19">
        <v>60</v>
      </c>
      <c r="N511" s="19">
        <v>1.9962005035477199</v>
      </c>
      <c r="O511" s="19"/>
      <c r="P511" s="19"/>
      <c r="Q511" s="19">
        <v>400</v>
      </c>
      <c r="R511" s="19">
        <v>148800</v>
      </c>
      <c r="S511" s="19">
        <v>32</v>
      </c>
      <c r="T511" s="19">
        <v>1.99589532310978</v>
      </c>
      <c r="W511">
        <v>400</v>
      </c>
      <c r="X511" s="19">
        <v>105600</v>
      </c>
      <c r="Y511" s="19">
        <v>23</v>
      </c>
      <c r="Z511" s="12">
        <f t="shared" si="93"/>
        <v>13773.91304347826</v>
      </c>
      <c r="AA511">
        <f t="shared" si="94"/>
        <v>3</v>
      </c>
      <c r="AB511" s="19">
        <v>1.9693141069657401</v>
      </c>
      <c r="AD511" s="7"/>
      <c r="AE511" s="7"/>
      <c r="AF511" s="11"/>
      <c r="AI511">
        <v>400</v>
      </c>
      <c r="AJ511" s="19">
        <v>484800</v>
      </c>
      <c r="AK511" s="19">
        <v>102</v>
      </c>
      <c r="AL511" s="12">
        <f t="shared" si="89"/>
        <v>9505.8823529411766</v>
      </c>
      <c r="AM511">
        <f t="shared" si="81"/>
        <v>2</v>
      </c>
      <c r="AN511" s="19">
        <v>-7.5831820739566697E-3</v>
      </c>
      <c r="AP511" s="7"/>
      <c r="AQ511" s="7"/>
      <c r="AR511" s="11"/>
      <c r="AS511" s="11"/>
      <c r="AT511" s="11"/>
      <c r="AU511">
        <v>400</v>
      </c>
      <c r="AV511" s="19">
        <v>724800</v>
      </c>
      <c r="AW511" s="19">
        <v>152</v>
      </c>
      <c r="AX511" s="12">
        <f t="shared" si="90"/>
        <v>9536.8421052631584</v>
      </c>
      <c r="AY511">
        <f t="shared" si="82"/>
        <v>2</v>
      </c>
      <c r="AZ511" s="19">
        <v>-1.24294012109858E-2</v>
      </c>
      <c r="BB511" s="7"/>
      <c r="BC511" s="7"/>
      <c r="BD511" s="11"/>
      <c r="BE511" s="11"/>
      <c r="BG511">
        <v>400</v>
      </c>
      <c r="BH511" s="19">
        <v>964800</v>
      </c>
      <c r="BI511" s="19">
        <v>202</v>
      </c>
      <c r="BJ511" s="12">
        <f t="shared" si="91"/>
        <v>9552.4752475247533</v>
      </c>
      <c r="BK511">
        <f t="shared" si="92"/>
        <v>2</v>
      </c>
      <c r="BL511" s="19">
        <v>-4.8182235418487797E-2</v>
      </c>
      <c r="BN511" s="7"/>
      <c r="BO511" s="7"/>
      <c r="BP511" s="11"/>
    </row>
    <row r="512" spans="1:68" x14ac:dyDescent="0.35">
      <c r="A512">
        <v>400</v>
      </c>
      <c r="B512" s="19">
        <v>283200</v>
      </c>
      <c r="C512" s="19">
        <v>60</v>
      </c>
      <c r="D512" s="12">
        <f>B512*E512/C512</f>
        <v>47200</v>
      </c>
      <c r="E512">
        <f>C512-50</f>
        <v>10</v>
      </c>
      <c r="F512" s="19">
        <v>1.9962005035477199</v>
      </c>
      <c r="K512" s="19">
        <v>400</v>
      </c>
      <c r="L512" s="19">
        <v>312000</v>
      </c>
      <c r="M512" s="19">
        <v>66</v>
      </c>
      <c r="N512" s="19">
        <v>1.9999694819561999</v>
      </c>
      <c r="O512" s="19"/>
      <c r="P512" s="19"/>
      <c r="Q512" s="19">
        <v>400</v>
      </c>
      <c r="R512" s="19">
        <v>120000</v>
      </c>
      <c r="S512" s="19">
        <v>26</v>
      </c>
      <c r="T512" s="19">
        <v>1.9993743801022299</v>
      </c>
      <c r="W512">
        <v>400</v>
      </c>
      <c r="X512" s="19">
        <v>110400</v>
      </c>
      <c r="Y512" s="19">
        <v>24</v>
      </c>
      <c r="Z512" s="12">
        <f t="shared" si="93"/>
        <v>18400</v>
      </c>
      <c r="AA512">
        <f t="shared" si="94"/>
        <v>4</v>
      </c>
      <c r="AB512" s="19">
        <v>1.9970855268177301</v>
      </c>
      <c r="AD512" s="7"/>
      <c r="AE512" s="7"/>
      <c r="AF512" s="11"/>
      <c r="AI512">
        <v>400</v>
      </c>
      <c r="AJ512" s="19">
        <v>489600</v>
      </c>
      <c r="AK512" s="19">
        <v>103</v>
      </c>
      <c r="AL512" s="12">
        <f t="shared" si="89"/>
        <v>14260.194174757282</v>
      </c>
      <c r="AM512">
        <f t="shared" si="81"/>
        <v>3</v>
      </c>
      <c r="AN512" s="19">
        <v>-6.8674181195351302E-3</v>
      </c>
      <c r="AP512" s="7"/>
      <c r="AQ512" s="7"/>
      <c r="AR512" s="11"/>
      <c r="AS512" s="11"/>
      <c r="AT512" s="11"/>
      <c r="AU512">
        <v>400</v>
      </c>
      <c r="AV512" s="19">
        <v>729600</v>
      </c>
      <c r="AW512" s="19">
        <v>153</v>
      </c>
      <c r="AX512" s="12">
        <f t="shared" si="90"/>
        <v>14305.882352941177</v>
      </c>
      <c r="AY512">
        <f t="shared" si="82"/>
        <v>3</v>
      </c>
      <c r="AZ512" s="19">
        <v>-2.62707860232783E-2</v>
      </c>
      <c r="BB512" s="7"/>
      <c r="BC512" s="7"/>
      <c r="BD512" s="11"/>
      <c r="BE512" s="11"/>
      <c r="BG512">
        <v>400</v>
      </c>
      <c r="BH512" s="19">
        <v>964800</v>
      </c>
      <c r="BI512" s="19">
        <v>202</v>
      </c>
      <c r="BJ512" s="12">
        <f t="shared" si="91"/>
        <v>9552.4752475247533</v>
      </c>
      <c r="BK512">
        <f t="shared" si="92"/>
        <v>2</v>
      </c>
      <c r="BL512" s="19">
        <v>-3.70926567268601E-3</v>
      </c>
      <c r="BN512" s="7"/>
      <c r="BO512" s="7"/>
      <c r="BP512" s="11"/>
    </row>
    <row r="513" spans="1:68" x14ac:dyDescent="0.35">
      <c r="A513">
        <v>400</v>
      </c>
      <c r="B513" s="19">
        <v>312000</v>
      </c>
      <c r="C513" s="19">
        <v>66</v>
      </c>
      <c r="D513" s="12">
        <f>B513*E513/C513</f>
        <v>75636.363636363632</v>
      </c>
      <c r="E513">
        <f>C513-50</f>
        <v>16</v>
      </c>
      <c r="F513" s="19">
        <v>1.9999694819561999</v>
      </c>
      <c r="K513" s="19">
        <v>400</v>
      </c>
      <c r="L513" s="19">
        <v>278400</v>
      </c>
      <c r="M513" s="19">
        <v>59</v>
      </c>
      <c r="N513" s="19">
        <v>1.99716182192721</v>
      </c>
      <c r="O513" s="19"/>
      <c r="P513" s="19"/>
      <c r="Q513" s="19">
        <v>400</v>
      </c>
      <c r="R513" s="19">
        <v>110400</v>
      </c>
      <c r="S513" s="19">
        <v>24</v>
      </c>
      <c r="T513" s="19">
        <v>1.9997100785839601</v>
      </c>
      <c r="W513">
        <v>400</v>
      </c>
      <c r="X513" s="19">
        <v>110400</v>
      </c>
      <c r="Y513" s="19">
        <v>24</v>
      </c>
      <c r="Z513" s="12">
        <f t="shared" si="93"/>
        <v>18400</v>
      </c>
      <c r="AA513">
        <f t="shared" si="94"/>
        <v>4</v>
      </c>
      <c r="AB513" s="19">
        <v>1.99497978179598</v>
      </c>
      <c r="AD513" s="7"/>
      <c r="AE513" s="7"/>
      <c r="AF513" s="11"/>
      <c r="AI513">
        <v>400</v>
      </c>
      <c r="AJ513" s="19">
        <v>489600</v>
      </c>
      <c r="AK513" s="19">
        <v>103</v>
      </c>
      <c r="AL513" s="12">
        <f t="shared" si="89"/>
        <v>14260.194174757282</v>
      </c>
      <c r="AM513">
        <f t="shared" si="81"/>
        <v>3</v>
      </c>
      <c r="AN513" s="19">
        <v>-9.4251459777606704E-3</v>
      </c>
      <c r="AP513" s="7"/>
      <c r="AQ513" s="7"/>
      <c r="AR513" s="11"/>
      <c r="AS513" s="11"/>
      <c r="AT513" s="11"/>
      <c r="AU513">
        <v>400</v>
      </c>
      <c r="AV513" s="19">
        <v>724800</v>
      </c>
      <c r="AW513" s="19">
        <v>152</v>
      </c>
      <c r="AX513" s="12">
        <f t="shared" si="90"/>
        <v>9536.8421052631584</v>
      </c>
      <c r="AY513">
        <f t="shared" si="82"/>
        <v>2</v>
      </c>
      <c r="AZ513" s="19">
        <v>-4.7969117797967099E-3</v>
      </c>
      <c r="BB513" s="7"/>
      <c r="BC513" s="7"/>
      <c r="BD513" s="11"/>
      <c r="BE513" s="11"/>
      <c r="BG513">
        <v>400</v>
      </c>
      <c r="BH513" s="19">
        <v>964800</v>
      </c>
      <c r="BI513" s="19">
        <v>202</v>
      </c>
      <c r="BJ513" s="12">
        <f t="shared" si="91"/>
        <v>9552.4752475247533</v>
      </c>
      <c r="BK513">
        <f t="shared" si="92"/>
        <v>2</v>
      </c>
      <c r="BL513" s="19">
        <v>-1.9759416354089399E-2</v>
      </c>
      <c r="BN513" s="7"/>
      <c r="BO513" s="7"/>
      <c r="BP513" s="11"/>
    </row>
    <row r="514" spans="1:68" x14ac:dyDescent="0.35">
      <c r="A514">
        <v>400</v>
      </c>
      <c r="B514" s="19">
        <v>278400</v>
      </c>
      <c r="C514" s="19">
        <v>59</v>
      </c>
      <c r="D514" s="12">
        <f>B514*E514/C514</f>
        <v>42467.796610169491</v>
      </c>
      <c r="E514">
        <f>C514-50</f>
        <v>9</v>
      </c>
      <c r="F514" s="19">
        <v>1.99716182192721</v>
      </c>
      <c r="K514" s="19">
        <v>400</v>
      </c>
      <c r="L514" s="19">
        <v>244800</v>
      </c>
      <c r="M514" s="19">
        <v>52</v>
      </c>
      <c r="N514" s="19">
        <v>1.99575799191271</v>
      </c>
      <c r="O514" s="19"/>
      <c r="P514" s="19"/>
      <c r="Q514" s="19">
        <v>400</v>
      </c>
      <c r="R514" s="19">
        <v>115200</v>
      </c>
      <c r="S514" s="19">
        <v>25</v>
      </c>
      <c r="T514" s="19">
        <v>1.99803158617532</v>
      </c>
      <c r="W514">
        <v>400</v>
      </c>
      <c r="X514" s="19">
        <v>115200</v>
      </c>
      <c r="Y514" s="19">
        <v>25</v>
      </c>
      <c r="Z514" s="12">
        <f t="shared" si="93"/>
        <v>23040</v>
      </c>
      <c r="AA514">
        <f t="shared" si="94"/>
        <v>5</v>
      </c>
      <c r="AB514" s="19">
        <v>1.9987792782482601</v>
      </c>
      <c r="AD514" s="7"/>
      <c r="AE514" s="7"/>
      <c r="AF514" s="11"/>
      <c r="AI514">
        <v>400</v>
      </c>
      <c r="AJ514" s="19">
        <v>489600</v>
      </c>
      <c r="AK514" s="19">
        <v>103</v>
      </c>
      <c r="AL514" s="12">
        <f t="shared" si="89"/>
        <v>14260.194174757282</v>
      </c>
      <c r="AM514">
        <f t="shared" si="81"/>
        <v>3</v>
      </c>
      <c r="AN514" s="19">
        <v>-2.0390103475950798E-3</v>
      </c>
      <c r="AP514" s="7"/>
      <c r="AQ514" s="7"/>
      <c r="AR514" s="11"/>
      <c r="AS514" s="11"/>
      <c r="AT514" s="11"/>
      <c r="AU514">
        <v>400</v>
      </c>
      <c r="AV514" s="19">
        <v>724800</v>
      </c>
      <c r="AW514" s="19">
        <v>152</v>
      </c>
      <c r="AX514" s="12">
        <f t="shared" si="90"/>
        <v>9536.8421052631584</v>
      </c>
      <c r="AY514">
        <f t="shared" si="82"/>
        <v>2</v>
      </c>
      <c r="AZ514" s="19">
        <v>-9.3234056597817604E-3</v>
      </c>
      <c r="BB514" s="7"/>
      <c r="BC514" s="7"/>
      <c r="BD514" s="11"/>
      <c r="BE514" s="11"/>
      <c r="BG514">
        <v>400</v>
      </c>
      <c r="BH514" s="19">
        <v>964800</v>
      </c>
      <c r="BI514" s="19">
        <v>202</v>
      </c>
      <c r="BJ514" s="12">
        <f t="shared" si="91"/>
        <v>9552.4752475247533</v>
      </c>
      <c r="BK514">
        <f t="shared" si="92"/>
        <v>2</v>
      </c>
      <c r="BL514" s="19">
        <v>-6.4272271500645899E-3</v>
      </c>
      <c r="BN514" s="7"/>
      <c r="BO514" s="7"/>
      <c r="BP514" s="11"/>
    </row>
    <row r="515" spans="1:68" x14ac:dyDescent="0.35">
      <c r="A515">
        <v>400</v>
      </c>
      <c r="B515" s="19">
        <v>244800</v>
      </c>
      <c r="C515" s="19">
        <v>52</v>
      </c>
      <c r="D515" s="12">
        <f>B515*E515/C515</f>
        <v>9415.3846153846152</v>
      </c>
      <c r="E515">
        <f>C515-50</f>
        <v>2</v>
      </c>
      <c r="F515" s="19">
        <v>1.99575799191271</v>
      </c>
      <c r="K515" s="19">
        <v>400</v>
      </c>
      <c r="L515" s="19">
        <v>268800</v>
      </c>
      <c r="M515" s="19">
        <v>57</v>
      </c>
      <c r="N515" s="19">
        <v>1.99678034637979</v>
      </c>
      <c r="O515" s="19"/>
      <c r="P515" s="19"/>
      <c r="Q515" s="19">
        <v>400</v>
      </c>
      <c r="R515" s="19">
        <v>110400</v>
      </c>
      <c r="S515" s="19">
        <v>24</v>
      </c>
      <c r="T515" s="19">
        <v>1.9949034866865001</v>
      </c>
      <c r="W515">
        <v>400</v>
      </c>
      <c r="X515" s="19">
        <v>153600</v>
      </c>
      <c r="Y515" s="19">
        <v>33</v>
      </c>
      <c r="Z515" s="12">
        <f t="shared" si="93"/>
        <v>60509.090909090912</v>
      </c>
      <c r="AA515">
        <f t="shared" si="94"/>
        <v>13</v>
      </c>
      <c r="AB515" s="19">
        <v>1.9996948195620601</v>
      </c>
      <c r="AD515" s="7"/>
      <c r="AE515" s="7"/>
      <c r="AF515" s="11"/>
      <c r="AI515">
        <v>400</v>
      </c>
      <c r="AJ515" s="19">
        <v>484800</v>
      </c>
      <c r="AK515" s="19">
        <v>102</v>
      </c>
      <c r="AL515" s="12">
        <f t="shared" si="89"/>
        <v>9505.8823529411766</v>
      </c>
      <c r="AM515">
        <f t="shared" si="81"/>
        <v>2</v>
      </c>
      <c r="AN515" s="19">
        <v>-4.7165758091742499E-3</v>
      </c>
      <c r="AP515" s="7"/>
      <c r="AQ515" s="7"/>
      <c r="AR515" s="11"/>
      <c r="AS515" s="11"/>
      <c r="AT515" s="11"/>
      <c r="AU515">
        <v>400</v>
      </c>
      <c r="AV515" s="19">
        <v>724800</v>
      </c>
      <c r="AW515" s="19">
        <v>152</v>
      </c>
      <c r="AX515" s="12">
        <f t="shared" si="90"/>
        <v>9536.8421052631584</v>
      </c>
      <c r="AY515">
        <f t="shared" si="82"/>
        <v>2</v>
      </c>
      <c r="AZ515" s="20">
        <v>-1.6593930633538299E-5</v>
      </c>
      <c r="BB515" s="7"/>
      <c r="BC515" s="7"/>
      <c r="BD515" s="11"/>
      <c r="BE515" s="11"/>
      <c r="BG515">
        <v>400</v>
      </c>
      <c r="BH515" s="19">
        <v>964800</v>
      </c>
      <c r="BI515" s="19">
        <v>202</v>
      </c>
      <c r="BJ515" s="12">
        <f t="shared" si="91"/>
        <v>9552.4752475247533</v>
      </c>
      <c r="BK515">
        <f t="shared" si="92"/>
        <v>2</v>
      </c>
      <c r="BL515" s="19">
        <v>-7.7829037832522398E-3</v>
      </c>
      <c r="BN515" s="7"/>
      <c r="BO515" s="7"/>
      <c r="BP515" s="11"/>
    </row>
    <row r="516" spans="1:68" x14ac:dyDescent="0.35">
      <c r="A516">
        <v>400</v>
      </c>
      <c r="B516" s="19">
        <v>268800</v>
      </c>
      <c r="C516" s="19">
        <v>57</v>
      </c>
      <c r="D516" s="12">
        <f>B516*E516/C516</f>
        <v>33010.526315789473</v>
      </c>
      <c r="E516">
        <f>C516-50</f>
        <v>7</v>
      </c>
      <c r="F516" s="19">
        <v>1.99678034637979</v>
      </c>
      <c r="K516" s="19">
        <v>400</v>
      </c>
      <c r="L516" s="19">
        <v>297600</v>
      </c>
      <c r="M516" s="19">
        <v>63</v>
      </c>
      <c r="N516" s="19">
        <v>1.9833676661326001</v>
      </c>
      <c r="O516" s="19"/>
      <c r="P516" s="19"/>
      <c r="Q516" s="19">
        <v>400</v>
      </c>
      <c r="R516" s="19">
        <v>110400</v>
      </c>
      <c r="S516" s="19">
        <v>24</v>
      </c>
      <c r="T516" s="19">
        <v>1.9833676661326001</v>
      </c>
      <c r="W516">
        <v>400</v>
      </c>
      <c r="X516" s="19">
        <v>105600</v>
      </c>
      <c r="Y516" s="19">
        <v>23</v>
      </c>
      <c r="Z516" s="12">
        <f t="shared" si="93"/>
        <v>13773.91304347826</v>
      </c>
      <c r="AA516">
        <f t="shared" si="94"/>
        <v>3</v>
      </c>
      <c r="AB516" s="19">
        <v>1.99841306172274</v>
      </c>
      <c r="AD516" s="7"/>
      <c r="AE516" s="7"/>
      <c r="AF516" s="11"/>
      <c r="AI516">
        <v>400</v>
      </c>
      <c r="AJ516" s="19">
        <v>489600</v>
      </c>
      <c r="AK516" s="19">
        <v>103</v>
      </c>
      <c r="AL516" s="12">
        <f t="shared" si="89"/>
        <v>14260.194174757282</v>
      </c>
      <c r="AM516">
        <f t="shared" ref="AM516:AM534" si="95">AK516-100</f>
        <v>3</v>
      </c>
      <c r="AN516" s="19">
        <v>-1.64028548753326E-2</v>
      </c>
      <c r="AP516" s="7"/>
      <c r="AQ516" s="7"/>
      <c r="AR516" s="11"/>
      <c r="AS516" s="11"/>
      <c r="AT516" s="11"/>
      <c r="AU516">
        <v>400</v>
      </c>
      <c r="AV516" s="19">
        <v>724800</v>
      </c>
      <c r="AW516" s="19">
        <v>152</v>
      </c>
      <c r="AX516" s="12">
        <f t="shared" si="90"/>
        <v>9536.8421052631584</v>
      </c>
      <c r="AY516">
        <f t="shared" ref="AY516:AY534" si="96">AW516-150</f>
        <v>2</v>
      </c>
      <c r="AZ516" s="19">
        <v>-5.9862003549153702E-3</v>
      </c>
      <c r="BB516" s="7"/>
      <c r="BC516" s="7"/>
      <c r="BD516" s="11"/>
      <c r="BE516" s="11"/>
      <c r="BG516">
        <v>400</v>
      </c>
      <c r="BH516" s="19">
        <v>964800</v>
      </c>
      <c r="BI516" s="19">
        <v>202</v>
      </c>
      <c r="BJ516" s="12">
        <f t="shared" si="91"/>
        <v>9552.4752475247533</v>
      </c>
      <c r="BK516">
        <f t="shared" si="92"/>
        <v>2</v>
      </c>
      <c r="BL516" s="19">
        <v>-5.3091538982726599E-3</v>
      </c>
      <c r="BN516" s="7"/>
      <c r="BO516" s="7"/>
      <c r="BP516" s="11"/>
    </row>
    <row r="517" spans="1:68" x14ac:dyDescent="0.35">
      <c r="A517">
        <v>400</v>
      </c>
      <c r="B517" s="19">
        <v>297600</v>
      </c>
      <c r="C517" s="19">
        <v>63</v>
      </c>
      <c r="D517" s="12">
        <f>B517*E517/C517</f>
        <v>61409.523809523809</v>
      </c>
      <c r="E517">
        <f>C517-50</f>
        <v>13</v>
      </c>
      <c r="F517" s="19">
        <v>1.9833676661326001</v>
      </c>
      <c r="K517" s="19">
        <v>400</v>
      </c>
      <c r="L517" s="19">
        <v>254400</v>
      </c>
      <c r="M517" s="19">
        <v>54</v>
      </c>
      <c r="N517" s="19">
        <v>1.9995880064087801</v>
      </c>
      <c r="O517" s="19"/>
      <c r="P517" s="19"/>
      <c r="Q517" s="19">
        <v>400</v>
      </c>
      <c r="R517" s="19">
        <v>100800</v>
      </c>
      <c r="S517" s="19">
        <v>22</v>
      </c>
      <c r="T517" s="19">
        <v>1.98699931334401</v>
      </c>
      <c r="W517">
        <v>400</v>
      </c>
      <c r="X517" s="19">
        <v>148800</v>
      </c>
      <c r="Y517" s="19">
        <v>32</v>
      </c>
      <c r="Z517" s="12">
        <f t="shared" si="93"/>
        <v>55800</v>
      </c>
      <c r="AA517">
        <f t="shared" si="94"/>
        <v>12</v>
      </c>
      <c r="AB517" s="19">
        <v>1.99803158617532</v>
      </c>
      <c r="AD517" s="7"/>
      <c r="AE517" s="7"/>
      <c r="AF517" s="11"/>
      <c r="AI517">
        <v>400</v>
      </c>
      <c r="AJ517" s="19">
        <v>484800</v>
      </c>
      <c r="AK517" s="19">
        <v>102</v>
      </c>
      <c r="AL517" s="12">
        <f t="shared" si="89"/>
        <v>9505.8823529411766</v>
      </c>
      <c r="AM517">
        <f t="shared" si="95"/>
        <v>2</v>
      </c>
      <c r="AN517" s="19">
        <v>-5.0036332907200101E-3</v>
      </c>
      <c r="AP517" s="7"/>
      <c r="AQ517" s="7"/>
      <c r="AR517" s="11"/>
      <c r="AS517" s="11"/>
      <c r="AT517" s="11"/>
      <c r="AU517">
        <v>400</v>
      </c>
      <c r="AV517" s="19">
        <v>724800</v>
      </c>
      <c r="AW517" s="19">
        <v>152</v>
      </c>
      <c r="AX517" s="12">
        <f t="shared" si="90"/>
        <v>9536.8421052631584</v>
      </c>
      <c r="AY517">
        <f t="shared" si="96"/>
        <v>2</v>
      </c>
      <c r="AZ517" s="19">
        <v>-3.3047055973176198E-2</v>
      </c>
      <c r="BB517" s="7"/>
      <c r="BC517" s="7"/>
      <c r="BD517" s="11"/>
      <c r="BE517" s="11"/>
      <c r="BG517">
        <v>400</v>
      </c>
      <c r="BH517" s="19">
        <v>964800</v>
      </c>
      <c r="BI517" s="19">
        <v>202</v>
      </c>
      <c r="BJ517" s="12">
        <f t="shared" si="91"/>
        <v>9552.4752475247533</v>
      </c>
      <c r="BK517">
        <f t="shared" si="92"/>
        <v>2</v>
      </c>
      <c r="BL517" s="19">
        <v>-6.8828334001488998E-3</v>
      </c>
      <c r="BN517" s="7"/>
      <c r="BO517" s="7"/>
      <c r="BP517" s="11"/>
    </row>
    <row r="518" spans="1:68" x14ac:dyDescent="0.35">
      <c r="A518">
        <v>400</v>
      </c>
      <c r="B518" s="19">
        <v>254400</v>
      </c>
      <c r="C518" s="19">
        <v>54</v>
      </c>
      <c r="D518" s="12">
        <f>B518*E518/C518</f>
        <v>18844.444444444445</v>
      </c>
      <c r="E518">
        <f>C518-50</f>
        <v>4</v>
      </c>
      <c r="F518" s="19">
        <v>1.9995880064087801</v>
      </c>
      <c r="K518" s="19">
        <v>400</v>
      </c>
      <c r="L518" s="19">
        <v>259200</v>
      </c>
      <c r="M518" s="19">
        <v>55</v>
      </c>
      <c r="N518" s="19">
        <v>1.99519340810254</v>
      </c>
      <c r="O518" s="19"/>
      <c r="P518" s="19"/>
      <c r="Q518" s="19">
        <v>400</v>
      </c>
      <c r="R518" s="19">
        <v>105600</v>
      </c>
      <c r="S518" s="19">
        <v>23</v>
      </c>
      <c r="T518" s="19">
        <v>1.9981994354161801</v>
      </c>
      <c r="W518">
        <v>400</v>
      </c>
      <c r="X518" s="19">
        <v>105600</v>
      </c>
      <c r="Y518" s="19">
        <v>23</v>
      </c>
      <c r="Z518" s="12">
        <f t="shared" si="93"/>
        <v>13773.91304347826</v>
      </c>
      <c r="AA518">
        <f t="shared" si="94"/>
        <v>3</v>
      </c>
      <c r="AB518" s="20">
        <v>1.9960631723506499</v>
      </c>
      <c r="AD518" s="7"/>
      <c r="AE518" s="7"/>
      <c r="AF518" s="11"/>
      <c r="AI518">
        <v>400</v>
      </c>
      <c r="AJ518" s="19">
        <v>484800</v>
      </c>
      <c r="AK518" s="19">
        <v>102</v>
      </c>
      <c r="AL518" s="12">
        <f t="shared" si="89"/>
        <v>9505.8823529411766</v>
      </c>
      <c r="AM518">
        <f t="shared" si="95"/>
        <v>2</v>
      </c>
      <c r="AN518" s="19">
        <v>-4.5952422266345603E-3</v>
      </c>
      <c r="AP518" s="7"/>
      <c r="AQ518" s="7"/>
      <c r="AR518" s="11"/>
      <c r="AS518" s="11"/>
      <c r="AT518" s="11"/>
      <c r="AU518">
        <v>400</v>
      </c>
      <c r="AV518" s="19">
        <v>724800</v>
      </c>
      <c r="AW518" s="19">
        <v>152</v>
      </c>
      <c r="AX518" s="12">
        <f t="shared" si="90"/>
        <v>9536.8421052631584</v>
      </c>
      <c r="AY518">
        <f t="shared" si="96"/>
        <v>2</v>
      </c>
      <c r="AZ518" s="19">
        <v>-3.6922774873912802E-2</v>
      </c>
      <c r="BB518" s="7"/>
      <c r="BC518" s="7"/>
      <c r="BD518" s="11"/>
      <c r="BE518" s="11"/>
      <c r="BG518">
        <v>400</v>
      </c>
      <c r="BH518" s="19">
        <v>969600</v>
      </c>
      <c r="BI518" s="19">
        <v>203</v>
      </c>
      <c r="BJ518" s="12">
        <f t="shared" si="91"/>
        <v>14329.064039408868</v>
      </c>
      <c r="BK518">
        <f t="shared" si="92"/>
        <v>3</v>
      </c>
      <c r="BL518" s="19">
        <v>-2.7903474398397899E-2</v>
      </c>
      <c r="BN518" s="7"/>
      <c r="BO518" s="7"/>
      <c r="BP518" s="11"/>
    </row>
    <row r="519" spans="1:68" x14ac:dyDescent="0.35">
      <c r="A519">
        <v>400</v>
      </c>
      <c r="B519" s="19">
        <v>259200</v>
      </c>
      <c r="C519" s="19">
        <v>55</v>
      </c>
      <c r="D519" s="12">
        <f>B519*E519/C519</f>
        <v>23563.636363636364</v>
      </c>
      <c r="E519">
        <f>C519-50</f>
        <v>5</v>
      </c>
      <c r="F519" s="19">
        <v>1.99519340810254</v>
      </c>
      <c r="K519" s="19">
        <v>400</v>
      </c>
      <c r="L519" s="19">
        <v>254400</v>
      </c>
      <c r="M519" s="19">
        <v>54</v>
      </c>
      <c r="N519" s="19">
        <v>1.99586480506599</v>
      </c>
      <c r="O519" s="19"/>
      <c r="P519" s="19"/>
      <c r="Q519" s="19">
        <v>400</v>
      </c>
      <c r="R519" s="19">
        <v>115200</v>
      </c>
      <c r="S519" s="19">
        <v>25</v>
      </c>
      <c r="T519" s="19">
        <v>1.9985656519417101</v>
      </c>
      <c r="W519">
        <v>400</v>
      </c>
      <c r="X519" s="19">
        <v>158400</v>
      </c>
      <c r="Y519" s="19">
        <v>34</v>
      </c>
      <c r="Z519" s="12">
        <f t="shared" si="93"/>
        <v>65223.529411764706</v>
      </c>
      <c r="AA519">
        <f t="shared" si="94"/>
        <v>14</v>
      </c>
      <c r="AB519" s="19">
        <v>1.9996032654306799</v>
      </c>
      <c r="AD519" s="7"/>
      <c r="AE519" s="7"/>
      <c r="AF519" s="11"/>
      <c r="AI519">
        <v>400</v>
      </c>
      <c r="AJ519" s="19">
        <v>484800</v>
      </c>
      <c r="AK519" s="19">
        <v>102</v>
      </c>
      <c r="AL519" s="12">
        <f t="shared" si="89"/>
        <v>9505.8823529411766</v>
      </c>
      <c r="AM519">
        <f t="shared" si="95"/>
        <v>2</v>
      </c>
      <c r="AN519" s="19">
        <v>-7.4317471318245103E-3</v>
      </c>
      <c r="AP519" s="7"/>
      <c r="AQ519" s="7"/>
      <c r="AR519" s="11"/>
      <c r="AS519" s="11"/>
      <c r="AT519" s="11"/>
      <c r="AU519">
        <v>400</v>
      </c>
      <c r="AV519" s="19">
        <v>724800</v>
      </c>
      <c r="AW519" s="19">
        <v>152</v>
      </c>
      <c r="AX519" s="12">
        <f t="shared" si="90"/>
        <v>9536.8421052631584</v>
      </c>
      <c r="AY519">
        <f t="shared" si="96"/>
        <v>2</v>
      </c>
      <c r="AZ519" s="19">
        <v>-1.6213930614687799E-2</v>
      </c>
      <c r="BB519" s="7"/>
      <c r="BC519" s="7"/>
      <c r="BD519" s="11"/>
      <c r="BE519" s="11"/>
      <c r="BG519">
        <v>400</v>
      </c>
      <c r="BH519" s="19">
        <v>969600</v>
      </c>
      <c r="BI519" s="19">
        <v>203</v>
      </c>
      <c r="BJ519" s="12">
        <f t="shared" si="91"/>
        <v>14329.064039408868</v>
      </c>
      <c r="BK519">
        <f t="shared" si="92"/>
        <v>3</v>
      </c>
      <c r="BL519" s="20">
        <v>-2.09919723306776E-4</v>
      </c>
      <c r="BN519" s="7"/>
      <c r="BO519" s="7"/>
      <c r="BP519" s="11"/>
    </row>
    <row r="520" spans="1:68" x14ac:dyDescent="0.35">
      <c r="A520">
        <v>400</v>
      </c>
      <c r="B520" s="19">
        <v>254400</v>
      </c>
      <c r="C520" s="19">
        <v>54</v>
      </c>
      <c r="D520" s="12">
        <f>B520*E520/C520</f>
        <v>18844.444444444445</v>
      </c>
      <c r="E520">
        <f>C520-50</f>
        <v>4</v>
      </c>
      <c r="F520" s="19">
        <v>1.99586480506599</v>
      </c>
      <c r="K520" s="19">
        <v>400</v>
      </c>
      <c r="L520" s="19">
        <v>249600</v>
      </c>
      <c r="M520" s="19">
        <v>53</v>
      </c>
      <c r="N520" s="19">
        <v>1.98939497978179</v>
      </c>
      <c r="O520" s="19"/>
      <c r="P520" s="19"/>
      <c r="Q520" s="19">
        <v>400</v>
      </c>
      <c r="R520" s="19">
        <v>110400</v>
      </c>
      <c r="S520" s="19">
        <v>24</v>
      </c>
      <c r="T520" s="19">
        <v>1.99748226138704</v>
      </c>
      <c r="W520">
        <v>400</v>
      </c>
      <c r="X520" s="19">
        <v>105600</v>
      </c>
      <c r="Y520" s="19">
        <v>23</v>
      </c>
      <c r="Z520" s="12">
        <f t="shared" si="93"/>
        <v>13773.91304347826</v>
      </c>
      <c r="AA520">
        <f t="shared" si="94"/>
        <v>3</v>
      </c>
      <c r="AB520" s="19">
        <v>1.99177538719768</v>
      </c>
      <c r="AD520" s="7"/>
      <c r="AE520" s="7"/>
      <c r="AF520" s="11"/>
      <c r="AI520">
        <v>400</v>
      </c>
      <c r="AJ520" s="19">
        <v>484800</v>
      </c>
      <c r="AK520" s="19">
        <v>102</v>
      </c>
      <c r="AL520" s="12">
        <f t="shared" si="89"/>
        <v>9505.8823529411766</v>
      </c>
      <c r="AM520">
        <f t="shared" si="95"/>
        <v>2</v>
      </c>
      <c r="AN520" s="19">
        <v>-2.8168146169529301E-3</v>
      </c>
      <c r="AP520" s="7"/>
      <c r="AQ520" s="7"/>
      <c r="AR520" s="11"/>
      <c r="AS520" s="11"/>
      <c r="AT520" s="11"/>
      <c r="AU520">
        <v>400</v>
      </c>
      <c r="AV520" s="19">
        <v>724800</v>
      </c>
      <c r="AW520" s="19">
        <v>152</v>
      </c>
      <c r="AX520" s="12">
        <f t="shared" si="90"/>
        <v>9536.8421052631584</v>
      </c>
      <c r="AY520">
        <f t="shared" si="96"/>
        <v>2</v>
      </c>
      <c r="AZ520" s="19">
        <v>-3.7434818810581799E-3</v>
      </c>
      <c r="BB520" s="7"/>
      <c r="BC520" s="7"/>
      <c r="BD520" s="11"/>
      <c r="BE520" s="11"/>
      <c r="BG520">
        <v>400</v>
      </c>
      <c r="BH520" s="19">
        <v>964800</v>
      </c>
      <c r="BI520" s="19">
        <v>202</v>
      </c>
      <c r="BJ520" s="12">
        <f t="shared" si="91"/>
        <v>9552.4752475247533</v>
      </c>
      <c r="BK520">
        <f t="shared" si="92"/>
        <v>2</v>
      </c>
      <c r="BL520" s="19">
        <v>-1.47200705576611E-2</v>
      </c>
      <c r="BN520" s="7"/>
      <c r="BO520" s="7"/>
      <c r="BP520" s="11"/>
    </row>
    <row r="521" spans="1:68" x14ac:dyDescent="0.35">
      <c r="A521">
        <v>400</v>
      </c>
      <c r="B521" s="19">
        <v>249600</v>
      </c>
      <c r="C521" s="19">
        <v>53</v>
      </c>
      <c r="D521" s="12">
        <f>B521*E521/C521</f>
        <v>14128.301886792453</v>
      </c>
      <c r="E521">
        <f>C521-50</f>
        <v>3</v>
      </c>
      <c r="F521" s="19">
        <v>1.98939497978179</v>
      </c>
      <c r="K521" s="19">
        <v>400</v>
      </c>
      <c r="L521" s="19">
        <v>268800</v>
      </c>
      <c r="M521" s="19">
        <v>57</v>
      </c>
      <c r="N521" s="19">
        <v>1.9999847409781</v>
      </c>
      <c r="O521" s="19"/>
      <c r="P521" s="19"/>
      <c r="Q521" s="19">
        <v>400</v>
      </c>
      <c r="R521" s="19">
        <v>26280</v>
      </c>
      <c r="S521" s="19">
        <v>7</v>
      </c>
      <c r="T521" s="19">
        <v>2</v>
      </c>
      <c r="W521">
        <v>400</v>
      </c>
      <c r="X521" s="19">
        <v>105600</v>
      </c>
      <c r="Y521" s="19">
        <v>23</v>
      </c>
      <c r="Z521" s="12">
        <f t="shared" si="93"/>
        <v>13773.91304347826</v>
      </c>
      <c r="AA521">
        <f t="shared" si="94"/>
        <v>3</v>
      </c>
      <c r="AB521" s="19">
        <v>1.98254367895017</v>
      </c>
      <c r="AD521" s="7"/>
      <c r="AE521" s="7"/>
      <c r="AF521" s="11"/>
      <c r="AI521">
        <v>400</v>
      </c>
      <c r="AJ521" s="19">
        <v>489600</v>
      </c>
      <c r="AK521" s="19">
        <v>103</v>
      </c>
      <c r="AL521" s="12">
        <f t="shared" si="89"/>
        <v>14260.194174757282</v>
      </c>
      <c r="AM521">
        <f t="shared" si="95"/>
        <v>3</v>
      </c>
      <c r="AN521" s="19">
        <v>-5.9446542111625998E-2</v>
      </c>
      <c r="AP521" s="7"/>
      <c r="AQ521" s="7"/>
      <c r="AR521" s="11"/>
      <c r="AS521" s="11"/>
      <c r="AT521" s="11"/>
      <c r="AU521">
        <v>400</v>
      </c>
      <c r="AV521" s="19">
        <v>724800</v>
      </c>
      <c r="AW521" s="19">
        <v>152</v>
      </c>
      <c r="AX521" s="12">
        <f t="shared" si="90"/>
        <v>9536.8421052631584</v>
      </c>
      <c r="AY521">
        <f t="shared" si="96"/>
        <v>2</v>
      </c>
      <c r="AZ521" s="19">
        <v>-9.65821945864756E-3</v>
      </c>
      <c r="BB521" s="7"/>
      <c r="BC521" s="7"/>
      <c r="BD521" s="11"/>
      <c r="BE521" s="11"/>
      <c r="BG521">
        <v>400</v>
      </c>
      <c r="BH521" s="19">
        <v>969600</v>
      </c>
      <c r="BI521" s="19">
        <v>203</v>
      </c>
      <c r="BJ521" s="12">
        <f t="shared" si="91"/>
        <v>14329.064039408868</v>
      </c>
      <c r="BK521">
        <f t="shared" si="92"/>
        <v>3</v>
      </c>
      <c r="BL521" s="19">
        <v>-1.5579090493677899E-2</v>
      </c>
      <c r="BN521" s="7"/>
      <c r="BO521" s="7"/>
      <c r="BP521" s="11"/>
    </row>
    <row r="522" spans="1:68" x14ac:dyDescent="0.35">
      <c r="A522">
        <v>400</v>
      </c>
      <c r="B522" s="19">
        <v>268800</v>
      </c>
      <c r="C522" s="19">
        <v>57</v>
      </c>
      <c r="D522" s="12">
        <f>B522*E522/C522</f>
        <v>33010.526315789473</v>
      </c>
      <c r="E522">
        <f>C522-50</f>
        <v>7</v>
      </c>
      <c r="F522" s="19">
        <v>1.9999847409781</v>
      </c>
      <c r="K522" s="19">
        <v>400</v>
      </c>
      <c r="L522" s="19">
        <v>264000</v>
      </c>
      <c r="M522" s="19">
        <v>56</v>
      </c>
      <c r="N522" s="19">
        <v>1.9995269703212</v>
      </c>
      <c r="O522" s="19"/>
      <c r="P522" s="19"/>
      <c r="Q522" s="19">
        <v>2</v>
      </c>
      <c r="R522" s="19">
        <v>1488</v>
      </c>
      <c r="S522" s="19">
        <v>63</v>
      </c>
      <c r="T522" s="19">
        <v>1.87302967879758</v>
      </c>
      <c r="W522">
        <v>400</v>
      </c>
      <c r="X522" s="19">
        <v>124800</v>
      </c>
      <c r="Y522" s="19">
        <v>27</v>
      </c>
      <c r="Z522" s="12">
        <f t="shared" si="93"/>
        <v>32355.555555555555</v>
      </c>
      <c r="AA522">
        <f t="shared" si="94"/>
        <v>7</v>
      </c>
      <c r="AB522" s="19">
        <v>1.99769588769359</v>
      </c>
      <c r="AD522" s="7"/>
      <c r="AE522" s="7"/>
      <c r="AF522" s="11"/>
      <c r="AI522">
        <v>400</v>
      </c>
      <c r="AJ522" s="19">
        <v>489600</v>
      </c>
      <c r="AK522" s="19">
        <v>103</v>
      </c>
      <c r="AL522" s="12">
        <f t="shared" si="89"/>
        <v>14260.194174757282</v>
      </c>
      <c r="AM522">
        <f t="shared" si="95"/>
        <v>3</v>
      </c>
      <c r="AN522" s="19">
        <v>-9.4577145681037592E-3</v>
      </c>
      <c r="AP522" s="7"/>
      <c r="AQ522" s="7"/>
      <c r="AR522" s="11"/>
      <c r="AS522" s="11"/>
      <c r="AT522" s="11"/>
      <c r="AU522">
        <v>400</v>
      </c>
      <c r="AV522" s="19">
        <v>729600</v>
      </c>
      <c r="AW522" s="19">
        <v>153</v>
      </c>
      <c r="AX522" s="12">
        <f t="shared" si="90"/>
        <v>14305.882352941177</v>
      </c>
      <c r="AY522">
        <f t="shared" si="96"/>
        <v>3</v>
      </c>
      <c r="AZ522" s="20">
        <v>-4.4214459888975799E-4</v>
      </c>
      <c r="BB522" s="7"/>
      <c r="BC522" s="7"/>
      <c r="BD522" s="11"/>
      <c r="BE522" s="11"/>
      <c r="BG522">
        <v>400</v>
      </c>
      <c r="BH522" s="19">
        <v>964800</v>
      </c>
      <c r="BI522" s="19">
        <v>202</v>
      </c>
      <c r="BJ522" s="12">
        <f t="shared" si="91"/>
        <v>9552.4752475247533</v>
      </c>
      <c r="BK522">
        <f t="shared" si="92"/>
        <v>2</v>
      </c>
      <c r="BL522" s="20">
        <v>-9.0311905479002904E-4</v>
      </c>
      <c r="BN522" s="7"/>
      <c r="BO522" s="7"/>
      <c r="BP522" s="11"/>
    </row>
    <row r="523" spans="1:68" x14ac:dyDescent="0.35">
      <c r="A523">
        <v>400</v>
      </c>
      <c r="B523" s="19">
        <v>264000</v>
      </c>
      <c r="C523" s="19">
        <v>56</v>
      </c>
      <c r="D523" s="12">
        <f>B523*E523/C523</f>
        <v>28285.714285714286</v>
      </c>
      <c r="E523">
        <f>C523-50</f>
        <v>6</v>
      </c>
      <c r="F523" s="19">
        <v>1.9995269703212</v>
      </c>
      <c r="K523" s="19">
        <v>400</v>
      </c>
      <c r="L523" s="19">
        <v>249600</v>
      </c>
      <c r="M523" s="19">
        <v>53</v>
      </c>
      <c r="N523" s="19">
        <v>1.99736018921187</v>
      </c>
      <c r="Q523" s="11">
        <v>2</v>
      </c>
      <c r="R523" s="11">
        <v>1848</v>
      </c>
      <c r="S523" s="11">
        <v>78</v>
      </c>
      <c r="T523" s="11">
        <v>1.35690852216372</v>
      </c>
      <c r="W523">
        <v>400</v>
      </c>
      <c r="X523" s="19">
        <v>39360</v>
      </c>
      <c r="Y523" s="19">
        <v>10</v>
      </c>
      <c r="Z523" s="19">
        <v>39360</v>
      </c>
      <c r="AA523" s="19">
        <v>10</v>
      </c>
      <c r="AB523" s="20">
        <v>2</v>
      </c>
      <c r="AD523" s="7"/>
      <c r="AE523" s="7"/>
      <c r="AF523" s="11"/>
      <c r="AI523">
        <v>400</v>
      </c>
      <c r="AJ523" s="19">
        <v>484800</v>
      </c>
      <c r="AK523" s="19">
        <v>102</v>
      </c>
      <c r="AL523" s="12">
        <f t="shared" si="89"/>
        <v>9505.8823529411766</v>
      </c>
      <c r="AM523">
        <f t="shared" si="95"/>
        <v>2</v>
      </c>
      <c r="AN523" s="19">
        <v>-1.1612769958696E-2</v>
      </c>
      <c r="AP523" s="7"/>
      <c r="AQ523" s="7"/>
      <c r="AR523" s="11"/>
      <c r="AS523" s="11"/>
      <c r="AT523" s="11"/>
      <c r="AU523">
        <v>400</v>
      </c>
      <c r="AV523" s="19">
        <v>724800</v>
      </c>
      <c r="AW523" s="19">
        <v>152</v>
      </c>
      <c r="AX523" s="12">
        <f t="shared" si="90"/>
        <v>9536.8421052631584</v>
      </c>
      <c r="AY523">
        <f t="shared" si="96"/>
        <v>2</v>
      </c>
      <c r="AZ523" s="19">
        <v>-1.7043901125985101E-2</v>
      </c>
      <c r="BB523" s="7"/>
      <c r="BC523" s="7"/>
      <c r="BD523" s="11"/>
      <c r="BE523" s="11"/>
      <c r="BG523">
        <v>400</v>
      </c>
      <c r="BH523" s="19">
        <v>964800</v>
      </c>
      <c r="BI523" s="19">
        <v>202</v>
      </c>
      <c r="BJ523" s="12">
        <f t="shared" si="91"/>
        <v>9552.4752475247533</v>
      </c>
      <c r="BK523">
        <f t="shared" si="92"/>
        <v>2</v>
      </c>
      <c r="BL523" s="19">
        <v>-2.9401482683824601E-2</v>
      </c>
      <c r="BN523" s="7"/>
      <c r="BO523" s="7"/>
      <c r="BP523" s="11"/>
    </row>
    <row r="524" spans="1:68" x14ac:dyDescent="0.35">
      <c r="A524">
        <v>400</v>
      </c>
      <c r="B524" s="19">
        <v>249600</v>
      </c>
      <c r="C524" s="19">
        <v>53</v>
      </c>
      <c r="D524" s="12">
        <f>B524*E524/C524</f>
        <v>14128.301886792453</v>
      </c>
      <c r="E524">
        <f>C524-50</f>
        <v>3</v>
      </c>
      <c r="F524" s="19">
        <v>1.99736018921187</v>
      </c>
      <c r="K524" s="19">
        <v>400</v>
      </c>
      <c r="L524" s="19">
        <v>254400</v>
      </c>
      <c r="M524" s="19">
        <v>54</v>
      </c>
      <c r="N524" s="19">
        <v>1.9920958266575099</v>
      </c>
      <c r="Q524" s="11">
        <v>2</v>
      </c>
      <c r="R524" s="11">
        <v>1752</v>
      </c>
      <c r="S524" s="11">
        <v>74</v>
      </c>
      <c r="T524" s="11">
        <v>1.4999771114671501</v>
      </c>
      <c r="W524">
        <v>400</v>
      </c>
      <c r="X524" s="19">
        <v>115200</v>
      </c>
      <c r="Y524" s="19">
        <v>25</v>
      </c>
      <c r="Z524" s="12">
        <f t="shared" si="93"/>
        <v>23040</v>
      </c>
      <c r="AA524">
        <f t="shared" si="94"/>
        <v>5</v>
      </c>
      <c r="AB524" s="19">
        <v>1.99829098954757</v>
      </c>
      <c r="AD524" s="7"/>
      <c r="AE524" s="7"/>
      <c r="AF524" s="11"/>
      <c r="AI524">
        <v>400</v>
      </c>
      <c r="AJ524" s="19">
        <v>489600</v>
      </c>
      <c r="AK524" s="19">
        <v>103</v>
      </c>
      <c r="AL524" s="12">
        <f t="shared" si="89"/>
        <v>14260.194174757282</v>
      </c>
      <c r="AM524">
        <f t="shared" si="95"/>
        <v>3</v>
      </c>
      <c r="AN524" s="19">
        <v>-6.12745222414161E-3</v>
      </c>
      <c r="AP524" s="7"/>
      <c r="AQ524" s="7"/>
      <c r="AR524" s="11"/>
      <c r="AS524" s="11"/>
      <c r="AT524" s="11"/>
      <c r="AU524">
        <v>400</v>
      </c>
      <c r="AV524" s="19">
        <v>724800</v>
      </c>
      <c r="AW524" s="19">
        <v>152</v>
      </c>
      <c r="AX524" s="12">
        <f t="shared" si="90"/>
        <v>9536.8421052631584</v>
      </c>
      <c r="AY524">
        <f t="shared" si="96"/>
        <v>2</v>
      </c>
      <c r="AZ524" s="20">
        <v>-5.8877421096551104E-4</v>
      </c>
      <c r="BB524" s="7"/>
      <c r="BC524" s="7"/>
      <c r="BD524" s="11"/>
      <c r="BE524" s="11"/>
      <c r="BG524">
        <v>400</v>
      </c>
      <c r="BH524" s="19">
        <v>969600</v>
      </c>
      <c r="BI524" s="19">
        <v>203</v>
      </c>
      <c r="BJ524" s="12">
        <f t="shared" si="91"/>
        <v>14329.064039408868</v>
      </c>
      <c r="BK524">
        <f t="shared" si="92"/>
        <v>3</v>
      </c>
      <c r="BL524" s="19">
        <v>-2.4856535021892398E-3</v>
      </c>
      <c r="BN524" s="7"/>
      <c r="BO524" s="7"/>
      <c r="BP524" s="11"/>
    </row>
    <row r="525" spans="1:68" x14ac:dyDescent="0.35">
      <c r="A525">
        <v>400</v>
      </c>
      <c r="B525" s="19">
        <v>254400</v>
      </c>
      <c r="C525" s="19">
        <v>54</v>
      </c>
      <c r="D525" s="12">
        <f>B525*E525/C525</f>
        <v>18844.444444444445</v>
      </c>
      <c r="E525">
        <f>C525-50</f>
        <v>4</v>
      </c>
      <c r="F525" s="19">
        <v>1.9920958266575099</v>
      </c>
      <c r="K525" s="19">
        <v>400</v>
      </c>
      <c r="L525" s="19">
        <v>28116</v>
      </c>
      <c r="M525" s="19">
        <v>7</v>
      </c>
      <c r="N525" s="19">
        <v>2</v>
      </c>
      <c r="Q525" s="11">
        <v>2</v>
      </c>
      <c r="R525" s="11">
        <v>1584</v>
      </c>
      <c r="S525" s="11">
        <v>67</v>
      </c>
      <c r="T525" s="11">
        <v>1.18747234302281</v>
      </c>
      <c r="W525">
        <v>400</v>
      </c>
      <c r="X525" s="19">
        <v>163200</v>
      </c>
      <c r="Y525" s="19">
        <v>35</v>
      </c>
      <c r="Z525" s="12">
        <f t="shared" si="93"/>
        <v>69942.857142857145</v>
      </c>
      <c r="AA525">
        <f t="shared" si="94"/>
        <v>15</v>
      </c>
      <c r="AB525" s="19">
        <v>1.99945067521171</v>
      </c>
      <c r="AD525" s="7"/>
      <c r="AE525" s="7"/>
      <c r="AF525" s="11"/>
      <c r="AI525">
        <v>400</v>
      </c>
      <c r="AJ525" s="19">
        <v>484800</v>
      </c>
      <c r="AK525" s="19">
        <v>102</v>
      </c>
      <c r="AL525" s="12">
        <f t="shared" si="89"/>
        <v>9505.8823529411766</v>
      </c>
      <c r="AM525">
        <f t="shared" si="95"/>
        <v>2</v>
      </c>
      <c r="AN525" s="19">
        <v>-1.7331231366709599E-2</v>
      </c>
      <c r="AP525" s="7"/>
      <c r="AQ525" s="7"/>
      <c r="AR525" s="11"/>
      <c r="AS525" s="11"/>
      <c r="AT525" s="11"/>
      <c r="AU525">
        <v>400</v>
      </c>
      <c r="AV525" s="19">
        <v>724800</v>
      </c>
      <c r="AW525" s="19">
        <v>152</v>
      </c>
      <c r="AX525" s="12">
        <f t="shared" si="90"/>
        <v>9536.8421052631584</v>
      </c>
      <c r="AY525">
        <f t="shared" si="96"/>
        <v>2</v>
      </c>
      <c r="AZ525" s="19">
        <v>-1.1079166028036399E-2</v>
      </c>
      <c r="BB525" s="7"/>
      <c r="BC525" s="7"/>
      <c r="BD525" s="11"/>
      <c r="BE525" s="11"/>
      <c r="BG525">
        <v>400</v>
      </c>
      <c r="BH525" s="19">
        <v>964800</v>
      </c>
      <c r="BI525" s="19">
        <v>202</v>
      </c>
      <c r="BJ525" s="12">
        <f t="shared" si="91"/>
        <v>9552.4752475247533</v>
      </c>
      <c r="BK525">
        <f t="shared" si="92"/>
        <v>2</v>
      </c>
      <c r="BL525" s="19">
        <v>-2.98098064164488E-2</v>
      </c>
      <c r="BN525" s="7"/>
      <c r="BO525" s="7"/>
      <c r="BP525" s="11"/>
    </row>
    <row r="526" spans="1:68" x14ac:dyDescent="0.35">
      <c r="A526">
        <v>400</v>
      </c>
      <c r="B526" s="19">
        <v>28116</v>
      </c>
      <c r="C526" s="19">
        <v>7</v>
      </c>
      <c r="D526" s="12">
        <f>B526*E526/C526</f>
        <v>-172712.57142857142</v>
      </c>
      <c r="E526">
        <f>C526-50</f>
        <v>-43</v>
      </c>
      <c r="F526" s="19">
        <v>2</v>
      </c>
      <c r="K526" s="19">
        <v>400</v>
      </c>
      <c r="L526" s="19">
        <v>259200</v>
      </c>
      <c r="M526" s="19">
        <v>55</v>
      </c>
      <c r="N526" s="19">
        <v>1.9898985275043799</v>
      </c>
      <c r="Q526" s="11">
        <v>2</v>
      </c>
      <c r="R526" s="11">
        <v>1728</v>
      </c>
      <c r="S526" s="11">
        <v>73</v>
      </c>
      <c r="T526" s="11">
        <v>1.4999771114671501</v>
      </c>
      <c r="W526">
        <v>400</v>
      </c>
      <c r="X526" s="19">
        <v>124800</v>
      </c>
      <c r="Y526" s="19">
        <v>27</v>
      </c>
      <c r="Z526" s="12">
        <f t="shared" si="93"/>
        <v>32355.555555555555</v>
      </c>
      <c r="AA526">
        <f t="shared" si="94"/>
        <v>7</v>
      </c>
      <c r="AB526" s="19">
        <v>1.9971770809491101</v>
      </c>
      <c r="AD526" s="7"/>
      <c r="AE526" s="7"/>
      <c r="AF526" s="11"/>
      <c r="AI526">
        <v>400</v>
      </c>
      <c r="AJ526" s="19">
        <v>484800</v>
      </c>
      <c r="AK526" s="19">
        <v>102</v>
      </c>
      <c r="AL526" s="12">
        <f t="shared" si="89"/>
        <v>9505.8823529411766</v>
      </c>
      <c r="AM526">
        <f t="shared" si="95"/>
        <v>2</v>
      </c>
      <c r="AN526" s="19">
        <v>-6.0269700317153001E-3</v>
      </c>
      <c r="AP526" s="7"/>
      <c r="AQ526" s="7"/>
      <c r="AR526" s="11"/>
      <c r="AS526" s="11"/>
      <c r="AT526" s="11"/>
      <c r="AU526">
        <v>400</v>
      </c>
      <c r="AV526" s="19">
        <v>729600</v>
      </c>
      <c r="AW526" s="19">
        <v>153</v>
      </c>
      <c r="AX526" s="12">
        <f t="shared" si="90"/>
        <v>14305.882352941177</v>
      </c>
      <c r="AY526">
        <f t="shared" si="96"/>
        <v>3</v>
      </c>
      <c r="AZ526" s="19">
        <v>-3.4522792229639099E-3</v>
      </c>
      <c r="BB526" s="7"/>
      <c r="BC526" s="7"/>
      <c r="BD526" s="11"/>
      <c r="BE526" s="11"/>
      <c r="BG526">
        <v>400</v>
      </c>
      <c r="BH526" s="19">
        <v>964800</v>
      </c>
      <c r="BI526" s="19">
        <v>202</v>
      </c>
      <c r="BJ526" s="12">
        <f t="shared" si="91"/>
        <v>9552.4752475247533</v>
      </c>
      <c r="BK526">
        <f t="shared" si="92"/>
        <v>2</v>
      </c>
      <c r="BL526" s="19">
        <v>-3.6105796852824801E-3</v>
      </c>
      <c r="BN526" s="7"/>
      <c r="BO526" s="7"/>
      <c r="BP526" s="11"/>
    </row>
    <row r="527" spans="1:68" x14ac:dyDescent="0.35">
      <c r="A527">
        <v>400</v>
      </c>
      <c r="B527" s="19">
        <v>259200</v>
      </c>
      <c r="C527" s="19">
        <v>55</v>
      </c>
      <c r="D527" s="12">
        <f>B527*E527/C527</f>
        <v>23563.636363636364</v>
      </c>
      <c r="E527">
        <f>C527-50</f>
        <v>5</v>
      </c>
      <c r="F527" s="19">
        <v>1.9898985275043799</v>
      </c>
      <c r="K527" s="19">
        <v>400</v>
      </c>
      <c r="L527" s="19">
        <v>273600</v>
      </c>
      <c r="M527" s="19">
        <v>58</v>
      </c>
      <c r="N527" s="19">
        <v>1.9821164263370701</v>
      </c>
      <c r="Q527" s="11">
        <v>2</v>
      </c>
      <c r="R527" s="11">
        <v>1848</v>
      </c>
      <c r="S527" s="11">
        <v>78</v>
      </c>
      <c r="T527" s="11">
        <v>1.74998092622262</v>
      </c>
      <c r="W527">
        <v>400</v>
      </c>
      <c r="X527" s="19">
        <v>124800</v>
      </c>
      <c r="Y527" s="19">
        <v>27</v>
      </c>
      <c r="Z527" s="12">
        <f t="shared" si="93"/>
        <v>32355.555555555555</v>
      </c>
      <c r="AA527">
        <f t="shared" si="94"/>
        <v>7</v>
      </c>
      <c r="AB527" s="19">
        <v>1.9960784313725399</v>
      </c>
      <c r="AD527" s="7"/>
      <c r="AE527" s="7"/>
      <c r="AF527" s="11"/>
      <c r="AI527">
        <v>400</v>
      </c>
      <c r="AJ527" s="19">
        <v>489600</v>
      </c>
      <c r="AK527" s="19">
        <v>103</v>
      </c>
      <c r="AL527" s="12">
        <f t="shared" si="89"/>
        <v>14260.194174757282</v>
      </c>
      <c r="AM527">
        <f t="shared" si="95"/>
        <v>3</v>
      </c>
      <c r="AN527" s="20">
        <v>-2.83026240517524E-4</v>
      </c>
      <c r="AP527" s="7"/>
      <c r="AQ527" s="7"/>
      <c r="AR527" s="11"/>
      <c r="AS527" s="11"/>
      <c r="AT527" s="11"/>
      <c r="AU527">
        <v>400</v>
      </c>
      <c r="AV527" s="19">
        <v>729600</v>
      </c>
      <c r="AW527" s="19">
        <v>153</v>
      </c>
      <c r="AX527" s="12">
        <f t="shared" si="90"/>
        <v>14305.882352941177</v>
      </c>
      <c r="AY527">
        <f t="shared" si="96"/>
        <v>3</v>
      </c>
      <c r="AZ527" s="19">
        <v>-5.0531488093705701E-3</v>
      </c>
      <c r="BB527" s="7"/>
      <c r="BC527" s="7"/>
      <c r="BD527" s="11"/>
      <c r="BE527" s="11"/>
      <c r="BG527">
        <v>400</v>
      </c>
      <c r="BH527" s="19">
        <v>964800</v>
      </c>
      <c r="BI527" s="19">
        <v>202</v>
      </c>
      <c r="BJ527" s="12">
        <f t="shared" si="91"/>
        <v>9552.4752475247533</v>
      </c>
      <c r="BK527">
        <f t="shared" si="92"/>
        <v>2</v>
      </c>
      <c r="BL527" s="19">
        <v>-0.100273464005254</v>
      </c>
      <c r="BN527" s="7"/>
      <c r="BO527" s="7"/>
      <c r="BP527" s="11"/>
    </row>
    <row r="528" spans="1:68" x14ac:dyDescent="0.35">
      <c r="A528">
        <v>400</v>
      </c>
      <c r="B528" s="19">
        <v>273600</v>
      </c>
      <c r="C528" s="19">
        <v>58</v>
      </c>
      <c r="D528" s="12">
        <f>B528*E528/C528</f>
        <v>37737.931034482761</v>
      </c>
      <c r="E528">
        <f>C528-50</f>
        <v>8</v>
      </c>
      <c r="F528" s="19">
        <v>1.9821164263370701</v>
      </c>
      <c r="K528" s="19">
        <v>400</v>
      </c>
      <c r="L528" s="19">
        <v>403200</v>
      </c>
      <c r="M528" s="19">
        <v>85</v>
      </c>
      <c r="N528" s="19">
        <v>1.9960784313725399</v>
      </c>
      <c r="Q528" s="11">
        <v>2</v>
      </c>
      <c r="R528" s="11">
        <v>1704</v>
      </c>
      <c r="S528" s="11">
        <v>72</v>
      </c>
      <c r="T528" s="11">
        <v>1.5781033035782399</v>
      </c>
      <c r="W528">
        <v>400</v>
      </c>
      <c r="X528" s="19">
        <v>115200</v>
      </c>
      <c r="Y528" s="19">
        <v>25</v>
      </c>
      <c r="Z528" s="12">
        <f t="shared" si="93"/>
        <v>23040</v>
      </c>
      <c r="AA528">
        <f t="shared" si="94"/>
        <v>5</v>
      </c>
      <c r="AB528" s="19">
        <v>1.9993438620584401</v>
      </c>
      <c r="AD528" s="7"/>
      <c r="AE528" s="7"/>
      <c r="AF528" s="11"/>
      <c r="AI528">
        <v>400</v>
      </c>
      <c r="AJ528" s="19">
        <v>484800</v>
      </c>
      <c r="AK528" s="19">
        <v>102</v>
      </c>
      <c r="AL528" s="12">
        <f t="shared" si="89"/>
        <v>9505.8823529411766</v>
      </c>
      <c r="AM528">
        <f t="shared" si="95"/>
        <v>2</v>
      </c>
      <c r="AN528" s="19">
        <v>-8.1936863161109597E-2</v>
      </c>
      <c r="AP528" s="7"/>
      <c r="AQ528" s="7"/>
      <c r="AR528" s="11"/>
      <c r="AS528" s="11"/>
      <c r="AT528" s="11"/>
      <c r="AU528">
        <v>400</v>
      </c>
      <c r="AV528" s="19">
        <v>724800</v>
      </c>
      <c r="AW528" s="19">
        <v>152</v>
      </c>
      <c r="AX528" s="12">
        <f t="shared" si="90"/>
        <v>9536.8421052631584</v>
      </c>
      <c r="AY528">
        <f t="shared" si="96"/>
        <v>2</v>
      </c>
      <c r="AZ528" s="19">
        <v>-1.14639205065383E-2</v>
      </c>
      <c r="BB528" s="7"/>
      <c r="BC528" s="7"/>
      <c r="BD528" s="11"/>
      <c r="BE528" s="11"/>
      <c r="BG528">
        <v>400</v>
      </c>
      <c r="BH528" s="19">
        <v>969600</v>
      </c>
      <c r="BI528" s="19">
        <v>203</v>
      </c>
      <c r="BJ528" s="12">
        <f t="shared" si="91"/>
        <v>14329.064039408868</v>
      </c>
      <c r="BK528">
        <f t="shared" si="92"/>
        <v>3</v>
      </c>
      <c r="BL528" s="20">
        <v>-4.0410842683521098E-4</v>
      </c>
      <c r="BN528" s="7"/>
      <c r="BO528" s="7"/>
      <c r="BP528" s="11"/>
    </row>
    <row r="529" spans="1:68" x14ac:dyDescent="0.35">
      <c r="A529">
        <v>400</v>
      </c>
      <c r="B529" s="19">
        <v>403200</v>
      </c>
      <c r="C529" s="19">
        <v>85</v>
      </c>
      <c r="D529" s="12">
        <f>B529*E529/C529</f>
        <v>166023.5294117647</v>
      </c>
      <c r="E529">
        <f>C529-50</f>
        <v>35</v>
      </c>
      <c r="F529" s="19">
        <v>1.9960784313725399</v>
      </c>
      <c r="K529" s="19">
        <v>400</v>
      </c>
      <c r="L529" s="19">
        <v>264000</v>
      </c>
      <c r="M529" s="19">
        <v>56</v>
      </c>
      <c r="N529" s="19">
        <v>1.9972991531242801</v>
      </c>
      <c r="Q529" s="11">
        <v>2</v>
      </c>
      <c r="R529" s="11">
        <v>1512</v>
      </c>
      <c r="S529" s="11">
        <v>64</v>
      </c>
      <c r="T529" s="11">
        <v>1.7477836270695</v>
      </c>
      <c r="W529">
        <v>400</v>
      </c>
      <c r="X529" s="19">
        <v>192000</v>
      </c>
      <c r="Y529" s="19">
        <v>41</v>
      </c>
      <c r="Z529" s="12">
        <f t="shared" si="93"/>
        <v>98341.463414634141</v>
      </c>
      <c r="AA529">
        <f t="shared" si="94"/>
        <v>21</v>
      </c>
      <c r="AB529" s="19">
        <v>1.9998321507591299</v>
      </c>
      <c r="AD529" s="7"/>
      <c r="AE529" s="7"/>
      <c r="AF529" s="11"/>
      <c r="AI529">
        <v>400</v>
      </c>
      <c r="AJ529" s="19">
        <v>484800</v>
      </c>
      <c r="AK529" s="19">
        <v>102</v>
      </c>
      <c r="AL529" s="12">
        <f t="shared" si="89"/>
        <v>9505.8823529411766</v>
      </c>
      <c r="AM529">
        <f t="shared" si="95"/>
        <v>2</v>
      </c>
      <c r="AN529" s="19">
        <v>-8.8695889387960507E-3</v>
      </c>
      <c r="AP529" s="7"/>
      <c r="AQ529" s="7"/>
      <c r="AR529" s="11"/>
      <c r="AS529" s="11"/>
      <c r="AT529" s="11"/>
      <c r="AU529">
        <v>400</v>
      </c>
      <c r="AV529" s="19">
        <v>729600</v>
      </c>
      <c r="AW529" s="19">
        <v>153</v>
      </c>
      <c r="AX529" s="12">
        <f t="shared" si="90"/>
        <v>14305.882352941177</v>
      </c>
      <c r="AY529">
        <f t="shared" si="96"/>
        <v>3</v>
      </c>
      <c r="AZ529" s="19">
        <v>-6.5922586224623006E-2</v>
      </c>
      <c r="BB529" s="7"/>
      <c r="BC529" s="7"/>
      <c r="BD529" s="11"/>
      <c r="BE529" s="11"/>
      <c r="BG529">
        <v>400</v>
      </c>
      <c r="BH529" s="19">
        <v>964800</v>
      </c>
      <c r="BI529" s="19">
        <v>202</v>
      </c>
      <c r="BJ529" s="12">
        <f t="shared" si="91"/>
        <v>9552.4752475247533</v>
      </c>
      <c r="BK529">
        <f t="shared" si="92"/>
        <v>2</v>
      </c>
      <c r="BL529" s="20">
        <v>-6.8334286996000505E-4</v>
      </c>
      <c r="BN529" s="7"/>
      <c r="BO529" s="7"/>
      <c r="BP529" s="11"/>
    </row>
    <row r="530" spans="1:68" x14ac:dyDescent="0.35">
      <c r="A530">
        <v>400</v>
      </c>
      <c r="B530" s="19">
        <v>264000</v>
      </c>
      <c r="C530" s="19">
        <v>56</v>
      </c>
      <c r="D530" s="12">
        <f>B530*E530/C530</f>
        <v>28285.714285714286</v>
      </c>
      <c r="E530">
        <f>C530-50</f>
        <v>6</v>
      </c>
      <c r="F530" s="19">
        <v>1.9972991531242801</v>
      </c>
      <c r="K530" s="19">
        <v>400</v>
      </c>
      <c r="L530" s="19">
        <v>321600</v>
      </c>
      <c r="M530" s="19">
        <v>68</v>
      </c>
      <c r="N530" s="19">
        <v>1.9990081635767101</v>
      </c>
      <c r="Q530" s="11">
        <v>2</v>
      </c>
      <c r="R530" s="11">
        <v>1536</v>
      </c>
      <c r="S530" s="11">
        <v>65</v>
      </c>
      <c r="T530" s="11">
        <v>1.8202944991226</v>
      </c>
      <c r="W530">
        <v>400</v>
      </c>
      <c r="X530" s="19">
        <v>244800</v>
      </c>
      <c r="Y530" s="19">
        <v>52</v>
      </c>
      <c r="Z530" s="12">
        <f t="shared" si="93"/>
        <v>150646.15384615384</v>
      </c>
      <c r="AA530">
        <f t="shared" si="94"/>
        <v>32</v>
      </c>
      <c r="AB530" s="19">
        <v>1.99198901350423</v>
      </c>
      <c r="AD530" s="7"/>
      <c r="AE530" s="7"/>
      <c r="AF530" s="11"/>
      <c r="AI530">
        <v>400</v>
      </c>
      <c r="AJ530" s="19">
        <v>484800</v>
      </c>
      <c r="AK530" s="19">
        <v>102</v>
      </c>
      <c r="AL530" s="12">
        <f t="shared" si="89"/>
        <v>9505.8823529411766</v>
      </c>
      <c r="AM530">
        <f t="shared" si="95"/>
        <v>2</v>
      </c>
      <c r="AN530" s="20">
        <v>-5.2885664910307204E-4</v>
      </c>
      <c r="AP530" s="7"/>
      <c r="AQ530" s="7"/>
      <c r="AR530" s="11"/>
      <c r="AS530" s="11"/>
      <c r="AT530" s="11"/>
      <c r="AU530">
        <v>400</v>
      </c>
      <c r="AV530" s="19">
        <v>729600</v>
      </c>
      <c r="AW530" s="19">
        <v>153</v>
      </c>
      <c r="AX530" s="12">
        <f t="shared" si="90"/>
        <v>14305.882352941177</v>
      </c>
      <c r="AY530">
        <f t="shared" si="96"/>
        <v>3</v>
      </c>
      <c r="AZ530" s="19">
        <v>-1.7870541111960599E-3</v>
      </c>
      <c r="BB530" s="7"/>
      <c r="BC530" s="7"/>
      <c r="BD530" s="11"/>
      <c r="BE530" s="11"/>
      <c r="BG530">
        <v>400</v>
      </c>
      <c r="BH530" s="19">
        <v>964800</v>
      </c>
      <c r="BI530" s="19">
        <v>202</v>
      </c>
      <c r="BJ530" s="12">
        <f t="shared" si="91"/>
        <v>9552.4752475247533</v>
      </c>
      <c r="BK530">
        <f t="shared" si="92"/>
        <v>2</v>
      </c>
      <c r="BL530" s="19">
        <v>-7.39129313085762E-3</v>
      </c>
      <c r="BN530" s="7"/>
      <c r="BO530" s="7"/>
      <c r="BP530" s="11"/>
    </row>
    <row r="531" spans="1:68" x14ac:dyDescent="0.35">
      <c r="A531">
        <v>400</v>
      </c>
      <c r="B531" s="19">
        <v>321600</v>
      </c>
      <c r="C531" s="19">
        <v>68</v>
      </c>
      <c r="D531" s="12">
        <f>B531*E531/C531</f>
        <v>85129.411764705888</v>
      </c>
      <c r="E531">
        <f>C531-50</f>
        <v>18</v>
      </c>
      <c r="F531" s="19">
        <v>1.9990081635767101</v>
      </c>
      <c r="K531" s="19">
        <v>400</v>
      </c>
      <c r="L531" s="19">
        <v>264000</v>
      </c>
      <c r="M531" s="19">
        <v>56</v>
      </c>
      <c r="N531" s="19">
        <v>1.9955138475623699</v>
      </c>
      <c r="Q531" s="11">
        <v>2</v>
      </c>
      <c r="R531" s="11">
        <v>1560</v>
      </c>
      <c r="S531" s="11">
        <v>66</v>
      </c>
      <c r="T531" s="11">
        <v>1.62497901884489</v>
      </c>
      <c r="W531">
        <v>400</v>
      </c>
      <c r="X531" s="19">
        <v>120000</v>
      </c>
      <c r="Y531" s="19">
        <v>26</v>
      </c>
      <c r="Z531" s="12">
        <f t="shared" si="93"/>
        <v>27692.307692307691</v>
      </c>
      <c r="AA531">
        <f t="shared" si="94"/>
        <v>6</v>
      </c>
      <c r="AB531" s="19">
        <v>1.9991302357518801</v>
      </c>
      <c r="AD531" s="7"/>
      <c r="AE531" s="7"/>
      <c r="AF531" s="11"/>
      <c r="AI531">
        <v>400</v>
      </c>
      <c r="AJ531" s="19">
        <v>489600</v>
      </c>
      <c r="AK531" s="19">
        <v>103</v>
      </c>
      <c r="AL531" s="12">
        <f t="shared" si="89"/>
        <v>14260.194174757282</v>
      </c>
      <c r="AM531">
        <f t="shared" si="95"/>
        <v>3</v>
      </c>
      <c r="AN531" s="19">
        <v>-7.5026120075159894E-2</v>
      </c>
      <c r="AP531" s="7"/>
      <c r="AQ531" s="7"/>
      <c r="AR531" s="11"/>
      <c r="AS531" s="11"/>
      <c r="AT531" s="11"/>
      <c r="AU531">
        <v>400</v>
      </c>
      <c r="AV531" s="19">
        <v>729600</v>
      </c>
      <c r="AW531" s="19">
        <v>153</v>
      </c>
      <c r="AX531" s="12">
        <f t="shared" si="90"/>
        <v>14305.882352941177</v>
      </c>
      <c r="AY531">
        <f t="shared" si="96"/>
        <v>3</v>
      </c>
      <c r="AZ531" s="19">
        <v>-4.76559349463906E-3</v>
      </c>
      <c r="BB531" s="7"/>
      <c r="BC531" s="7"/>
      <c r="BD531" s="11"/>
      <c r="BE531" s="11"/>
      <c r="BG531">
        <v>400</v>
      </c>
      <c r="BH531" s="19">
        <v>964800</v>
      </c>
      <c r="BI531" s="19">
        <v>202</v>
      </c>
      <c r="BJ531" s="12">
        <f t="shared" si="91"/>
        <v>9552.4752475247533</v>
      </c>
      <c r="BK531">
        <f t="shared" si="92"/>
        <v>2</v>
      </c>
      <c r="BL531" s="19">
        <v>-3.5675312679006803E-2</v>
      </c>
      <c r="BN531" s="7"/>
      <c r="BO531" s="7"/>
      <c r="BP531" s="11"/>
    </row>
    <row r="532" spans="1:68" x14ac:dyDescent="0.35">
      <c r="A532">
        <v>400</v>
      </c>
      <c r="B532" s="19">
        <v>264000</v>
      </c>
      <c r="C532" s="19">
        <v>56</v>
      </c>
      <c r="D532" s="12">
        <f>B532*E532/C532</f>
        <v>28285.714285714286</v>
      </c>
      <c r="E532">
        <f>C532-50</f>
        <v>6</v>
      </c>
      <c r="F532" s="19">
        <v>1.9955138475623699</v>
      </c>
      <c r="K532" s="19">
        <v>400</v>
      </c>
      <c r="L532" s="19">
        <v>28464</v>
      </c>
      <c r="M532" s="19">
        <v>7</v>
      </c>
      <c r="N532" s="19">
        <v>2</v>
      </c>
      <c r="Q532" s="11">
        <v>2</v>
      </c>
      <c r="R532" s="11">
        <v>2328</v>
      </c>
      <c r="S532" s="11">
        <v>98</v>
      </c>
      <c r="T532" s="11">
        <v>1.74998092622262</v>
      </c>
      <c r="W532">
        <v>400</v>
      </c>
      <c r="X532" s="19">
        <v>110400</v>
      </c>
      <c r="Y532" s="19">
        <v>24</v>
      </c>
      <c r="Z532" s="12">
        <f t="shared" si="93"/>
        <v>18400</v>
      </c>
      <c r="AA532">
        <f t="shared" si="94"/>
        <v>4</v>
      </c>
      <c r="AB532" s="19">
        <v>1.99931334401464</v>
      </c>
      <c r="AD532" s="7"/>
      <c r="AE532" s="7"/>
      <c r="AF532" s="11"/>
      <c r="AI532">
        <v>400</v>
      </c>
      <c r="AJ532" s="19">
        <v>489600</v>
      </c>
      <c r="AK532" s="19">
        <v>103</v>
      </c>
      <c r="AL532" s="12">
        <f t="shared" si="89"/>
        <v>14260.194174757282</v>
      </c>
      <c r="AM532">
        <f t="shared" si="95"/>
        <v>3</v>
      </c>
      <c r="AN532" s="19">
        <v>-1.5823539176747101E-2</v>
      </c>
      <c r="AP532" s="7"/>
      <c r="AQ532" s="7"/>
      <c r="AR532" s="11"/>
      <c r="AS532" s="11"/>
      <c r="AT532" s="11"/>
      <c r="AU532">
        <v>400</v>
      </c>
      <c r="AV532" s="19">
        <v>729600</v>
      </c>
      <c r="AW532" s="19">
        <v>153</v>
      </c>
      <c r="AX532" s="12">
        <f t="shared" si="90"/>
        <v>14305.882352941177</v>
      </c>
      <c r="AY532">
        <f t="shared" si="96"/>
        <v>3</v>
      </c>
      <c r="AZ532" s="19">
        <v>-3.3290529206152198E-3</v>
      </c>
      <c r="BB532" s="7"/>
      <c r="BC532" s="7"/>
      <c r="BD532" s="11"/>
      <c r="BE532" s="11"/>
      <c r="BG532">
        <v>400</v>
      </c>
      <c r="BH532" s="19">
        <v>964800</v>
      </c>
      <c r="BI532" s="19">
        <v>202</v>
      </c>
      <c r="BJ532" s="12">
        <f t="shared" si="91"/>
        <v>9552.4752475247533</v>
      </c>
      <c r="BK532">
        <f t="shared" si="92"/>
        <v>2</v>
      </c>
      <c r="BL532" s="19">
        <v>-7.9952244869593795E-3</v>
      </c>
      <c r="BN532" s="7"/>
      <c r="BO532" s="7"/>
      <c r="BP532" s="11"/>
    </row>
    <row r="533" spans="1:68" x14ac:dyDescent="0.35">
      <c r="A533">
        <v>400</v>
      </c>
      <c r="B533" s="19">
        <v>28464</v>
      </c>
      <c r="C533" s="19">
        <v>7</v>
      </c>
      <c r="D533" s="12">
        <f>B533*E533/C533</f>
        <v>-174850.28571428571</v>
      </c>
      <c r="E533">
        <f>C533-50</f>
        <v>-43</v>
      </c>
      <c r="F533" s="19">
        <v>2</v>
      </c>
      <c r="K533" s="19">
        <v>400</v>
      </c>
      <c r="L533" s="19">
        <v>254400</v>
      </c>
      <c r="M533" s="19">
        <v>54</v>
      </c>
      <c r="N533" s="19">
        <v>1.99783321889066</v>
      </c>
      <c r="Q533" s="11">
        <v>2</v>
      </c>
      <c r="R533" s="11">
        <v>1320</v>
      </c>
      <c r="S533" s="11">
        <v>56</v>
      </c>
      <c r="T533" s="11">
        <v>1.2776836804760801</v>
      </c>
      <c r="W533">
        <v>400</v>
      </c>
      <c r="X533" s="19">
        <v>120000</v>
      </c>
      <c r="Y533" s="19">
        <v>26</v>
      </c>
      <c r="Z533" s="12">
        <f t="shared" si="93"/>
        <v>27692.307692307691</v>
      </c>
      <c r="AA533">
        <f t="shared" si="94"/>
        <v>6</v>
      </c>
      <c r="AB533" s="19">
        <v>1.9997100785839601</v>
      </c>
      <c r="AD533" s="7"/>
      <c r="AE533" s="7"/>
      <c r="AF533" s="11"/>
      <c r="AI533">
        <v>400</v>
      </c>
      <c r="AJ533" s="19">
        <v>489600</v>
      </c>
      <c r="AK533" s="19">
        <v>103</v>
      </c>
      <c r="AL533" s="12">
        <f t="shared" si="89"/>
        <v>14260.194174757282</v>
      </c>
      <c r="AM533">
        <f t="shared" si="95"/>
        <v>3</v>
      </c>
      <c r="AN533" s="19">
        <v>-4.1646064117382402E-3</v>
      </c>
      <c r="AP533" s="7"/>
      <c r="AQ533" s="7"/>
      <c r="AR533" s="11"/>
      <c r="AS533" s="11"/>
      <c r="AT533" s="11"/>
      <c r="AU533">
        <v>400</v>
      </c>
      <c r="AV533" s="19">
        <v>729600</v>
      </c>
      <c r="AW533" s="19">
        <v>153</v>
      </c>
      <c r="AX533" s="12">
        <f t="shared" si="90"/>
        <v>14305.882352941177</v>
      </c>
      <c r="AY533">
        <f t="shared" si="96"/>
        <v>3</v>
      </c>
      <c r="AZ533" s="19">
        <v>-6.1615434973658198E-3</v>
      </c>
      <c r="BB533" s="7"/>
      <c r="BC533" s="7"/>
      <c r="BD533" s="11"/>
      <c r="BE533" s="11"/>
      <c r="BG533">
        <v>400</v>
      </c>
      <c r="BH533" s="19">
        <v>964800</v>
      </c>
      <c r="BI533" s="19">
        <v>202</v>
      </c>
      <c r="BJ533" s="12">
        <f t="shared" si="91"/>
        <v>9552.4752475247533</v>
      </c>
      <c r="BK533">
        <f t="shared" si="92"/>
        <v>2</v>
      </c>
      <c r="BL533" s="19">
        <v>-1.35248716917022E-2</v>
      </c>
      <c r="BN533" s="7"/>
      <c r="BO533" s="7"/>
      <c r="BP533" s="11"/>
    </row>
    <row r="534" spans="1:68" x14ac:dyDescent="0.35">
      <c r="A534">
        <v>400</v>
      </c>
      <c r="B534" s="19">
        <v>254400</v>
      </c>
      <c r="C534" s="19">
        <v>54</v>
      </c>
      <c r="D534" s="12">
        <f>B534*E534/C534</f>
        <v>18844.444444444445</v>
      </c>
      <c r="E534">
        <f>C534-50</f>
        <v>4</v>
      </c>
      <c r="F534" s="19">
        <v>1.99783321889066</v>
      </c>
      <c r="Q534" s="11">
        <v>2</v>
      </c>
      <c r="R534" s="11">
        <v>1656</v>
      </c>
      <c r="S534" s="11">
        <v>70</v>
      </c>
      <c r="T534" s="11">
        <v>1.74998092622262</v>
      </c>
      <c r="W534">
        <v>400</v>
      </c>
      <c r="X534" s="19">
        <v>120000</v>
      </c>
      <c r="Y534" s="19">
        <v>26</v>
      </c>
      <c r="Z534" s="12">
        <f t="shared" si="93"/>
        <v>27692.307692307691</v>
      </c>
      <c r="AA534">
        <f t="shared" si="94"/>
        <v>6</v>
      </c>
      <c r="AB534" s="19">
        <v>1.99909971770809</v>
      </c>
      <c r="AD534" s="7"/>
      <c r="AE534" s="7"/>
      <c r="AF534" s="11"/>
      <c r="AI534">
        <v>400</v>
      </c>
      <c r="AJ534" s="19">
        <v>484800</v>
      </c>
      <c r="AK534" s="19">
        <v>102</v>
      </c>
      <c r="AL534" s="12">
        <f t="shared" si="89"/>
        <v>9505.8823529411766</v>
      </c>
      <c r="AM534">
        <f t="shared" si="95"/>
        <v>2</v>
      </c>
      <c r="AN534" s="19">
        <v>-3.0279291340195E-2</v>
      </c>
      <c r="AU534">
        <v>400</v>
      </c>
      <c r="AV534" s="19">
        <v>729600</v>
      </c>
      <c r="AW534" s="19">
        <v>153</v>
      </c>
      <c r="AX534" s="12">
        <f t="shared" si="90"/>
        <v>14305.882352941177</v>
      </c>
      <c r="AY534">
        <f t="shared" si="96"/>
        <v>3</v>
      </c>
      <c r="AZ534" s="19">
        <v>-4.5014758229572497E-3</v>
      </c>
      <c r="BG534">
        <v>400</v>
      </c>
      <c r="BH534" s="19">
        <v>964800</v>
      </c>
      <c r="BI534" s="19">
        <v>202</v>
      </c>
      <c r="BJ534" s="12">
        <f t="shared" si="91"/>
        <v>9552.4752475247533</v>
      </c>
      <c r="BK534">
        <f t="shared" si="92"/>
        <v>2</v>
      </c>
      <c r="BL534" s="20">
        <v>-4.6307476490553703E-4</v>
      </c>
    </row>
    <row r="535" spans="1:68" x14ac:dyDescent="0.35">
      <c r="B535" s="11"/>
      <c r="C535" s="11"/>
      <c r="Q535" s="11">
        <v>2</v>
      </c>
      <c r="R535" s="11">
        <v>1800</v>
      </c>
      <c r="S535" s="11">
        <v>76</v>
      </c>
      <c r="T535" s="11">
        <v>1.6074006256198901</v>
      </c>
    </row>
    <row r="536" spans="1:68" x14ac:dyDescent="0.35">
      <c r="Q536" s="11">
        <v>2</v>
      </c>
      <c r="R536" s="11">
        <v>1584</v>
      </c>
      <c r="S536" s="11">
        <v>67</v>
      </c>
      <c r="T536" s="11">
        <v>1.74998092622262</v>
      </c>
    </row>
    <row r="537" spans="1:68" x14ac:dyDescent="0.35">
      <c r="Q537" s="11">
        <v>2</v>
      </c>
      <c r="R537" s="11">
        <v>2040</v>
      </c>
      <c r="S537" s="11">
        <v>86</v>
      </c>
      <c r="T537" s="11">
        <v>1.5624780651560199</v>
      </c>
    </row>
    <row r="538" spans="1:68" x14ac:dyDescent="0.35">
      <c r="Q538" s="11">
        <v>2</v>
      </c>
      <c r="R538" s="11">
        <v>1536</v>
      </c>
      <c r="S538" s="11">
        <v>65</v>
      </c>
      <c r="T538" s="11">
        <v>1.74998092622262</v>
      </c>
    </row>
    <row r="539" spans="1:68" x14ac:dyDescent="0.35">
      <c r="Q539" s="11">
        <v>2</v>
      </c>
      <c r="R539" s="11">
        <v>1488</v>
      </c>
      <c r="S539" s="11">
        <v>63</v>
      </c>
      <c r="T539" s="11">
        <v>1.31247425040054</v>
      </c>
    </row>
    <row r="540" spans="1:68" x14ac:dyDescent="0.35">
      <c r="Q540" s="11">
        <v>2</v>
      </c>
      <c r="R540" s="11">
        <v>1680</v>
      </c>
      <c r="S540" s="11">
        <v>71</v>
      </c>
      <c r="T540" s="11">
        <v>1.2499732967116799</v>
      </c>
    </row>
    <row r="541" spans="1:68" x14ac:dyDescent="0.35">
      <c r="Q541" s="11">
        <v>2</v>
      </c>
      <c r="R541" s="11">
        <v>1680</v>
      </c>
      <c r="S541" s="11">
        <v>71</v>
      </c>
      <c r="T541" s="11">
        <v>1.74998092622262</v>
      </c>
    </row>
    <row r="542" spans="1:68" x14ac:dyDescent="0.35">
      <c r="Q542" s="11">
        <v>2</v>
      </c>
      <c r="R542" s="11">
        <v>1728</v>
      </c>
      <c r="S542" s="11">
        <v>73</v>
      </c>
      <c r="T542" s="11">
        <v>1.4999771114671501</v>
      </c>
    </row>
    <row r="543" spans="1:68" x14ac:dyDescent="0.35">
      <c r="Q543" s="11">
        <v>2</v>
      </c>
      <c r="R543" s="11">
        <v>1896</v>
      </c>
      <c r="S543" s="11">
        <v>80</v>
      </c>
      <c r="T543" s="11">
        <v>1.87498283360036</v>
      </c>
    </row>
    <row r="544" spans="1:68" x14ac:dyDescent="0.35">
      <c r="Q544" s="11">
        <v>2</v>
      </c>
      <c r="R544" s="11">
        <v>2280</v>
      </c>
      <c r="S544" s="11">
        <v>96</v>
      </c>
      <c r="T544" s="11">
        <v>1.2499732967116799</v>
      </c>
    </row>
    <row r="545" spans="17:20" x14ac:dyDescent="0.35">
      <c r="Q545" s="11">
        <v>2</v>
      </c>
      <c r="R545" s="11">
        <v>1848</v>
      </c>
      <c r="S545" s="11">
        <v>78</v>
      </c>
      <c r="T545" s="11">
        <v>1.87498283360036</v>
      </c>
    </row>
    <row r="546" spans="17:20" x14ac:dyDescent="0.35">
      <c r="Q546" s="11">
        <v>2</v>
      </c>
      <c r="R546" s="11">
        <v>1656</v>
      </c>
      <c r="S546" s="11">
        <v>70</v>
      </c>
      <c r="T546" s="11">
        <v>1.74998092622262</v>
      </c>
    </row>
    <row r="547" spans="17:20" x14ac:dyDescent="0.35">
      <c r="Q547" s="11">
        <v>2</v>
      </c>
      <c r="R547" s="11">
        <v>1848</v>
      </c>
      <c r="S547" s="11">
        <v>78</v>
      </c>
      <c r="T547" s="11">
        <v>1.9374837872892301</v>
      </c>
    </row>
    <row r="548" spans="17:20" x14ac:dyDescent="0.35">
      <c r="Q548" s="11">
        <v>2</v>
      </c>
      <c r="R548" s="11">
        <v>1512</v>
      </c>
      <c r="S548" s="11">
        <v>64</v>
      </c>
      <c r="T548" s="11">
        <v>1.4843518730449301</v>
      </c>
    </row>
    <row r="549" spans="17:20" x14ac:dyDescent="0.35">
      <c r="Q549" s="11">
        <v>2</v>
      </c>
      <c r="R549" s="11">
        <v>1920</v>
      </c>
      <c r="S549" s="11">
        <v>81</v>
      </c>
      <c r="T549" s="11">
        <v>1.1913786526283601</v>
      </c>
    </row>
    <row r="550" spans="17:20" x14ac:dyDescent="0.35">
      <c r="Q550" s="11">
        <v>2</v>
      </c>
      <c r="R550" s="11">
        <v>1704</v>
      </c>
      <c r="S550" s="11">
        <v>72</v>
      </c>
      <c r="T550" s="11">
        <v>1.4999771114671501</v>
      </c>
    </row>
    <row r="551" spans="17:20" x14ac:dyDescent="0.35">
      <c r="Q551" s="11">
        <v>2</v>
      </c>
      <c r="R551" s="11">
        <v>1608</v>
      </c>
      <c r="S551" s="11">
        <v>68</v>
      </c>
      <c r="T551" s="11">
        <v>1.2499732967116799</v>
      </c>
    </row>
    <row r="552" spans="17:20" x14ac:dyDescent="0.35">
      <c r="Q552" s="11">
        <v>2</v>
      </c>
      <c r="R552" s="11">
        <v>1608</v>
      </c>
      <c r="S552" s="11">
        <v>68</v>
      </c>
      <c r="T552" s="11">
        <v>1.21872281986724</v>
      </c>
    </row>
    <row r="553" spans="17:20" x14ac:dyDescent="0.35">
      <c r="Q553" s="11">
        <v>2</v>
      </c>
      <c r="R553" s="11">
        <v>1512</v>
      </c>
      <c r="S553" s="11">
        <v>64</v>
      </c>
      <c r="T553" s="11">
        <v>1.0931105516136399</v>
      </c>
    </row>
    <row r="554" spans="17:20" x14ac:dyDescent="0.35">
      <c r="Q554" s="11">
        <v>2</v>
      </c>
      <c r="R554" s="11">
        <v>1296</v>
      </c>
      <c r="S554" s="11">
        <v>55</v>
      </c>
      <c r="T554" s="11">
        <v>1.72541390096894</v>
      </c>
    </row>
    <row r="555" spans="17:20" x14ac:dyDescent="0.35">
      <c r="Q555" s="11">
        <v>2</v>
      </c>
      <c r="R555" s="11">
        <v>1584</v>
      </c>
      <c r="S555" s="11">
        <v>67</v>
      </c>
      <c r="T555" s="11">
        <v>1.74998092622262</v>
      </c>
    </row>
    <row r="556" spans="17:20" x14ac:dyDescent="0.35">
      <c r="Q556" s="11">
        <v>2</v>
      </c>
      <c r="R556" s="11">
        <v>1680</v>
      </c>
      <c r="S556" s="11">
        <v>71</v>
      </c>
      <c r="T556" s="11">
        <v>1.4960708018616</v>
      </c>
    </row>
    <row r="557" spans="17:20" x14ac:dyDescent="0.35">
      <c r="Q557" s="11">
        <v>2</v>
      </c>
      <c r="R557" s="11">
        <v>1800</v>
      </c>
      <c r="S557" s="11">
        <v>76</v>
      </c>
      <c r="T557" s="11">
        <v>1.87498283360036</v>
      </c>
    </row>
    <row r="558" spans="17:20" x14ac:dyDescent="0.35">
      <c r="Q558" s="11">
        <v>2</v>
      </c>
      <c r="R558" s="11">
        <v>1656</v>
      </c>
      <c r="S558" s="11">
        <v>70</v>
      </c>
      <c r="T558" s="11">
        <v>1.2499732967116799</v>
      </c>
    </row>
    <row r="559" spans="17:20" x14ac:dyDescent="0.35">
      <c r="Q559" s="11">
        <v>2</v>
      </c>
      <c r="R559" s="11">
        <v>1632</v>
      </c>
      <c r="S559" s="11">
        <v>69</v>
      </c>
      <c r="T559" s="11">
        <v>1.4999771114671501</v>
      </c>
    </row>
    <row r="560" spans="17:20" x14ac:dyDescent="0.35">
      <c r="Q560" s="11">
        <v>2</v>
      </c>
      <c r="R560" s="11">
        <v>1824</v>
      </c>
      <c r="S560" s="11">
        <v>77</v>
      </c>
      <c r="T560" s="11">
        <v>1.4999771114671501</v>
      </c>
    </row>
    <row r="561" spans="17:20" x14ac:dyDescent="0.35">
      <c r="Q561" s="11">
        <v>2</v>
      </c>
      <c r="R561" s="11">
        <v>1872</v>
      </c>
      <c r="S561" s="11">
        <v>79</v>
      </c>
      <c r="T561" s="11">
        <v>1.4999771114671501</v>
      </c>
    </row>
    <row r="562" spans="17:20" x14ac:dyDescent="0.35">
      <c r="Q562" s="11">
        <v>4</v>
      </c>
      <c r="R562" s="11">
        <v>2832</v>
      </c>
      <c r="S562" s="11">
        <v>60</v>
      </c>
      <c r="T562" s="11">
        <v>1.2499732967116799</v>
      </c>
    </row>
    <row r="563" spans="17:20" x14ac:dyDescent="0.35">
      <c r="Q563" s="11">
        <v>4</v>
      </c>
      <c r="R563" s="11">
        <v>3024</v>
      </c>
      <c r="S563" s="11">
        <v>64</v>
      </c>
      <c r="T563" s="11">
        <v>1.89060807202258</v>
      </c>
    </row>
    <row r="564" spans="17:20" x14ac:dyDescent="0.35">
      <c r="Q564" s="11">
        <v>4</v>
      </c>
      <c r="R564" s="11">
        <v>3168</v>
      </c>
      <c r="S564" s="11">
        <v>67</v>
      </c>
      <c r="T564" s="11">
        <v>1.7343556878004101</v>
      </c>
    </row>
    <row r="565" spans="17:20" x14ac:dyDescent="0.35">
      <c r="Q565" s="11">
        <v>4</v>
      </c>
      <c r="R565" s="11">
        <v>2736</v>
      </c>
      <c r="S565" s="11">
        <v>58</v>
      </c>
      <c r="T565" s="11">
        <v>1.2499732967116799</v>
      </c>
    </row>
    <row r="566" spans="17:20" x14ac:dyDescent="0.35">
      <c r="Q566" s="11">
        <v>4</v>
      </c>
      <c r="R566" s="11">
        <v>3024</v>
      </c>
      <c r="S566" s="11">
        <v>64</v>
      </c>
      <c r="T566" s="11">
        <v>1.4999771114671501</v>
      </c>
    </row>
    <row r="567" spans="17:20" x14ac:dyDescent="0.35">
      <c r="Q567" s="11">
        <v>4</v>
      </c>
      <c r="R567" s="11">
        <v>2688</v>
      </c>
      <c r="S567" s="11">
        <v>57</v>
      </c>
      <c r="T567" s="11">
        <v>1.81834134431982</v>
      </c>
    </row>
    <row r="568" spans="17:20" x14ac:dyDescent="0.35">
      <c r="Q568" s="11">
        <v>4</v>
      </c>
      <c r="R568" s="11">
        <v>2976</v>
      </c>
      <c r="S568" s="11">
        <v>63</v>
      </c>
      <c r="T568" s="11">
        <v>1.4990005340657599</v>
      </c>
    </row>
    <row r="569" spans="17:20" x14ac:dyDescent="0.35">
      <c r="Q569" s="11">
        <v>4</v>
      </c>
      <c r="R569" s="11">
        <v>2976</v>
      </c>
      <c r="S569" s="11">
        <v>63</v>
      </c>
      <c r="T569" s="11">
        <v>1.3749752040894101</v>
      </c>
    </row>
    <row r="570" spans="17:20" x14ac:dyDescent="0.35">
      <c r="Q570" s="11">
        <v>4</v>
      </c>
      <c r="R570" s="11">
        <v>2688</v>
      </c>
      <c r="S570" s="11">
        <v>57</v>
      </c>
      <c r="T570" s="11">
        <v>1.87498283360036</v>
      </c>
    </row>
    <row r="571" spans="17:20" x14ac:dyDescent="0.35">
      <c r="Q571" s="11">
        <v>4</v>
      </c>
      <c r="R571" s="11">
        <v>2640</v>
      </c>
      <c r="S571" s="11">
        <v>56</v>
      </c>
      <c r="T571" s="11">
        <v>1.3396810864423501</v>
      </c>
    </row>
    <row r="572" spans="17:20" x14ac:dyDescent="0.35">
      <c r="Q572" s="11">
        <v>4</v>
      </c>
      <c r="R572" s="11">
        <v>3024</v>
      </c>
      <c r="S572" s="11">
        <v>64</v>
      </c>
      <c r="T572" s="11">
        <v>1.58591592278934</v>
      </c>
    </row>
    <row r="573" spans="17:20" x14ac:dyDescent="0.35">
      <c r="Q573" s="11">
        <v>4</v>
      </c>
      <c r="R573" s="11">
        <v>2640</v>
      </c>
      <c r="S573" s="11">
        <v>56</v>
      </c>
      <c r="T573" s="11">
        <v>1.18063630121309</v>
      </c>
    </row>
    <row r="574" spans="17:20" x14ac:dyDescent="0.35">
      <c r="Q574" s="11">
        <v>4</v>
      </c>
      <c r="R574" s="11">
        <v>2832</v>
      </c>
      <c r="S574" s="11">
        <v>60</v>
      </c>
      <c r="T574" s="11">
        <v>1.8281071183337101</v>
      </c>
    </row>
    <row r="575" spans="17:20" x14ac:dyDescent="0.35">
      <c r="Q575" s="11">
        <v>4</v>
      </c>
      <c r="R575" s="11">
        <v>2928</v>
      </c>
      <c r="S575" s="11">
        <v>62</v>
      </c>
      <c r="T575" s="11">
        <v>1.9374837872892301</v>
      </c>
    </row>
    <row r="576" spans="17:20" x14ac:dyDescent="0.35">
      <c r="Q576" s="11">
        <v>4</v>
      </c>
      <c r="R576" s="11">
        <v>2928</v>
      </c>
      <c r="S576" s="11">
        <v>62</v>
      </c>
      <c r="T576" s="11">
        <v>1.42185091935606</v>
      </c>
    </row>
    <row r="577" spans="17:20" x14ac:dyDescent="0.35">
      <c r="Q577" s="11">
        <v>4</v>
      </c>
      <c r="R577" s="11">
        <v>2976</v>
      </c>
      <c r="S577" s="11">
        <v>63</v>
      </c>
      <c r="T577" s="11">
        <v>1.4999771114671501</v>
      </c>
    </row>
    <row r="578" spans="17:20" x14ac:dyDescent="0.35">
      <c r="Q578" s="11">
        <v>4</v>
      </c>
      <c r="R578" s="11">
        <v>3024</v>
      </c>
      <c r="S578" s="11">
        <v>64</v>
      </c>
      <c r="T578" s="11">
        <v>1.4999771114671501</v>
      </c>
    </row>
    <row r="579" spans="17:20" x14ac:dyDescent="0.35">
      <c r="Q579" s="11">
        <v>4</v>
      </c>
      <c r="R579" s="11">
        <v>3024</v>
      </c>
      <c r="S579" s="11">
        <v>64</v>
      </c>
      <c r="T579" s="11">
        <v>1.9531090257114501</v>
      </c>
    </row>
    <row r="580" spans="17:20" x14ac:dyDescent="0.35">
      <c r="Q580" s="11">
        <v>4</v>
      </c>
      <c r="R580" s="11">
        <v>3120</v>
      </c>
      <c r="S580" s="11">
        <v>66</v>
      </c>
      <c r="T580" s="11">
        <v>1.74998092622262</v>
      </c>
    </row>
    <row r="581" spans="17:20" x14ac:dyDescent="0.35">
      <c r="Q581" s="11">
        <v>4</v>
      </c>
      <c r="R581" s="11">
        <v>2784</v>
      </c>
      <c r="S581" s="11">
        <v>59</v>
      </c>
      <c r="T581" s="11">
        <v>1.74998092622262</v>
      </c>
    </row>
    <row r="582" spans="17:20" x14ac:dyDescent="0.35">
      <c r="Q582" s="11">
        <v>4</v>
      </c>
      <c r="R582" s="11">
        <v>2928</v>
      </c>
      <c r="S582" s="11">
        <v>62</v>
      </c>
      <c r="T582" s="11">
        <v>1.7187304493781901</v>
      </c>
    </row>
    <row r="583" spans="17:20" x14ac:dyDescent="0.35">
      <c r="Q583" s="11">
        <v>4</v>
      </c>
      <c r="R583" s="11">
        <v>2592</v>
      </c>
      <c r="S583" s="11">
        <v>55</v>
      </c>
      <c r="T583" s="11">
        <v>1.59275196459906</v>
      </c>
    </row>
    <row r="584" spans="17:20" x14ac:dyDescent="0.35">
      <c r="Q584" s="11">
        <v>4</v>
      </c>
      <c r="R584" s="11">
        <v>3216</v>
      </c>
      <c r="S584" s="11">
        <v>68</v>
      </c>
      <c r="T584" s="11">
        <v>1.8124818799114899</v>
      </c>
    </row>
    <row r="585" spans="17:20" x14ac:dyDescent="0.35">
      <c r="Q585" s="11">
        <v>4</v>
      </c>
      <c r="R585" s="11">
        <v>2880</v>
      </c>
      <c r="S585" s="11">
        <v>61</v>
      </c>
      <c r="T585" s="11">
        <v>1.74998092622262</v>
      </c>
    </row>
    <row r="586" spans="17:20" x14ac:dyDescent="0.35">
      <c r="Q586" s="11">
        <v>4</v>
      </c>
      <c r="R586" s="11">
        <v>2784</v>
      </c>
      <c r="S586" s="11">
        <v>59</v>
      </c>
      <c r="T586" s="11">
        <v>1.4999771114671501</v>
      </c>
    </row>
    <row r="587" spans="17:20" x14ac:dyDescent="0.35">
      <c r="Q587" s="11">
        <v>4</v>
      </c>
      <c r="R587" s="11">
        <v>2496</v>
      </c>
      <c r="S587" s="11">
        <v>53</v>
      </c>
      <c r="T587" s="11">
        <v>1.6607156481269501</v>
      </c>
    </row>
    <row r="588" spans="17:20" x14ac:dyDescent="0.35">
      <c r="Q588" s="11">
        <v>4</v>
      </c>
      <c r="R588" s="11">
        <v>2880</v>
      </c>
      <c r="S588" s="11">
        <v>61</v>
      </c>
      <c r="T588" s="11">
        <v>1.4999771114671501</v>
      </c>
    </row>
    <row r="589" spans="17:20" x14ac:dyDescent="0.35">
      <c r="Q589" s="11">
        <v>4</v>
      </c>
      <c r="R589" s="11">
        <v>3072</v>
      </c>
      <c r="S589" s="11">
        <v>65</v>
      </c>
      <c r="T589" s="11">
        <v>1.4999771114671501</v>
      </c>
    </row>
    <row r="590" spans="17:20" x14ac:dyDescent="0.35">
      <c r="Q590" s="11">
        <v>4</v>
      </c>
      <c r="R590" s="11">
        <v>2784</v>
      </c>
      <c r="S590" s="11">
        <v>59</v>
      </c>
      <c r="T590" s="11">
        <v>1.1791714351110001</v>
      </c>
    </row>
    <row r="591" spans="17:20" x14ac:dyDescent="0.35">
      <c r="Q591" s="11">
        <v>4</v>
      </c>
      <c r="R591" s="11">
        <v>2784</v>
      </c>
      <c r="S591" s="11">
        <v>59</v>
      </c>
      <c r="T591" s="11">
        <v>1.6664835584038999</v>
      </c>
    </row>
    <row r="592" spans="17:20" x14ac:dyDescent="0.35">
      <c r="Q592" s="11">
        <v>4</v>
      </c>
      <c r="R592" s="11">
        <v>3072</v>
      </c>
      <c r="S592" s="11">
        <v>65</v>
      </c>
      <c r="T592" s="11">
        <v>1.9531090257114501</v>
      </c>
    </row>
    <row r="593" spans="17:20" x14ac:dyDescent="0.35">
      <c r="Q593" s="11">
        <v>4</v>
      </c>
      <c r="R593" s="11">
        <v>2976</v>
      </c>
      <c r="S593" s="11">
        <v>63</v>
      </c>
      <c r="T593" s="11">
        <v>1.4999771114671501</v>
      </c>
    </row>
    <row r="594" spans="17:20" x14ac:dyDescent="0.35">
      <c r="Q594" s="11">
        <v>4</v>
      </c>
      <c r="R594" s="11">
        <v>2880</v>
      </c>
      <c r="S594" s="11">
        <v>61</v>
      </c>
      <c r="T594" s="11">
        <v>1.74998092622262</v>
      </c>
    </row>
    <row r="595" spans="17:20" x14ac:dyDescent="0.35">
      <c r="Q595" s="11">
        <v>4</v>
      </c>
      <c r="R595" s="11">
        <v>2976</v>
      </c>
      <c r="S595" s="11">
        <v>63</v>
      </c>
      <c r="T595" s="11">
        <v>1.73179217212176</v>
      </c>
    </row>
    <row r="596" spans="17:20" x14ac:dyDescent="0.35">
      <c r="Q596" s="11">
        <v>4</v>
      </c>
      <c r="R596" s="11">
        <v>3120</v>
      </c>
      <c r="S596" s="11">
        <v>66</v>
      </c>
      <c r="T596" s="11">
        <v>1.4999771114671501</v>
      </c>
    </row>
    <row r="597" spans="17:20" x14ac:dyDescent="0.35">
      <c r="Q597" s="11">
        <v>4</v>
      </c>
      <c r="R597" s="11">
        <v>2928</v>
      </c>
      <c r="S597" s="11">
        <v>62</v>
      </c>
      <c r="T597" s="11">
        <v>1.98435950255588</v>
      </c>
    </row>
    <row r="598" spans="17:20" x14ac:dyDescent="0.35">
      <c r="Q598" s="11">
        <v>4</v>
      </c>
      <c r="R598" s="11">
        <v>3120</v>
      </c>
      <c r="S598" s="11">
        <v>66</v>
      </c>
      <c r="T598" s="11">
        <v>1.60727855344472</v>
      </c>
    </row>
    <row r="599" spans="17:20" x14ac:dyDescent="0.35">
      <c r="Q599" s="11">
        <v>4</v>
      </c>
      <c r="R599" s="11">
        <v>2784</v>
      </c>
      <c r="S599" s="11">
        <v>59</v>
      </c>
      <c r="T599" s="11">
        <v>1.6093537804226701</v>
      </c>
    </row>
    <row r="600" spans="17:20" x14ac:dyDescent="0.35">
      <c r="Q600" s="11">
        <v>4</v>
      </c>
      <c r="R600" s="11">
        <v>2496</v>
      </c>
      <c r="S600" s="11">
        <v>53</v>
      </c>
      <c r="T600" s="11">
        <v>1.41806668192568</v>
      </c>
    </row>
    <row r="601" spans="17:20" x14ac:dyDescent="0.35">
      <c r="Q601" s="11">
        <v>4</v>
      </c>
      <c r="R601" s="11">
        <v>2928</v>
      </c>
      <c r="S601" s="11">
        <v>62</v>
      </c>
      <c r="T601" s="11">
        <v>1.3749752040894101</v>
      </c>
    </row>
    <row r="602" spans="17:20" x14ac:dyDescent="0.35">
      <c r="Q602" s="11">
        <v>6</v>
      </c>
      <c r="R602" s="11">
        <v>3960</v>
      </c>
      <c r="S602" s="11">
        <v>56</v>
      </c>
      <c r="T602" s="11">
        <v>1.68259708552681</v>
      </c>
    </row>
    <row r="603" spans="17:20" x14ac:dyDescent="0.35">
      <c r="Q603" s="11">
        <v>6</v>
      </c>
      <c r="R603" s="11">
        <v>3960</v>
      </c>
      <c r="S603" s="11">
        <v>56</v>
      </c>
      <c r="T603" s="11">
        <v>1.99461356527046</v>
      </c>
    </row>
    <row r="604" spans="17:20" x14ac:dyDescent="0.35">
      <c r="Q604" s="11">
        <v>6</v>
      </c>
      <c r="R604" s="11">
        <v>4176</v>
      </c>
      <c r="S604" s="11">
        <v>59</v>
      </c>
      <c r="T604" s="11">
        <v>1.6194399938963899</v>
      </c>
    </row>
    <row r="605" spans="17:20" x14ac:dyDescent="0.35">
      <c r="Q605" s="11">
        <v>6</v>
      </c>
      <c r="R605" s="11">
        <v>4104</v>
      </c>
      <c r="S605" s="11">
        <v>58</v>
      </c>
      <c r="T605" s="11">
        <v>1.74998092622262</v>
      </c>
    </row>
    <row r="606" spans="17:20" x14ac:dyDescent="0.35">
      <c r="Q606" s="11">
        <v>6</v>
      </c>
      <c r="R606" s="11">
        <v>4176</v>
      </c>
      <c r="S606" s="11">
        <v>59</v>
      </c>
      <c r="T606" s="11">
        <v>1.2499732967116799</v>
      </c>
    </row>
    <row r="607" spans="17:20" x14ac:dyDescent="0.35">
      <c r="Q607" s="11">
        <v>6</v>
      </c>
      <c r="R607" s="11">
        <v>4104</v>
      </c>
      <c r="S607" s="11">
        <v>58</v>
      </c>
      <c r="T607" s="11">
        <v>1.31247425040054</v>
      </c>
    </row>
    <row r="608" spans="17:20" x14ac:dyDescent="0.35">
      <c r="Q608" s="11">
        <v>6</v>
      </c>
      <c r="R608" s="11">
        <v>4104</v>
      </c>
      <c r="S608" s="11">
        <v>58</v>
      </c>
      <c r="T608" s="11">
        <v>1.9960784313725399</v>
      </c>
    </row>
    <row r="609" spans="17:20" x14ac:dyDescent="0.35">
      <c r="Q609" s="11">
        <v>6</v>
      </c>
      <c r="R609" s="11">
        <v>4320</v>
      </c>
      <c r="S609" s="11">
        <v>61</v>
      </c>
      <c r="T609" s="11">
        <v>1.4843518730449301</v>
      </c>
    </row>
    <row r="610" spans="17:20" x14ac:dyDescent="0.35">
      <c r="Q610" s="11">
        <v>6</v>
      </c>
      <c r="R610" s="11">
        <v>4104</v>
      </c>
      <c r="S610" s="11">
        <v>58</v>
      </c>
      <c r="T610" s="11">
        <v>1.7097123674372401</v>
      </c>
    </row>
    <row r="611" spans="17:20" x14ac:dyDescent="0.35">
      <c r="Q611" s="11">
        <v>6</v>
      </c>
      <c r="R611" s="11">
        <v>3960</v>
      </c>
      <c r="S611" s="11">
        <v>56</v>
      </c>
      <c r="T611" s="11">
        <v>1.9768825818264999</v>
      </c>
    </row>
    <row r="612" spans="17:20" x14ac:dyDescent="0.35">
      <c r="Q612" s="11">
        <v>6</v>
      </c>
      <c r="R612" s="11">
        <v>3960</v>
      </c>
      <c r="S612" s="11">
        <v>56</v>
      </c>
      <c r="T612" s="11">
        <v>1.69529259174486</v>
      </c>
    </row>
    <row r="613" spans="17:20" x14ac:dyDescent="0.35">
      <c r="Q613" s="11">
        <v>6</v>
      </c>
      <c r="R613" s="11">
        <v>4176</v>
      </c>
      <c r="S613" s="11">
        <v>59</v>
      </c>
      <c r="T613" s="11">
        <v>1.87498283360036</v>
      </c>
    </row>
    <row r="614" spans="17:20" x14ac:dyDescent="0.35">
      <c r="Q614" s="11">
        <v>6</v>
      </c>
      <c r="R614" s="11">
        <v>4176</v>
      </c>
      <c r="S614" s="11">
        <v>59</v>
      </c>
      <c r="T614" s="11">
        <v>1.87498283360036</v>
      </c>
    </row>
    <row r="615" spans="17:20" x14ac:dyDescent="0.35">
      <c r="Q615" s="11">
        <v>6</v>
      </c>
      <c r="R615" s="11">
        <v>4248</v>
      </c>
      <c r="S615" s="11">
        <v>60</v>
      </c>
      <c r="T615" s="11">
        <v>1.8827954528114701</v>
      </c>
    </row>
    <row r="616" spans="17:20" x14ac:dyDescent="0.35">
      <c r="Q616" s="11">
        <v>6</v>
      </c>
      <c r="R616" s="11">
        <v>4248</v>
      </c>
      <c r="S616" s="11">
        <v>60</v>
      </c>
      <c r="T616" s="11">
        <v>1.6469520103761299</v>
      </c>
    </row>
    <row r="617" spans="17:20" x14ac:dyDescent="0.35">
      <c r="Q617" s="11">
        <v>6</v>
      </c>
      <c r="R617" s="11">
        <v>4248</v>
      </c>
      <c r="S617" s="11">
        <v>60</v>
      </c>
      <c r="T617" s="11">
        <v>1.74998092622262</v>
      </c>
    </row>
    <row r="618" spans="17:20" x14ac:dyDescent="0.35">
      <c r="Q618" s="11">
        <v>6</v>
      </c>
      <c r="R618" s="11">
        <v>4320</v>
      </c>
      <c r="S618" s="11">
        <v>61</v>
      </c>
      <c r="T618" s="11">
        <v>1.1249713893339399</v>
      </c>
    </row>
    <row r="619" spans="17:20" x14ac:dyDescent="0.35">
      <c r="Q619" s="11">
        <v>6</v>
      </c>
      <c r="R619" s="11">
        <v>4320</v>
      </c>
      <c r="S619" s="11">
        <v>61</v>
      </c>
      <c r="T619" s="11">
        <v>1.6171663996337799</v>
      </c>
    </row>
    <row r="620" spans="17:20" x14ac:dyDescent="0.35">
      <c r="Q620" s="11">
        <v>6</v>
      </c>
      <c r="R620" s="11">
        <v>4464</v>
      </c>
      <c r="S620" s="11">
        <v>63</v>
      </c>
      <c r="T620" s="11">
        <v>1.4999771114671501</v>
      </c>
    </row>
    <row r="621" spans="17:20" x14ac:dyDescent="0.35">
      <c r="Q621" s="11">
        <v>6</v>
      </c>
      <c r="R621" s="11">
        <v>4032</v>
      </c>
      <c r="S621" s="11">
        <v>57</v>
      </c>
      <c r="T621" s="11">
        <v>1.9643396658274199</v>
      </c>
    </row>
    <row r="622" spans="17:20" x14ac:dyDescent="0.35">
      <c r="Q622" s="11">
        <v>6</v>
      </c>
      <c r="R622" s="11">
        <v>4176</v>
      </c>
      <c r="S622" s="11">
        <v>59</v>
      </c>
      <c r="T622" s="11">
        <v>1.9499351491569299</v>
      </c>
    </row>
    <row r="623" spans="17:20" x14ac:dyDescent="0.35">
      <c r="Q623" s="11">
        <v>6</v>
      </c>
      <c r="R623" s="11">
        <v>4320</v>
      </c>
      <c r="S623" s="11">
        <v>61</v>
      </c>
      <c r="T623" s="11">
        <v>1.5624780651560199</v>
      </c>
    </row>
    <row r="624" spans="17:20" x14ac:dyDescent="0.35">
      <c r="Q624" s="11">
        <v>6</v>
      </c>
      <c r="R624" s="11">
        <v>4104</v>
      </c>
      <c r="S624" s="11">
        <v>58</v>
      </c>
      <c r="T624" s="11">
        <v>1.2499732967116799</v>
      </c>
    </row>
    <row r="625" spans="17:20" x14ac:dyDescent="0.35">
      <c r="Q625" s="11">
        <v>6</v>
      </c>
      <c r="R625" s="11">
        <v>4320</v>
      </c>
      <c r="S625" s="11">
        <v>61</v>
      </c>
      <c r="T625" s="11">
        <v>1.87498283360036</v>
      </c>
    </row>
    <row r="626" spans="17:20" x14ac:dyDescent="0.35">
      <c r="Q626" s="11">
        <v>6</v>
      </c>
      <c r="R626" s="11">
        <v>4248</v>
      </c>
      <c r="S626" s="11">
        <v>60</v>
      </c>
      <c r="T626" s="11">
        <v>1.7860837720302101</v>
      </c>
    </row>
    <row r="627" spans="17:20" x14ac:dyDescent="0.35">
      <c r="Q627" s="11">
        <v>6</v>
      </c>
      <c r="R627" s="11">
        <v>4392</v>
      </c>
      <c r="S627" s="11">
        <v>62</v>
      </c>
      <c r="T627" s="11">
        <v>1.9988860914015401</v>
      </c>
    </row>
    <row r="628" spans="17:20" x14ac:dyDescent="0.35">
      <c r="Q628" s="11">
        <v>6</v>
      </c>
      <c r="R628" s="11">
        <v>4248</v>
      </c>
      <c r="S628" s="11">
        <v>60</v>
      </c>
      <c r="T628" s="11">
        <v>1.8124818799114899</v>
      </c>
    </row>
    <row r="629" spans="17:20" x14ac:dyDescent="0.35">
      <c r="Q629" s="11">
        <v>6</v>
      </c>
      <c r="R629" s="11">
        <v>4104</v>
      </c>
      <c r="S629" s="11">
        <v>58</v>
      </c>
      <c r="T629" s="11">
        <v>1.74998092622262</v>
      </c>
    </row>
    <row r="630" spans="17:20" x14ac:dyDescent="0.35">
      <c r="Q630" s="11">
        <v>6</v>
      </c>
      <c r="R630" s="11">
        <v>4464</v>
      </c>
      <c r="S630" s="11">
        <v>63</v>
      </c>
      <c r="T630" s="11">
        <v>1.8984206912336901</v>
      </c>
    </row>
    <row r="631" spans="17:20" x14ac:dyDescent="0.35">
      <c r="Q631" s="11">
        <v>6</v>
      </c>
      <c r="R631" s="11">
        <v>4104</v>
      </c>
      <c r="S631" s="11">
        <v>58</v>
      </c>
      <c r="T631" s="11">
        <v>1.05514610513466</v>
      </c>
    </row>
    <row r="632" spans="17:20" x14ac:dyDescent="0.35">
      <c r="Q632" s="11">
        <v>6</v>
      </c>
      <c r="R632" s="11">
        <v>3888</v>
      </c>
      <c r="S632" s="11">
        <v>55</v>
      </c>
      <c r="T632" s="11">
        <v>1.9088426031891299</v>
      </c>
    </row>
    <row r="633" spans="17:20" x14ac:dyDescent="0.35">
      <c r="Q633" s="11">
        <v>6</v>
      </c>
      <c r="R633" s="11">
        <v>3816</v>
      </c>
      <c r="S633" s="11">
        <v>54</v>
      </c>
      <c r="T633" s="11">
        <v>1.4740520332646601</v>
      </c>
    </row>
    <row r="634" spans="17:20" x14ac:dyDescent="0.35">
      <c r="Q634" s="11">
        <v>6</v>
      </c>
      <c r="R634" s="11">
        <v>3960</v>
      </c>
      <c r="S634" s="11">
        <v>56</v>
      </c>
      <c r="T634" s="11">
        <v>1.9374837872892301</v>
      </c>
    </row>
    <row r="635" spans="17:20" x14ac:dyDescent="0.35">
      <c r="Q635" s="11">
        <v>6</v>
      </c>
      <c r="R635" s="11">
        <v>4104</v>
      </c>
      <c r="S635" s="11">
        <v>58</v>
      </c>
      <c r="T635" s="11">
        <v>1.86228732738231</v>
      </c>
    </row>
    <row r="636" spans="17:20" x14ac:dyDescent="0.35">
      <c r="Q636" s="11">
        <v>6</v>
      </c>
      <c r="R636" s="11">
        <v>4176</v>
      </c>
      <c r="S636" s="11">
        <v>59</v>
      </c>
      <c r="T636" s="11">
        <v>1.58591592278934</v>
      </c>
    </row>
    <row r="637" spans="17:20" x14ac:dyDescent="0.35">
      <c r="Q637" s="11">
        <v>6</v>
      </c>
      <c r="R637" s="11">
        <v>4032</v>
      </c>
      <c r="S637" s="11">
        <v>57</v>
      </c>
      <c r="T637" s="11">
        <v>1.4999771114671501</v>
      </c>
    </row>
    <row r="638" spans="17:20" x14ac:dyDescent="0.35">
      <c r="Q638" s="11">
        <v>6</v>
      </c>
      <c r="R638" s="11">
        <v>4032</v>
      </c>
      <c r="S638" s="11">
        <v>57</v>
      </c>
      <c r="T638" s="11">
        <v>1.9836270695048399</v>
      </c>
    </row>
    <row r="639" spans="17:20" x14ac:dyDescent="0.35">
      <c r="Q639" s="11">
        <v>6</v>
      </c>
      <c r="R639" s="11">
        <v>4104</v>
      </c>
      <c r="S639" s="11">
        <v>58</v>
      </c>
      <c r="T639" s="11">
        <v>1.62497901884489</v>
      </c>
    </row>
    <row r="640" spans="17:20" x14ac:dyDescent="0.35">
      <c r="Q640" s="11">
        <v>6</v>
      </c>
      <c r="R640" s="11">
        <v>4248</v>
      </c>
      <c r="S640" s="11">
        <v>60</v>
      </c>
      <c r="T640" s="11">
        <v>1.9374837872892301</v>
      </c>
    </row>
    <row r="641" spans="17:20" x14ac:dyDescent="0.35">
      <c r="Q641" s="11">
        <v>6</v>
      </c>
      <c r="R641" s="11">
        <v>3960</v>
      </c>
      <c r="S641" s="11">
        <v>56</v>
      </c>
      <c r="T641" s="11">
        <v>1.9374837872892301</v>
      </c>
    </row>
    <row r="642" spans="17:20" x14ac:dyDescent="0.35">
      <c r="Q642" s="11">
        <v>10</v>
      </c>
      <c r="R642" s="11">
        <v>6840</v>
      </c>
      <c r="S642" s="11">
        <v>58</v>
      </c>
      <c r="T642" s="11">
        <v>1.4999771114671501</v>
      </c>
    </row>
    <row r="643" spans="17:20" x14ac:dyDescent="0.35">
      <c r="Q643" s="11">
        <v>10</v>
      </c>
      <c r="R643" s="11">
        <v>6600</v>
      </c>
      <c r="S643" s="11">
        <v>56</v>
      </c>
      <c r="T643" s="11">
        <v>1.3749752040894101</v>
      </c>
    </row>
    <row r="644" spans="17:20" x14ac:dyDescent="0.35">
      <c r="Q644" s="11">
        <v>10</v>
      </c>
      <c r="R644" s="11">
        <v>6600</v>
      </c>
      <c r="S644" s="11">
        <v>56</v>
      </c>
      <c r="T644" s="11">
        <v>1.87498283360036</v>
      </c>
    </row>
    <row r="645" spans="17:20" x14ac:dyDescent="0.35">
      <c r="Q645" s="11">
        <v>10</v>
      </c>
      <c r="R645" s="11">
        <v>6600</v>
      </c>
      <c r="S645" s="11">
        <v>56</v>
      </c>
      <c r="T645" s="11">
        <v>1.67966735332265</v>
      </c>
    </row>
    <row r="646" spans="17:20" x14ac:dyDescent="0.35">
      <c r="Q646" s="11">
        <v>10</v>
      </c>
      <c r="R646" s="11">
        <v>6120</v>
      </c>
      <c r="S646" s="11">
        <v>52</v>
      </c>
      <c r="T646" s="11">
        <v>1.7230640115968501</v>
      </c>
    </row>
    <row r="647" spans="17:20" x14ac:dyDescent="0.35">
      <c r="Q647" s="11">
        <v>10</v>
      </c>
      <c r="R647" s="11">
        <v>6480</v>
      </c>
      <c r="S647" s="11">
        <v>55</v>
      </c>
      <c r="T647" s="11">
        <v>1.69138628213931</v>
      </c>
    </row>
    <row r="648" spans="17:20" x14ac:dyDescent="0.35">
      <c r="Q648" s="11">
        <v>10</v>
      </c>
      <c r="R648" s="11">
        <v>6120</v>
      </c>
      <c r="S648" s="11">
        <v>52</v>
      </c>
      <c r="T648" s="11">
        <v>1.8003509575036201</v>
      </c>
    </row>
    <row r="649" spans="17:20" x14ac:dyDescent="0.35">
      <c r="Q649" s="11">
        <v>10</v>
      </c>
      <c r="R649" s="11">
        <v>6720</v>
      </c>
      <c r="S649" s="11">
        <v>57</v>
      </c>
      <c r="T649" s="11">
        <v>1.62497901884489</v>
      </c>
    </row>
    <row r="650" spans="17:20" x14ac:dyDescent="0.35">
      <c r="Q650" s="11">
        <v>10</v>
      </c>
      <c r="R650" s="11">
        <v>6480</v>
      </c>
      <c r="S650" s="11">
        <v>55</v>
      </c>
      <c r="T650" s="11">
        <v>1.64388494697489</v>
      </c>
    </row>
    <row r="651" spans="17:20" x14ac:dyDescent="0.35">
      <c r="Q651" s="11">
        <v>10</v>
      </c>
      <c r="R651" s="11">
        <v>6120</v>
      </c>
      <c r="S651" s="11">
        <v>52</v>
      </c>
      <c r="T651" s="11">
        <v>1.6550240329594801</v>
      </c>
    </row>
    <row r="652" spans="17:20" x14ac:dyDescent="0.35">
      <c r="Q652" s="11">
        <v>10</v>
      </c>
      <c r="R652" s="11">
        <v>6840</v>
      </c>
      <c r="S652" s="11">
        <v>58</v>
      </c>
      <c r="T652" s="11">
        <v>1.7968566414892799</v>
      </c>
    </row>
    <row r="653" spans="17:20" x14ac:dyDescent="0.35">
      <c r="Q653" s="11">
        <v>10</v>
      </c>
      <c r="R653" s="11">
        <v>6720</v>
      </c>
      <c r="S653" s="11">
        <v>57</v>
      </c>
      <c r="T653" s="11">
        <v>1.74998092622262</v>
      </c>
    </row>
    <row r="654" spans="17:20" x14ac:dyDescent="0.35">
      <c r="Q654" s="11">
        <v>10</v>
      </c>
      <c r="R654" s="11">
        <v>6720</v>
      </c>
      <c r="S654" s="11">
        <v>57</v>
      </c>
      <c r="T654" s="11">
        <v>1.87498283360036</v>
      </c>
    </row>
    <row r="655" spans="17:20" x14ac:dyDescent="0.35">
      <c r="Q655" s="11">
        <v>10</v>
      </c>
      <c r="R655" s="11">
        <v>6840</v>
      </c>
      <c r="S655" s="11">
        <v>58</v>
      </c>
      <c r="T655" s="11">
        <v>1.74998092622262</v>
      </c>
    </row>
    <row r="656" spans="17:20" x14ac:dyDescent="0.35">
      <c r="Q656" s="11">
        <v>10</v>
      </c>
      <c r="R656" s="11">
        <v>6840</v>
      </c>
      <c r="S656" s="11">
        <v>58</v>
      </c>
      <c r="T656" s="11">
        <v>1.8437323567559301</v>
      </c>
    </row>
    <row r="657" spans="17:20" x14ac:dyDescent="0.35">
      <c r="Q657" s="11">
        <v>10</v>
      </c>
      <c r="R657" s="11">
        <v>6720</v>
      </c>
      <c r="S657" s="11">
        <v>57</v>
      </c>
      <c r="T657" s="11">
        <v>1.8124818799114899</v>
      </c>
    </row>
    <row r="658" spans="17:20" x14ac:dyDescent="0.35">
      <c r="Q658" s="11">
        <v>10</v>
      </c>
      <c r="R658" s="11">
        <v>6600</v>
      </c>
      <c r="S658" s="11">
        <v>56</v>
      </c>
      <c r="T658" s="11">
        <v>1.87498283360036</v>
      </c>
    </row>
    <row r="659" spans="17:20" x14ac:dyDescent="0.35">
      <c r="Q659" s="11">
        <v>10</v>
      </c>
      <c r="R659" s="11">
        <v>6480</v>
      </c>
      <c r="S659" s="11">
        <v>55</v>
      </c>
      <c r="T659" s="11">
        <v>1.9558556496528501</v>
      </c>
    </row>
    <row r="660" spans="17:20" x14ac:dyDescent="0.35">
      <c r="Q660" s="11">
        <v>10</v>
      </c>
      <c r="R660" s="11">
        <v>6480</v>
      </c>
      <c r="S660" s="11">
        <v>55</v>
      </c>
      <c r="T660" s="11">
        <v>1.74747844663157</v>
      </c>
    </row>
    <row r="661" spans="17:20" x14ac:dyDescent="0.35">
      <c r="Q661" s="11">
        <v>10</v>
      </c>
      <c r="R661" s="11">
        <v>6480</v>
      </c>
      <c r="S661" s="11">
        <v>55</v>
      </c>
      <c r="T661" s="11">
        <v>1.94920271610589</v>
      </c>
    </row>
    <row r="662" spans="17:20" x14ac:dyDescent="0.35">
      <c r="Q662" s="11">
        <v>10</v>
      </c>
      <c r="R662" s="11">
        <v>6360</v>
      </c>
      <c r="S662" s="11">
        <v>54</v>
      </c>
      <c r="T662" s="11">
        <v>1.4999771114671501</v>
      </c>
    </row>
    <row r="663" spans="17:20" x14ac:dyDescent="0.35">
      <c r="Q663" s="11">
        <v>10</v>
      </c>
      <c r="R663" s="11">
        <v>6480</v>
      </c>
      <c r="S663" s="11">
        <v>55</v>
      </c>
      <c r="T663" s="11">
        <v>1.87498283360036</v>
      </c>
    </row>
    <row r="664" spans="17:20" x14ac:dyDescent="0.35">
      <c r="Q664" s="11">
        <v>10</v>
      </c>
      <c r="R664" s="11">
        <v>6600</v>
      </c>
      <c r="S664" s="11">
        <v>56</v>
      </c>
      <c r="T664" s="11">
        <v>1.35153734645609</v>
      </c>
    </row>
    <row r="665" spans="17:20" x14ac:dyDescent="0.35">
      <c r="Q665" s="11">
        <v>10</v>
      </c>
      <c r="R665" s="11">
        <v>6120</v>
      </c>
      <c r="S665" s="11">
        <v>52</v>
      </c>
      <c r="T665" s="11">
        <v>1.78147554741741</v>
      </c>
    </row>
    <row r="666" spans="17:20" x14ac:dyDescent="0.35">
      <c r="Q666" s="11">
        <v>10</v>
      </c>
      <c r="R666" s="11">
        <v>6600</v>
      </c>
      <c r="S666" s="11">
        <v>56</v>
      </c>
      <c r="T666" s="11">
        <v>1.7734187838559501</v>
      </c>
    </row>
    <row r="667" spans="17:20" x14ac:dyDescent="0.35">
      <c r="Q667" s="11">
        <v>10</v>
      </c>
      <c r="R667" s="11">
        <v>6120</v>
      </c>
      <c r="S667" s="11">
        <v>52</v>
      </c>
      <c r="T667" s="11">
        <v>1.6744487678339799</v>
      </c>
    </row>
    <row r="668" spans="17:20" x14ac:dyDescent="0.35">
      <c r="Q668" s="11">
        <v>10</v>
      </c>
      <c r="R668" s="11">
        <v>6600</v>
      </c>
      <c r="S668" s="11">
        <v>56</v>
      </c>
      <c r="T668" s="11">
        <v>1.8515449759670399</v>
      </c>
    </row>
    <row r="669" spans="17:20" x14ac:dyDescent="0.35">
      <c r="Q669" s="11">
        <v>10</v>
      </c>
      <c r="R669" s="11">
        <v>7080</v>
      </c>
      <c r="S669" s="11">
        <v>60</v>
      </c>
      <c r="T669" s="11">
        <v>1.9589684901197799</v>
      </c>
    </row>
    <row r="670" spans="17:20" x14ac:dyDescent="0.35">
      <c r="Q670" s="11">
        <v>10</v>
      </c>
      <c r="R670" s="11">
        <v>6840</v>
      </c>
      <c r="S670" s="11">
        <v>58</v>
      </c>
      <c r="T670" s="11">
        <v>1.65622949568932</v>
      </c>
    </row>
    <row r="671" spans="17:20" x14ac:dyDescent="0.35">
      <c r="Q671" s="11">
        <v>10</v>
      </c>
      <c r="R671" s="11">
        <v>7080</v>
      </c>
      <c r="S671" s="11">
        <v>60</v>
      </c>
      <c r="T671" s="11">
        <v>1.9062333104447999</v>
      </c>
    </row>
    <row r="672" spans="17:20" x14ac:dyDescent="0.35">
      <c r="Q672" s="11">
        <v>10</v>
      </c>
      <c r="R672" s="11">
        <v>6360</v>
      </c>
      <c r="S672" s="11">
        <v>54</v>
      </c>
      <c r="T672" s="11">
        <v>1.3437247272449799</v>
      </c>
    </row>
    <row r="673" spans="17:20" x14ac:dyDescent="0.35">
      <c r="Q673" s="11">
        <v>10</v>
      </c>
      <c r="R673" s="11">
        <v>6600</v>
      </c>
      <c r="S673" s="11">
        <v>56</v>
      </c>
      <c r="T673" s="11">
        <v>1.8691233691920299</v>
      </c>
    </row>
    <row r="674" spans="17:20" x14ac:dyDescent="0.35">
      <c r="Q674" s="11">
        <v>10</v>
      </c>
      <c r="R674" s="11">
        <v>6720</v>
      </c>
      <c r="S674" s="11">
        <v>57</v>
      </c>
      <c r="T674" s="11">
        <v>1.3749752040894101</v>
      </c>
    </row>
    <row r="675" spans="17:20" x14ac:dyDescent="0.35">
      <c r="Q675" s="11">
        <v>10</v>
      </c>
      <c r="R675" s="11">
        <v>6960</v>
      </c>
      <c r="S675" s="11">
        <v>59</v>
      </c>
      <c r="T675" s="11">
        <v>1.98435950255588</v>
      </c>
    </row>
    <row r="676" spans="17:20" x14ac:dyDescent="0.35">
      <c r="Q676" s="11">
        <v>10</v>
      </c>
      <c r="R676" s="11">
        <v>6840</v>
      </c>
      <c r="S676" s="11">
        <v>58</v>
      </c>
      <c r="T676" s="11">
        <v>1.98435950255588</v>
      </c>
    </row>
    <row r="677" spans="17:20" x14ac:dyDescent="0.35">
      <c r="Q677" s="11">
        <v>10</v>
      </c>
      <c r="R677" s="11">
        <v>6240</v>
      </c>
      <c r="S677" s="11">
        <v>53</v>
      </c>
      <c r="T677" s="11">
        <v>1.73652246890974</v>
      </c>
    </row>
    <row r="678" spans="17:20" x14ac:dyDescent="0.35">
      <c r="Q678" s="11">
        <v>10</v>
      </c>
      <c r="R678" s="11">
        <v>6600</v>
      </c>
      <c r="S678" s="11">
        <v>56</v>
      </c>
      <c r="T678" s="11">
        <v>1.67966735332265</v>
      </c>
    </row>
    <row r="679" spans="17:20" x14ac:dyDescent="0.35">
      <c r="Q679" s="11">
        <v>10</v>
      </c>
      <c r="R679" s="11">
        <v>6480</v>
      </c>
      <c r="S679" s="11">
        <v>55</v>
      </c>
      <c r="T679" s="11">
        <v>1.8124818799114899</v>
      </c>
    </row>
    <row r="680" spans="17:20" x14ac:dyDescent="0.35">
      <c r="Q680" s="11">
        <v>10</v>
      </c>
      <c r="R680" s="11">
        <v>6600</v>
      </c>
      <c r="S680" s="11">
        <v>56</v>
      </c>
      <c r="T680" s="11">
        <v>1.7226367589837399</v>
      </c>
    </row>
    <row r="681" spans="17:20" x14ac:dyDescent="0.35">
      <c r="Q681" s="11">
        <v>10</v>
      </c>
      <c r="R681" s="11">
        <v>6600</v>
      </c>
      <c r="S681" s="11">
        <v>56</v>
      </c>
      <c r="T681" s="11">
        <v>1.9218585488670099</v>
      </c>
    </row>
    <row r="682" spans="17:20" x14ac:dyDescent="0.35">
      <c r="Q682" s="11">
        <v>20</v>
      </c>
      <c r="R682" s="11">
        <v>13200</v>
      </c>
      <c r="S682" s="11">
        <v>56</v>
      </c>
      <c r="T682" s="11">
        <v>1.89425497825589</v>
      </c>
    </row>
    <row r="683" spans="17:20" x14ac:dyDescent="0.35">
      <c r="Q683" s="11">
        <v>20</v>
      </c>
      <c r="R683" s="11">
        <v>12960</v>
      </c>
      <c r="S683" s="11">
        <v>55</v>
      </c>
      <c r="T683" s="11">
        <v>1.7421683070115199</v>
      </c>
    </row>
    <row r="684" spans="17:20" x14ac:dyDescent="0.35">
      <c r="Q684" s="11">
        <v>20</v>
      </c>
      <c r="R684" s="11">
        <v>12720</v>
      </c>
      <c r="S684" s="11">
        <v>54</v>
      </c>
      <c r="T684" s="11">
        <v>1.8825818265049199</v>
      </c>
    </row>
    <row r="685" spans="17:20" x14ac:dyDescent="0.35">
      <c r="Q685" s="11">
        <v>20</v>
      </c>
      <c r="R685" s="11">
        <v>12720</v>
      </c>
      <c r="S685" s="11">
        <v>54</v>
      </c>
      <c r="T685" s="11">
        <v>1.87498283360036</v>
      </c>
    </row>
    <row r="686" spans="17:20" x14ac:dyDescent="0.35">
      <c r="Q686" s="11">
        <v>20</v>
      </c>
      <c r="R686" s="11">
        <v>12720</v>
      </c>
      <c r="S686" s="11">
        <v>54</v>
      </c>
      <c r="T686" s="11">
        <v>1.9570153353169999</v>
      </c>
    </row>
    <row r="687" spans="17:20" x14ac:dyDescent="0.35">
      <c r="Q687" s="11">
        <v>20</v>
      </c>
      <c r="R687" s="11">
        <v>12720</v>
      </c>
      <c r="S687" s="11">
        <v>54</v>
      </c>
      <c r="T687" s="11">
        <v>1.66173800259403</v>
      </c>
    </row>
    <row r="688" spans="17:20" x14ac:dyDescent="0.35">
      <c r="Q688" s="11">
        <v>20</v>
      </c>
      <c r="R688" s="11">
        <v>12720</v>
      </c>
      <c r="S688" s="11">
        <v>54</v>
      </c>
      <c r="T688" s="11">
        <v>1.42575722896162</v>
      </c>
    </row>
    <row r="689" spans="17:20" x14ac:dyDescent="0.35">
      <c r="Q689" s="11">
        <v>20</v>
      </c>
      <c r="R689" s="11">
        <v>12960</v>
      </c>
      <c r="S689" s="11">
        <v>55</v>
      </c>
      <c r="T689" s="11">
        <v>1.74998092622262</v>
      </c>
    </row>
    <row r="690" spans="17:20" x14ac:dyDescent="0.35">
      <c r="Q690" s="11">
        <v>20</v>
      </c>
      <c r="R690" s="11">
        <v>12960</v>
      </c>
      <c r="S690" s="11">
        <v>55</v>
      </c>
      <c r="T690" s="11">
        <v>1.9374837872892301</v>
      </c>
    </row>
    <row r="691" spans="17:20" x14ac:dyDescent="0.35">
      <c r="Q691" s="11">
        <v>20</v>
      </c>
      <c r="R691" s="11">
        <v>13200</v>
      </c>
      <c r="S691" s="11">
        <v>56</v>
      </c>
      <c r="T691" s="11">
        <v>1.8281071183337101</v>
      </c>
    </row>
    <row r="692" spans="17:20" x14ac:dyDescent="0.35">
      <c r="Q692" s="11">
        <v>20</v>
      </c>
      <c r="R692" s="11">
        <v>12960</v>
      </c>
      <c r="S692" s="11">
        <v>55</v>
      </c>
      <c r="T692" s="11">
        <v>1.89060807202258</v>
      </c>
    </row>
    <row r="693" spans="17:20" x14ac:dyDescent="0.35">
      <c r="Q693" s="11">
        <v>20</v>
      </c>
      <c r="R693" s="11">
        <v>13200</v>
      </c>
      <c r="S693" s="11">
        <v>56</v>
      </c>
      <c r="T693" s="11">
        <v>1.85935759517814</v>
      </c>
    </row>
    <row r="694" spans="17:20" x14ac:dyDescent="0.35">
      <c r="Q694" s="11">
        <v>20</v>
      </c>
      <c r="R694" s="11">
        <v>13680</v>
      </c>
      <c r="S694" s="11">
        <v>58</v>
      </c>
      <c r="T694" s="11">
        <v>1.9960784313725399</v>
      </c>
    </row>
    <row r="695" spans="17:20" x14ac:dyDescent="0.35">
      <c r="Q695" s="11">
        <v>20</v>
      </c>
      <c r="R695" s="11">
        <v>12480</v>
      </c>
      <c r="S695" s="11">
        <v>53</v>
      </c>
      <c r="T695" s="11">
        <v>1.8536049439230899</v>
      </c>
    </row>
    <row r="696" spans="17:20" x14ac:dyDescent="0.35">
      <c r="Q696" s="11">
        <v>20</v>
      </c>
      <c r="R696" s="11">
        <v>12240</v>
      </c>
      <c r="S696" s="11">
        <v>52</v>
      </c>
      <c r="T696" s="11">
        <v>1.8606851300831599</v>
      </c>
    </row>
    <row r="697" spans="17:20" x14ac:dyDescent="0.35">
      <c r="Q697" s="11">
        <v>20</v>
      </c>
      <c r="R697" s="11">
        <v>12960</v>
      </c>
      <c r="S697" s="11">
        <v>55</v>
      </c>
      <c r="T697" s="11">
        <v>1.6093537804226701</v>
      </c>
    </row>
    <row r="698" spans="17:20" x14ac:dyDescent="0.35">
      <c r="Q698" s="11">
        <v>20</v>
      </c>
      <c r="R698" s="11">
        <v>12240</v>
      </c>
      <c r="S698" s="11">
        <v>52</v>
      </c>
      <c r="T698" s="11">
        <v>1.8328831921873801</v>
      </c>
    </row>
    <row r="699" spans="17:20" x14ac:dyDescent="0.35">
      <c r="Q699" s="11">
        <v>20</v>
      </c>
      <c r="R699" s="11">
        <v>13200</v>
      </c>
      <c r="S699" s="11">
        <v>56</v>
      </c>
      <c r="T699" s="11">
        <v>1.8729686427100001</v>
      </c>
    </row>
    <row r="700" spans="17:20" x14ac:dyDescent="0.35">
      <c r="Q700" s="11">
        <v>20</v>
      </c>
      <c r="R700" s="11">
        <v>12240</v>
      </c>
      <c r="S700" s="11">
        <v>52</v>
      </c>
      <c r="T700" s="11">
        <v>1.9494621194781401</v>
      </c>
    </row>
    <row r="701" spans="17:20" x14ac:dyDescent="0.35">
      <c r="Q701" s="11">
        <v>20</v>
      </c>
      <c r="R701" s="11">
        <v>13920</v>
      </c>
      <c r="S701" s="11">
        <v>59</v>
      </c>
      <c r="T701" s="11">
        <v>1.98435950255588</v>
      </c>
    </row>
    <row r="702" spans="17:20" x14ac:dyDescent="0.35">
      <c r="Q702" s="11">
        <v>20</v>
      </c>
      <c r="R702" s="11">
        <v>12720</v>
      </c>
      <c r="S702" s="11">
        <v>54</v>
      </c>
      <c r="T702" s="11">
        <v>1.87498283360036</v>
      </c>
    </row>
    <row r="703" spans="17:20" x14ac:dyDescent="0.35">
      <c r="Q703" s="11">
        <v>20</v>
      </c>
      <c r="R703" s="11">
        <v>12240</v>
      </c>
      <c r="S703" s="11">
        <v>52</v>
      </c>
      <c r="T703" s="11">
        <v>1.9045090409704699</v>
      </c>
    </row>
    <row r="704" spans="17:20" x14ac:dyDescent="0.35">
      <c r="Q704" s="11">
        <v>20</v>
      </c>
      <c r="R704" s="11">
        <v>12960</v>
      </c>
      <c r="S704" s="11">
        <v>55</v>
      </c>
      <c r="T704" s="11">
        <v>1.73423361562523</v>
      </c>
    </row>
    <row r="705" spans="17:20" x14ac:dyDescent="0.35">
      <c r="Q705" s="11">
        <v>20</v>
      </c>
      <c r="R705" s="11">
        <v>12960</v>
      </c>
      <c r="S705" s="11">
        <v>55</v>
      </c>
      <c r="T705" s="11">
        <v>1.98435950255588</v>
      </c>
    </row>
    <row r="706" spans="17:20" x14ac:dyDescent="0.35">
      <c r="Q706" s="11">
        <v>20</v>
      </c>
      <c r="R706" s="11">
        <v>12960</v>
      </c>
      <c r="S706" s="11">
        <v>55</v>
      </c>
      <c r="T706" s="11">
        <v>1.9374837872892301</v>
      </c>
    </row>
    <row r="707" spans="17:20" x14ac:dyDescent="0.35">
      <c r="Q707" s="11">
        <v>20</v>
      </c>
      <c r="R707" s="11">
        <v>12720</v>
      </c>
      <c r="S707" s="11">
        <v>54</v>
      </c>
      <c r="T707" s="11">
        <v>1.9023270008392399</v>
      </c>
    </row>
    <row r="708" spans="17:20" x14ac:dyDescent="0.35">
      <c r="Q708" s="11">
        <v>20</v>
      </c>
      <c r="R708" s="11">
        <v>13200</v>
      </c>
      <c r="S708" s="11">
        <v>56</v>
      </c>
      <c r="T708" s="11">
        <v>1.90478370336461</v>
      </c>
    </row>
    <row r="709" spans="17:20" x14ac:dyDescent="0.35">
      <c r="Q709" s="11">
        <v>20</v>
      </c>
      <c r="R709" s="11">
        <v>12960</v>
      </c>
      <c r="S709" s="11">
        <v>55</v>
      </c>
      <c r="T709" s="11">
        <v>1.9062333104447999</v>
      </c>
    </row>
    <row r="710" spans="17:20" x14ac:dyDescent="0.35">
      <c r="Q710" s="11">
        <v>20</v>
      </c>
      <c r="R710" s="11">
        <v>12720</v>
      </c>
      <c r="S710" s="11">
        <v>54</v>
      </c>
      <c r="T710" s="11">
        <v>1.58591592278934</v>
      </c>
    </row>
    <row r="711" spans="17:20" x14ac:dyDescent="0.35">
      <c r="Q711" s="11">
        <v>20</v>
      </c>
      <c r="R711" s="11">
        <v>12240</v>
      </c>
      <c r="S711" s="11">
        <v>52</v>
      </c>
      <c r="T711" s="11">
        <v>1.8561074235141499</v>
      </c>
    </row>
    <row r="712" spans="17:20" x14ac:dyDescent="0.35">
      <c r="Q712" s="11">
        <v>20</v>
      </c>
      <c r="R712" s="11">
        <v>12960</v>
      </c>
      <c r="S712" s="11">
        <v>55</v>
      </c>
      <c r="T712" s="11">
        <v>1.85935759517814</v>
      </c>
    </row>
    <row r="713" spans="17:20" x14ac:dyDescent="0.35">
      <c r="Q713" s="11">
        <v>20</v>
      </c>
      <c r="R713" s="11">
        <v>13200</v>
      </c>
      <c r="S713" s="11">
        <v>56</v>
      </c>
      <c r="T713" s="11">
        <v>1.62497901884489</v>
      </c>
    </row>
    <row r="714" spans="17:20" x14ac:dyDescent="0.35">
      <c r="Q714" s="11">
        <v>20</v>
      </c>
      <c r="R714" s="11">
        <v>12960</v>
      </c>
      <c r="S714" s="11">
        <v>55</v>
      </c>
      <c r="T714" s="11">
        <v>1.87498283360036</v>
      </c>
    </row>
    <row r="715" spans="17:20" x14ac:dyDescent="0.35">
      <c r="Q715" s="11">
        <v>20</v>
      </c>
      <c r="R715" s="11">
        <v>12960</v>
      </c>
      <c r="S715" s="11">
        <v>55</v>
      </c>
      <c r="T715" s="11">
        <v>1.99314869916838</v>
      </c>
    </row>
    <row r="716" spans="17:20" x14ac:dyDescent="0.35">
      <c r="Q716" s="11">
        <v>20</v>
      </c>
      <c r="R716" s="11">
        <v>13200</v>
      </c>
      <c r="S716" s="11">
        <v>56</v>
      </c>
      <c r="T716" s="11">
        <v>1.8124818799114899</v>
      </c>
    </row>
    <row r="717" spans="17:20" x14ac:dyDescent="0.35">
      <c r="Q717" s="11">
        <v>20</v>
      </c>
      <c r="R717" s="11">
        <v>13200</v>
      </c>
      <c r="S717" s="11">
        <v>56</v>
      </c>
      <c r="T717" s="11">
        <v>1.74998092622262</v>
      </c>
    </row>
    <row r="718" spans="17:20" x14ac:dyDescent="0.35">
      <c r="Q718" s="11">
        <v>20</v>
      </c>
      <c r="R718" s="11">
        <v>13200</v>
      </c>
      <c r="S718" s="11">
        <v>56</v>
      </c>
      <c r="T718" s="11">
        <v>1.92565804531929</v>
      </c>
    </row>
    <row r="719" spans="17:20" x14ac:dyDescent="0.35">
      <c r="Q719" s="11">
        <v>20</v>
      </c>
      <c r="R719" s="11">
        <v>13200</v>
      </c>
      <c r="S719" s="11">
        <v>56</v>
      </c>
      <c r="T719" s="11">
        <v>1.6747997253375999</v>
      </c>
    </row>
    <row r="720" spans="17:20" x14ac:dyDescent="0.35">
      <c r="Q720" s="11">
        <v>20</v>
      </c>
      <c r="R720" s="11">
        <v>12240</v>
      </c>
      <c r="S720" s="11">
        <v>52</v>
      </c>
      <c r="T720" s="11">
        <v>1.81538109407187</v>
      </c>
    </row>
    <row r="721" spans="17:20" x14ac:dyDescent="0.35">
      <c r="Q721" s="11">
        <v>20</v>
      </c>
      <c r="R721" s="11">
        <v>12960</v>
      </c>
      <c r="S721" s="11">
        <v>55</v>
      </c>
      <c r="T721" s="11">
        <v>1.93357747768368</v>
      </c>
    </row>
    <row r="722" spans="17:20" x14ac:dyDescent="0.35">
      <c r="Q722" s="11">
        <v>50</v>
      </c>
      <c r="R722" s="11">
        <v>31800</v>
      </c>
      <c r="S722" s="11">
        <v>54</v>
      </c>
      <c r="T722" s="11">
        <v>1.96873426413366</v>
      </c>
    </row>
    <row r="723" spans="17:20" x14ac:dyDescent="0.35">
      <c r="Q723" s="11">
        <v>50</v>
      </c>
      <c r="R723" s="11">
        <v>31800</v>
      </c>
      <c r="S723" s="11">
        <v>54</v>
      </c>
      <c r="T723" s="11">
        <v>1.9218585488670099</v>
      </c>
    </row>
    <row r="724" spans="17:20" x14ac:dyDescent="0.35">
      <c r="Q724" s="11">
        <v>50</v>
      </c>
      <c r="R724" s="11">
        <v>31800</v>
      </c>
      <c r="S724" s="11">
        <v>54</v>
      </c>
      <c r="T724" s="11">
        <v>1.9609216449225599</v>
      </c>
    </row>
    <row r="725" spans="17:20" x14ac:dyDescent="0.35">
      <c r="Q725" s="11">
        <v>50</v>
      </c>
      <c r="R725" s="11">
        <v>33000</v>
      </c>
      <c r="S725" s="11">
        <v>56</v>
      </c>
      <c r="T725" s="11">
        <v>1.9355306324864501</v>
      </c>
    </row>
    <row r="726" spans="17:20" x14ac:dyDescent="0.35">
      <c r="Q726" s="11">
        <v>50</v>
      </c>
      <c r="R726" s="11">
        <v>32400</v>
      </c>
      <c r="S726" s="11">
        <v>55</v>
      </c>
      <c r="T726" s="11">
        <v>1.9218585488670099</v>
      </c>
    </row>
    <row r="727" spans="17:20" x14ac:dyDescent="0.35">
      <c r="Q727" s="11">
        <v>50</v>
      </c>
      <c r="R727" s="11">
        <v>31200</v>
      </c>
      <c r="S727" s="11">
        <v>53</v>
      </c>
      <c r="T727" s="11">
        <v>1.92510872053101</v>
      </c>
    </row>
    <row r="728" spans="17:20" x14ac:dyDescent="0.35">
      <c r="Q728" s="11">
        <v>50</v>
      </c>
      <c r="R728" s="11">
        <v>31200</v>
      </c>
      <c r="S728" s="11">
        <v>53</v>
      </c>
      <c r="T728" s="11">
        <v>1.9953459983215001</v>
      </c>
    </row>
    <row r="729" spans="17:20" x14ac:dyDescent="0.35">
      <c r="Q729" s="11">
        <v>50</v>
      </c>
      <c r="R729" s="11">
        <v>31800</v>
      </c>
      <c r="S729" s="11">
        <v>54</v>
      </c>
      <c r="T729" s="11">
        <v>1.9952544441901201</v>
      </c>
    </row>
    <row r="730" spans="17:20" x14ac:dyDescent="0.35">
      <c r="Q730" s="11">
        <v>50</v>
      </c>
      <c r="R730" s="11">
        <v>32400</v>
      </c>
      <c r="S730" s="11">
        <v>55</v>
      </c>
      <c r="T730" s="11">
        <v>1.898374914168</v>
      </c>
    </row>
    <row r="731" spans="17:20" x14ac:dyDescent="0.35">
      <c r="Q731" s="11">
        <v>50</v>
      </c>
      <c r="R731" s="11">
        <v>31800</v>
      </c>
      <c r="S731" s="11">
        <v>54</v>
      </c>
      <c r="T731" s="11">
        <v>1.9470664530403601</v>
      </c>
    </row>
    <row r="732" spans="17:20" x14ac:dyDescent="0.35">
      <c r="Q732" s="11">
        <v>50</v>
      </c>
      <c r="R732" s="11">
        <v>31200</v>
      </c>
      <c r="S732" s="11">
        <v>53</v>
      </c>
      <c r="T732" s="11">
        <v>1.9469901579308699</v>
      </c>
    </row>
    <row r="733" spans="17:20" x14ac:dyDescent="0.35">
      <c r="Q733" s="11">
        <v>50</v>
      </c>
      <c r="R733" s="11">
        <v>31800</v>
      </c>
      <c r="S733" s="11">
        <v>54</v>
      </c>
      <c r="T733" s="11">
        <v>1.91549553673609</v>
      </c>
    </row>
    <row r="734" spans="17:20" x14ac:dyDescent="0.35">
      <c r="Q734" s="11">
        <v>50</v>
      </c>
      <c r="R734" s="11">
        <v>32400</v>
      </c>
      <c r="S734" s="11">
        <v>55</v>
      </c>
      <c r="T734" s="11">
        <v>1.97557030594338</v>
      </c>
    </row>
    <row r="735" spans="17:20" x14ac:dyDescent="0.35">
      <c r="Q735" s="11">
        <v>50</v>
      </c>
      <c r="R735" s="11">
        <v>32400</v>
      </c>
      <c r="S735" s="11">
        <v>55</v>
      </c>
      <c r="T735" s="11">
        <v>1.8710765239948099</v>
      </c>
    </row>
    <row r="736" spans="17:20" x14ac:dyDescent="0.35">
      <c r="Q736" s="11">
        <v>50</v>
      </c>
      <c r="R736" s="11">
        <v>31200</v>
      </c>
      <c r="S736" s="11">
        <v>53</v>
      </c>
      <c r="T736" s="11">
        <v>1.9531395437552399</v>
      </c>
    </row>
    <row r="737" spans="17:20" x14ac:dyDescent="0.35">
      <c r="Q737" s="11">
        <v>50</v>
      </c>
      <c r="R737" s="11">
        <v>31800</v>
      </c>
      <c r="S737" s="11">
        <v>54</v>
      </c>
      <c r="T737" s="11">
        <v>1.9531090257114501</v>
      </c>
    </row>
    <row r="738" spans="17:20" x14ac:dyDescent="0.35">
      <c r="Q738" s="11">
        <v>50</v>
      </c>
      <c r="R738" s="11">
        <v>36000</v>
      </c>
      <c r="S738" s="11">
        <v>61</v>
      </c>
      <c r="T738" s="11">
        <v>1.9882810711833301</v>
      </c>
    </row>
    <row r="739" spans="17:20" x14ac:dyDescent="0.35">
      <c r="Q739" s="11">
        <v>50</v>
      </c>
      <c r="R739" s="11">
        <v>31200</v>
      </c>
      <c r="S739" s="11">
        <v>53</v>
      </c>
      <c r="T739" s="11">
        <v>1.9724116884107701</v>
      </c>
    </row>
    <row r="740" spans="17:20" x14ac:dyDescent="0.35">
      <c r="Q740" s="11">
        <v>50</v>
      </c>
      <c r="R740" s="11">
        <v>31200</v>
      </c>
      <c r="S740" s="11">
        <v>53</v>
      </c>
      <c r="T740" s="11">
        <v>1.6841687647821699</v>
      </c>
    </row>
    <row r="741" spans="17:20" x14ac:dyDescent="0.35">
      <c r="Q741" s="11">
        <v>50</v>
      </c>
      <c r="R741" s="11">
        <v>30600</v>
      </c>
      <c r="S741" s="11">
        <v>52</v>
      </c>
      <c r="T741" s="11">
        <v>1.94474708171206</v>
      </c>
    </row>
    <row r="742" spans="17:20" x14ac:dyDescent="0.35">
      <c r="Q742" s="11">
        <v>50</v>
      </c>
      <c r="R742" s="11">
        <v>32400</v>
      </c>
      <c r="S742" s="11">
        <v>55</v>
      </c>
      <c r="T742" s="11">
        <v>1.92771801327534</v>
      </c>
    </row>
    <row r="743" spans="17:20" x14ac:dyDescent="0.35">
      <c r="Q743" s="11">
        <v>50</v>
      </c>
      <c r="R743" s="11">
        <v>33000</v>
      </c>
      <c r="S743" s="11">
        <v>56</v>
      </c>
      <c r="T743" s="11">
        <v>1.9921721217669901</v>
      </c>
    </row>
    <row r="744" spans="17:20" x14ac:dyDescent="0.35">
      <c r="Q744" s="11">
        <v>50</v>
      </c>
      <c r="R744" s="11">
        <v>34800</v>
      </c>
      <c r="S744" s="11">
        <v>59</v>
      </c>
      <c r="T744" s="11">
        <v>1.93675135423819</v>
      </c>
    </row>
    <row r="745" spans="17:20" x14ac:dyDescent="0.35">
      <c r="Q745" s="11">
        <v>50</v>
      </c>
      <c r="R745" s="11">
        <v>31200</v>
      </c>
      <c r="S745" s="11">
        <v>53</v>
      </c>
      <c r="T745" s="11">
        <v>1.9985656519417101</v>
      </c>
    </row>
    <row r="746" spans="17:20" x14ac:dyDescent="0.35">
      <c r="Q746" s="11">
        <v>50</v>
      </c>
      <c r="R746" s="11">
        <v>34200</v>
      </c>
      <c r="S746" s="11">
        <v>58</v>
      </c>
      <c r="T746" s="11">
        <v>1.9988860914015401</v>
      </c>
    </row>
    <row r="747" spans="17:20" x14ac:dyDescent="0.35">
      <c r="Q747" s="11">
        <v>50</v>
      </c>
      <c r="R747" s="11">
        <v>31200</v>
      </c>
      <c r="S747" s="11">
        <v>53</v>
      </c>
      <c r="T747" s="11">
        <v>1.9934538796063099</v>
      </c>
    </row>
    <row r="748" spans="17:20" x14ac:dyDescent="0.35">
      <c r="Q748" s="11">
        <v>50</v>
      </c>
      <c r="R748" s="11">
        <v>32400</v>
      </c>
      <c r="S748" s="11">
        <v>55</v>
      </c>
      <c r="T748" s="11">
        <v>1.96665903715571</v>
      </c>
    </row>
    <row r="749" spans="17:20" x14ac:dyDescent="0.35">
      <c r="Q749" s="11">
        <v>50</v>
      </c>
      <c r="R749" s="11">
        <v>31800</v>
      </c>
      <c r="S749" s="11">
        <v>54</v>
      </c>
      <c r="T749" s="11">
        <v>1.93650720988784</v>
      </c>
    </row>
    <row r="750" spans="17:20" x14ac:dyDescent="0.35">
      <c r="Q750" s="11">
        <v>50</v>
      </c>
      <c r="R750" s="11">
        <v>32400</v>
      </c>
      <c r="S750" s="11">
        <v>55</v>
      </c>
      <c r="T750" s="11">
        <v>1.9433432516975599</v>
      </c>
    </row>
    <row r="751" spans="17:20" x14ac:dyDescent="0.35">
      <c r="Q751" s="11">
        <v>50</v>
      </c>
      <c r="R751" s="11">
        <v>33600</v>
      </c>
      <c r="S751" s="11">
        <v>57</v>
      </c>
      <c r="T751" s="11">
        <v>1.9364614328221501</v>
      </c>
    </row>
    <row r="752" spans="17:20" x14ac:dyDescent="0.35">
      <c r="Q752" s="11">
        <v>50</v>
      </c>
      <c r="R752" s="11">
        <v>31800</v>
      </c>
      <c r="S752" s="11">
        <v>54</v>
      </c>
      <c r="T752" s="11">
        <v>1.9374837872892301</v>
      </c>
    </row>
    <row r="753" spans="17:20" x14ac:dyDescent="0.35">
      <c r="Q753" s="11">
        <v>50</v>
      </c>
      <c r="R753" s="11">
        <v>32400</v>
      </c>
      <c r="S753" s="11">
        <v>55</v>
      </c>
      <c r="T753" s="11">
        <v>1.98881513694972</v>
      </c>
    </row>
    <row r="754" spans="17:20" x14ac:dyDescent="0.35">
      <c r="Q754" s="11">
        <v>50</v>
      </c>
      <c r="R754" s="11">
        <v>31800</v>
      </c>
      <c r="S754" s="11">
        <v>54</v>
      </c>
      <c r="T754" s="11">
        <v>1.78730449378194</v>
      </c>
    </row>
    <row r="755" spans="17:20" x14ac:dyDescent="0.35">
      <c r="Q755" s="11">
        <v>50</v>
      </c>
      <c r="R755" s="11">
        <v>34200</v>
      </c>
      <c r="S755" s="11">
        <v>58</v>
      </c>
      <c r="T755" s="11">
        <v>1.9965362020294499</v>
      </c>
    </row>
    <row r="756" spans="17:20" x14ac:dyDescent="0.35">
      <c r="Q756" s="11">
        <v>50</v>
      </c>
      <c r="R756" s="11">
        <v>32400</v>
      </c>
      <c r="S756" s="11">
        <v>55</v>
      </c>
      <c r="T756" s="11">
        <v>1.9722896162355901</v>
      </c>
    </row>
    <row r="757" spans="17:20" x14ac:dyDescent="0.35">
      <c r="Q757" s="11">
        <v>50</v>
      </c>
      <c r="R757" s="11">
        <v>31200</v>
      </c>
      <c r="S757" s="11">
        <v>53</v>
      </c>
      <c r="T757" s="11">
        <v>1.9797055008773901</v>
      </c>
    </row>
    <row r="758" spans="17:20" x14ac:dyDescent="0.35">
      <c r="Q758" s="11">
        <v>50</v>
      </c>
      <c r="R758" s="11">
        <v>30600</v>
      </c>
      <c r="S758" s="11">
        <v>52</v>
      </c>
      <c r="T758" s="11">
        <v>1.9483634699015699</v>
      </c>
    </row>
    <row r="759" spans="17:20" x14ac:dyDescent="0.35">
      <c r="Q759" s="11">
        <v>50</v>
      </c>
      <c r="R759" s="11">
        <v>32400</v>
      </c>
      <c r="S759" s="11">
        <v>55</v>
      </c>
      <c r="T759" s="11">
        <v>1.9765468833447699</v>
      </c>
    </row>
    <row r="760" spans="17:20" x14ac:dyDescent="0.35">
      <c r="Q760" s="11">
        <v>50</v>
      </c>
      <c r="R760" s="11">
        <v>35400</v>
      </c>
      <c r="S760" s="11">
        <v>60</v>
      </c>
      <c r="T760" s="11">
        <v>1.9942473487449399</v>
      </c>
    </row>
    <row r="761" spans="17:20" x14ac:dyDescent="0.35">
      <c r="Q761" s="11">
        <v>50</v>
      </c>
      <c r="R761" s="11">
        <v>31800</v>
      </c>
      <c r="S761" s="11">
        <v>54</v>
      </c>
      <c r="T761" s="11">
        <v>1.93650720988784</v>
      </c>
    </row>
    <row r="762" spans="17:20" x14ac:dyDescent="0.35">
      <c r="Q762" s="11">
        <v>100</v>
      </c>
      <c r="R762" s="11">
        <v>62400</v>
      </c>
      <c r="S762" s="11">
        <v>53</v>
      </c>
      <c r="T762" s="11">
        <v>1.9937590600442501</v>
      </c>
    </row>
    <row r="763" spans="17:20" x14ac:dyDescent="0.35">
      <c r="Q763" s="11">
        <v>100</v>
      </c>
      <c r="R763" s="11">
        <v>68400</v>
      </c>
      <c r="S763" s="11">
        <v>58</v>
      </c>
      <c r="T763" s="11">
        <v>1.9984435797665301</v>
      </c>
    </row>
    <row r="764" spans="17:20" x14ac:dyDescent="0.35">
      <c r="Q764" s="11">
        <v>100</v>
      </c>
      <c r="R764" s="11">
        <v>64800</v>
      </c>
      <c r="S764" s="11">
        <v>55</v>
      </c>
      <c r="T764" s="11">
        <v>1.9684596017395199</v>
      </c>
    </row>
    <row r="765" spans="17:20" x14ac:dyDescent="0.35">
      <c r="Q765" s="11">
        <v>100</v>
      </c>
      <c r="R765" s="11">
        <v>63600</v>
      </c>
      <c r="S765" s="11">
        <v>54</v>
      </c>
      <c r="T765" s="11">
        <v>1.9514152742809101</v>
      </c>
    </row>
    <row r="766" spans="17:20" x14ac:dyDescent="0.35">
      <c r="Q766" s="11">
        <v>100</v>
      </c>
      <c r="R766" s="11">
        <v>63600</v>
      </c>
      <c r="S766" s="11">
        <v>54</v>
      </c>
      <c r="T766" s="11">
        <v>1.97386129549095</v>
      </c>
    </row>
    <row r="767" spans="17:20" x14ac:dyDescent="0.35">
      <c r="Q767" s="11">
        <v>100</v>
      </c>
      <c r="R767" s="11">
        <v>73200</v>
      </c>
      <c r="S767" s="11">
        <v>62</v>
      </c>
      <c r="T767" s="11">
        <v>1.98435950255588</v>
      </c>
    </row>
    <row r="768" spans="17:20" x14ac:dyDescent="0.35">
      <c r="Q768" s="11">
        <v>100</v>
      </c>
      <c r="R768" s="11">
        <v>64800</v>
      </c>
      <c r="S768" s="11">
        <v>55</v>
      </c>
      <c r="T768" s="11">
        <v>1.9604333562218601</v>
      </c>
    </row>
    <row r="769" spans="17:20" x14ac:dyDescent="0.35">
      <c r="Q769" s="11">
        <v>100</v>
      </c>
      <c r="R769" s="11">
        <v>62400</v>
      </c>
      <c r="S769" s="11">
        <v>53</v>
      </c>
      <c r="T769" s="11">
        <v>1.9508354314488401</v>
      </c>
    </row>
    <row r="770" spans="17:20" x14ac:dyDescent="0.35">
      <c r="Q770" s="11">
        <v>100</v>
      </c>
      <c r="R770" s="11">
        <v>64800</v>
      </c>
      <c r="S770" s="11">
        <v>55</v>
      </c>
      <c r="T770" s="11">
        <v>1.9993591210803301</v>
      </c>
    </row>
    <row r="771" spans="17:20" x14ac:dyDescent="0.35">
      <c r="Q771" s="11">
        <v>100</v>
      </c>
      <c r="R771" s="11">
        <v>62400</v>
      </c>
      <c r="S771" s="11">
        <v>53</v>
      </c>
      <c r="T771" s="11">
        <v>1.9344014648661001</v>
      </c>
    </row>
    <row r="772" spans="17:20" x14ac:dyDescent="0.35">
      <c r="Q772" s="11">
        <v>100</v>
      </c>
      <c r="R772" s="11">
        <v>64800</v>
      </c>
      <c r="S772" s="11">
        <v>55</v>
      </c>
      <c r="T772" s="11">
        <v>1.93777370870527</v>
      </c>
    </row>
    <row r="773" spans="17:20" x14ac:dyDescent="0.35">
      <c r="Q773" s="11">
        <v>100</v>
      </c>
      <c r="R773" s="11">
        <v>64800</v>
      </c>
      <c r="S773" s="11">
        <v>55</v>
      </c>
      <c r="T773" s="11">
        <v>1.9823910887312099</v>
      </c>
    </row>
    <row r="774" spans="17:20" x14ac:dyDescent="0.35">
      <c r="Q774" s="11">
        <v>100</v>
      </c>
      <c r="R774" s="11">
        <v>63600</v>
      </c>
      <c r="S774" s="11">
        <v>54</v>
      </c>
      <c r="T774" s="11">
        <v>1.8588540474555499</v>
      </c>
    </row>
    <row r="775" spans="17:20" x14ac:dyDescent="0.35">
      <c r="Q775" s="11">
        <v>100</v>
      </c>
      <c r="R775" s="11">
        <v>62400</v>
      </c>
      <c r="S775" s="11">
        <v>53</v>
      </c>
      <c r="T775" s="11">
        <v>1.99499504081788</v>
      </c>
    </row>
    <row r="776" spans="17:20" x14ac:dyDescent="0.35">
      <c r="Q776" s="11">
        <v>100</v>
      </c>
      <c r="R776" s="11">
        <v>67200</v>
      </c>
      <c r="S776" s="11">
        <v>57</v>
      </c>
      <c r="T776" s="11">
        <v>1.99942015716792</v>
      </c>
    </row>
    <row r="777" spans="17:20" x14ac:dyDescent="0.35">
      <c r="Q777" s="11">
        <v>100</v>
      </c>
      <c r="R777" s="11">
        <v>64800</v>
      </c>
      <c r="S777" s="11">
        <v>55</v>
      </c>
      <c r="T777" s="11">
        <v>1.96873426413366</v>
      </c>
    </row>
    <row r="778" spans="17:20" x14ac:dyDescent="0.35">
      <c r="Q778" s="11">
        <v>100</v>
      </c>
      <c r="R778" s="11">
        <v>69600</v>
      </c>
      <c r="S778" s="11">
        <v>59</v>
      </c>
      <c r="T778" s="11">
        <v>1.96769665064469</v>
      </c>
    </row>
    <row r="779" spans="17:20" x14ac:dyDescent="0.35">
      <c r="Q779" s="11">
        <v>100</v>
      </c>
      <c r="R779" s="11">
        <v>66000</v>
      </c>
      <c r="S779" s="11">
        <v>56</v>
      </c>
      <c r="T779" s="11">
        <v>1.98022430762188</v>
      </c>
    </row>
    <row r="780" spans="17:20" x14ac:dyDescent="0.35">
      <c r="Q780" s="11">
        <v>100</v>
      </c>
      <c r="R780" s="11">
        <v>74400</v>
      </c>
      <c r="S780" s="11">
        <v>63</v>
      </c>
      <c r="T780" s="11">
        <v>1.99853513389791</v>
      </c>
    </row>
    <row r="781" spans="17:20" x14ac:dyDescent="0.35">
      <c r="Q781" s="11">
        <v>100</v>
      </c>
      <c r="R781" s="11">
        <v>64800</v>
      </c>
      <c r="S781" s="11">
        <v>55</v>
      </c>
      <c r="T781" s="11">
        <v>1.9062333104447999</v>
      </c>
    </row>
    <row r="782" spans="17:20" x14ac:dyDescent="0.35">
      <c r="Q782" s="11">
        <v>100</v>
      </c>
      <c r="R782" s="11">
        <v>64800</v>
      </c>
      <c r="S782" s="11">
        <v>55</v>
      </c>
      <c r="T782" s="11">
        <v>1.9960784313725399</v>
      </c>
    </row>
    <row r="783" spans="17:20" x14ac:dyDescent="0.35">
      <c r="Q783" s="11">
        <v>100</v>
      </c>
      <c r="R783" s="11">
        <v>61200</v>
      </c>
      <c r="S783" s="11">
        <v>52</v>
      </c>
      <c r="T783" s="11">
        <v>1.85900663767452</v>
      </c>
    </row>
    <row r="784" spans="17:20" x14ac:dyDescent="0.35">
      <c r="Q784" s="11">
        <v>100</v>
      </c>
      <c r="R784" s="11">
        <v>67200</v>
      </c>
      <c r="S784" s="11">
        <v>57</v>
      </c>
      <c r="T784" s="11">
        <v>1.99803158617532</v>
      </c>
    </row>
    <row r="785" spans="17:20" x14ac:dyDescent="0.35">
      <c r="Q785" s="11">
        <v>100</v>
      </c>
      <c r="R785" s="11">
        <v>64800</v>
      </c>
      <c r="S785" s="11">
        <v>55</v>
      </c>
      <c r="T785" s="11">
        <v>1.9374837872892301</v>
      </c>
    </row>
    <row r="786" spans="17:20" x14ac:dyDescent="0.35">
      <c r="Q786" s="11">
        <v>100</v>
      </c>
      <c r="R786" s="11">
        <v>63600</v>
      </c>
      <c r="S786" s="11">
        <v>54</v>
      </c>
      <c r="T786" s="11">
        <v>1.9354543373769699</v>
      </c>
    </row>
    <row r="787" spans="17:20" x14ac:dyDescent="0.35">
      <c r="Q787" s="11">
        <v>100</v>
      </c>
      <c r="R787" s="11">
        <v>64800</v>
      </c>
      <c r="S787" s="11">
        <v>55</v>
      </c>
      <c r="T787" s="11">
        <v>1.9901121538109401</v>
      </c>
    </row>
    <row r="788" spans="17:20" x14ac:dyDescent="0.35">
      <c r="Q788" s="11">
        <v>100</v>
      </c>
      <c r="R788" s="11">
        <v>64800</v>
      </c>
      <c r="S788" s="11">
        <v>55</v>
      </c>
      <c r="T788" s="11">
        <v>1.9999847409781</v>
      </c>
    </row>
    <row r="789" spans="17:20" x14ac:dyDescent="0.35">
      <c r="Q789" s="11">
        <v>100</v>
      </c>
      <c r="R789" s="11">
        <v>69600</v>
      </c>
      <c r="S789" s="11">
        <v>59</v>
      </c>
      <c r="T789" s="11">
        <v>1.9974517433432499</v>
      </c>
    </row>
    <row r="790" spans="17:20" x14ac:dyDescent="0.35">
      <c r="Q790" s="11">
        <v>100</v>
      </c>
      <c r="R790" s="11">
        <v>63600</v>
      </c>
      <c r="S790" s="11">
        <v>54</v>
      </c>
      <c r="T790" s="11">
        <v>1.9887693598840299</v>
      </c>
    </row>
    <row r="791" spans="17:20" x14ac:dyDescent="0.35">
      <c r="Q791" s="11">
        <v>100</v>
      </c>
      <c r="R791" s="11">
        <v>62400</v>
      </c>
      <c r="S791" s="11">
        <v>53</v>
      </c>
      <c r="T791" s="11">
        <v>1.9374837872892301</v>
      </c>
    </row>
    <row r="792" spans="17:20" x14ac:dyDescent="0.35">
      <c r="Q792" s="11">
        <v>100</v>
      </c>
      <c r="R792" s="11">
        <v>69600</v>
      </c>
      <c r="S792" s="11">
        <v>59</v>
      </c>
      <c r="T792" s="11">
        <v>1.9944609750514899</v>
      </c>
    </row>
    <row r="793" spans="17:20" x14ac:dyDescent="0.35">
      <c r="Q793" s="11">
        <v>100</v>
      </c>
      <c r="R793" s="11">
        <v>72000</v>
      </c>
      <c r="S793" s="11">
        <v>61</v>
      </c>
      <c r="T793" s="11">
        <v>1.99679560540169</v>
      </c>
    </row>
    <row r="794" spans="17:20" x14ac:dyDescent="0.35">
      <c r="Q794" s="11">
        <v>100</v>
      </c>
      <c r="R794" s="11">
        <v>61200</v>
      </c>
      <c r="S794" s="11">
        <v>52</v>
      </c>
      <c r="T794" s="11">
        <v>1.9550774395361199</v>
      </c>
    </row>
    <row r="795" spans="17:20" x14ac:dyDescent="0.35">
      <c r="Q795" s="11">
        <v>100</v>
      </c>
      <c r="R795" s="11">
        <v>64800</v>
      </c>
      <c r="S795" s="11">
        <v>55</v>
      </c>
      <c r="T795" s="11">
        <v>1.9960784313725399</v>
      </c>
    </row>
    <row r="796" spans="17:20" x14ac:dyDescent="0.35">
      <c r="Q796" s="11">
        <v>100</v>
      </c>
      <c r="R796" s="11">
        <v>64800</v>
      </c>
      <c r="S796" s="11">
        <v>55</v>
      </c>
      <c r="T796" s="11">
        <v>1.9837186236362201</v>
      </c>
    </row>
    <row r="797" spans="17:20" x14ac:dyDescent="0.35">
      <c r="Q797" s="11">
        <v>100</v>
      </c>
      <c r="R797" s="11">
        <v>66000</v>
      </c>
      <c r="S797" s="11">
        <v>56</v>
      </c>
      <c r="T797" s="11">
        <v>1.9729762722209501</v>
      </c>
    </row>
    <row r="798" spans="17:20" x14ac:dyDescent="0.35">
      <c r="Q798" s="11">
        <v>100</v>
      </c>
      <c r="R798" s="11">
        <v>62400</v>
      </c>
      <c r="S798" s="11">
        <v>53</v>
      </c>
      <c r="T798" s="11">
        <v>1.9794766155489401</v>
      </c>
    </row>
    <row r="799" spans="17:20" x14ac:dyDescent="0.35">
      <c r="Q799" s="11">
        <v>100</v>
      </c>
      <c r="R799" s="11">
        <v>62400</v>
      </c>
      <c r="S799" s="11">
        <v>53</v>
      </c>
      <c r="T799" s="11">
        <v>1.95625238422217</v>
      </c>
    </row>
    <row r="800" spans="17:20" x14ac:dyDescent="0.35">
      <c r="Q800" s="11">
        <v>100</v>
      </c>
      <c r="R800" s="11">
        <v>64800</v>
      </c>
      <c r="S800" s="11">
        <v>55</v>
      </c>
      <c r="T800" s="11">
        <v>1.9834897383077701</v>
      </c>
    </row>
    <row r="801" spans="17:20" x14ac:dyDescent="0.35">
      <c r="Q801" s="11">
        <v>100</v>
      </c>
      <c r="R801" s="11">
        <v>64800</v>
      </c>
      <c r="S801" s="11">
        <v>55</v>
      </c>
      <c r="T801" s="11">
        <v>1.96873426413366</v>
      </c>
    </row>
    <row r="802" spans="17:20" x14ac:dyDescent="0.35">
      <c r="Q802" s="11">
        <v>150</v>
      </c>
      <c r="R802" s="11">
        <v>95400</v>
      </c>
      <c r="S802" s="11">
        <v>54</v>
      </c>
      <c r="T802" s="11">
        <v>1.9990691996643</v>
      </c>
    </row>
    <row r="803" spans="17:20" x14ac:dyDescent="0.35">
      <c r="Q803" s="11">
        <v>150</v>
      </c>
      <c r="R803" s="11">
        <v>95400</v>
      </c>
      <c r="S803" s="11">
        <v>54</v>
      </c>
      <c r="T803" s="11">
        <v>1.98261997405966</v>
      </c>
    </row>
    <row r="804" spans="17:20" x14ac:dyDescent="0.35">
      <c r="Q804" s="11">
        <v>150</v>
      </c>
      <c r="R804" s="11">
        <v>104400</v>
      </c>
      <c r="S804" s="11">
        <v>59</v>
      </c>
      <c r="T804" s="11">
        <v>1.9899900816357601</v>
      </c>
    </row>
    <row r="805" spans="17:20" x14ac:dyDescent="0.35">
      <c r="Q805" s="11">
        <v>150</v>
      </c>
      <c r="R805" s="11">
        <v>100800</v>
      </c>
      <c r="S805" s="11">
        <v>57</v>
      </c>
      <c r="T805" s="11">
        <v>1.99818417639429</v>
      </c>
    </row>
    <row r="806" spans="17:20" x14ac:dyDescent="0.35">
      <c r="Q806" s="11">
        <v>150</v>
      </c>
      <c r="R806" s="11">
        <v>97200</v>
      </c>
      <c r="S806" s="11">
        <v>55</v>
      </c>
      <c r="T806" s="11">
        <v>1.9837491416800099</v>
      </c>
    </row>
    <row r="807" spans="17:20" x14ac:dyDescent="0.35">
      <c r="Q807" s="11">
        <v>150</v>
      </c>
      <c r="R807" s="11">
        <v>109800</v>
      </c>
      <c r="S807" s="11">
        <v>62</v>
      </c>
      <c r="T807" s="11">
        <v>1.9919279774166401</v>
      </c>
    </row>
    <row r="808" spans="17:20" x14ac:dyDescent="0.35">
      <c r="Q808" s="11">
        <v>150</v>
      </c>
      <c r="R808" s="11">
        <v>91800</v>
      </c>
      <c r="S808" s="11">
        <v>52</v>
      </c>
      <c r="T808" s="11">
        <v>1.9804226749065299</v>
      </c>
    </row>
    <row r="809" spans="17:20" x14ac:dyDescent="0.35">
      <c r="Q809" s="11">
        <v>150</v>
      </c>
      <c r="R809" s="11">
        <v>100800</v>
      </c>
      <c r="S809" s="11">
        <v>57</v>
      </c>
      <c r="T809" s="11">
        <v>1.9726405737392201</v>
      </c>
    </row>
    <row r="810" spans="17:20" x14ac:dyDescent="0.35">
      <c r="Q810" s="11">
        <v>150</v>
      </c>
      <c r="R810" s="11">
        <v>91800</v>
      </c>
      <c r="S810" s="11">
        <v>52</v>
      </c>
      <c r="T810" s="11">
        <v>1.9655603875791501</v>
      </c>
    </row>
    <row r="811" spans="17:20" x14ac:dyDescent="0.35">
      <c r="Q811" s="11">
        <v>150</v>
      </c>
      <c r="R811" s="11">
        <v>97200</v>
      </c>
      <c r="S811" s="11">
        <v>55</v>
      </c>
      <c r="T811" s="11">
        <v>1.9960784313725399</v>
      </c>
    </row>
    <row r="812" spans="17:20" x14ac:dyDescent="0.35">
      <c r="Q812" s="11">
        <v>150</v>
      </c>
      <c r="R812" s="11">
        <v>95400</v>
      </c>
      <c r="S812" s="11">
        <v>54</v>
      </c>
      <c r="T812" s="11">
        <v>1.99084458686198</v>
      </c>
    </row>
    <row r="813" spans="17:20" x14ac:dyDescent="0.35">
      <c r="Q813" s="11">
        <v>150</v>
      </c>
      <c r="R813" s="11">
        <v>93600</v>
      </c>
      <c r="S813" s="11">
        <v>53</v>
      </c>
      <c r="T813" s="11">
        <v>1.9703974975203999</v>
      </c>
    </row>
    <row r="814" spans="17:20" x14ac:dyDescent="0.35">
      <c r="Q814" s="11">
        <v>150</v>
      </c>
      <c r="R814" s="11">
        <v>99000</v>
      </c>
      <c r="S814" s="11">
        <v>56</v>
      </c>
      <c r="T814" s="11">
        <v>1.9330128938735001</v>
      </c>
    </row>
    <row r="815" spans="17:20" x14ac:dyDescent="0.35">
      <c r="Q815" s="11">
        <v>150</v>
      </c>
      <c r="R815" s="11">
        <v>109800</v>
      </c>
      <c r="S815" s="11">
        <v>62</v>
      </c>
      <c r="T815" s="11">
        <v>1.9946746013580501</v>
      </c>
    </row>
    <row r="816" spans="17:20" x14ac:dyDescent="0.35">
      <c r="Q816" s="11">
        <v>150</v>
      </c>
      <c r="R816" s="11">
        <v>95400</v>
      </c>
      <c r="S816" s="11">
        <v>54</v>
      </c>
      <c r="T816" s="11">
        <v>1.9838406958113901</v>
      </c>
    </row>
    <row r="817" spans="17:20" x14ac:dyDescent="0.35">
      <c r="Q817" s="11">
        <v>150</v>
      </c>
      <c r="R817" s="11">
        <v>102600</v>
      </c>
      <c r="S817" s="11">
        <v>58</v>
      </c>
      <c r="T817" s="11">
        <v>1.98619058518348</v>
      </c>
    </row>
    <row r="818" spans="17:20" x14ac:dyDescent="0.35">
      <c r="Q818" s="11">
        <v>150</v>
      </c>
      <c r="R818" s="11">
        <v>93600</v>
      </c>
      <c r="S818" s="11">
        <v>53</v>
      </c>
      <c r="T818" s="11">
        <v>1.97021438925764</v>
      </c>
    </row>
    <row r="819" spans="17:20" x14ac:dyDescent="0.35">
      <c r="Q819" s="11">
        <v>150</v>
      </c>
      <c r="R819" s="11">
        <v>100800</v>
      </c>
      <c r="S819" s="11">
        <v>57</v>
      </c>
      <c r="T819" s="11">
        <v>1.9374685282673301</v>
      </c>
    </row>
    <row r="820" spans="17:20" x14ac:dyDescent="0.35">
      <c r="Q820" s="11">
        <v>150</v>
      </c>
      <c r="R820" s="11">
        <v>97200</v>
      </c>
      <c r="S820" s="11">
        <v>55</v>
      </c>
      <c r="T820" s="11">
        <v>1.96873426413366</v>
      </c>
    </row>
    <row r="821" spans="17:20" x14ac:dyDescent="0.35">
      <c r="Q821" s="11">
        <v>150</v>
      </c>
      <c r="R821" s="11">
        <v>91800</v>
      </c>
      <c r="S821" s="11">
        <v>52</v>
      </c>
      <c r="T821" s="11">
        <v>1.9689021133745299</v>
      </c>
    </row>
    <row r="822" spans="17:20" x14ac:dyDescent="0.35">
      <c r="Q822" s="11">
        <v>150</v>
      </c>
      <c r="R822" s="11">
        <v>95400</v>
      </c>
      <c r="S822" s="11">
        <v>54</v>
      </c>
      <c r="T822" s="11">
        <v>1.91367971313038</v>
      </c>
    </row>
    <row r="823" spans="17:20" x14ac:dyDescent="0.35">
      <c r="Q823" s="11">
        <v>150</v>
      </c>
      <c r="R823" s="11">
        <v>93600</v>
      </c>
      <c r="S823" s="11">
        <v>53</v>
      </c>
      <c r="T823" s="11">
        <v>1.94793621728847</v>
      </c>
    </row>
    <row r="824" spans="17:20" x14ac:dyDescent="0.35">
      <c r="Q824" s="11">
        <v>150</v>
      </c>
      <c r="R824" s="11">
        <v>99000</v>
      </c>
      <c r="S824" s="11">
        <v>56</v>
      </c>
      <c r="T824" s="11">
        <v>1.99885557335774</v>
      </c>
    </row>
    <row r="825" spans="17:20" x14ac:dyDescent="0.35">
      <c r="Q825" s="11">
        <v>150</v>
      </c>
      <c r="R825" s="11">
        <v>91800</v>
      </c>
      <c r="S825" s="11">
        <v>52</v>
      </c>
      <c r="T825" s="11">
        <v>1.9815213244831</v>
      </c>
    </row>
    <row r="826" spans="17:20" x14ac:dyDescent="0.35">
      <c r="Q826" s="11">
        <v>150</v>
      </c>
      <c r="R826" s="11">
        <v>99000</v>
      </c>
      <c r="S826" s="11">
        <v>56</v>
      </c>
      <c r="T826" s="11">
        <v>1.9966277561608301</v>
      </c>
    </row>
    <row r="827" spans="17:20" x14ac:dyDescent="0.35">
      <c r="Q827" s="11">
        <v>150</v>
      </c>
      <c r="R827" s="11">
        <v>95400</v>
      </c>
      <c r="S827" s="11">
        <v>54</v>
      </c>
      <c r="T827" s="11">
        <v>1.96861219195849</v>
      </c>
    </row>
    <row r="828" spans="17:20" x14ac:dyDescent="0.35">
      <c r="Q828" s="11">
        <v>150</v>
      </c>
      <c r="R828" s="11">
        <v>97200</v>
      </c>
      <c r="S828" s="11">
        <v>55</v>
      </c>
      <c r="T828" s="11">
        <v>1.9996032654306799</v>
      </c>
    </row>
    <row r="829" spans="17:20" x14ac:dyDescent="0.35">
      <c r="Q829" s="11">
        <v>150</v>
      </c>
      <c r="R829" s="11">
        <v>93600</v>
      </c>
      <c r="S829" s="11">
        <v>53</v>
      </c>
      <c r="T829" s="11">
        <v>1.97979705500877</v>
      </c>
    </row>
    <row r="830" spans="17:20" x14ac:dyDescent="0.35">
      <c r="Q830" s="11">
        <v>150</v>
      </c>
      <c r="R830" s="11">
        <v>99000</v>
      </c>
      <c r="S830" s="11">
        <v>56</v>
      </c>
      <c r="T830" s="11">
        <v>1.98971541924162</v>
      </c>
    </row>
    <row r="831" spans="17:20" x14ac:dyDescent="0.35">
      <c r="Q831" s="11">
        <v>150</v>
      </c>
      <c r="R831" s="11">
        <v>93600</v>
      </c>
      <c r="S831" s="11">
        <v>53</v>
      </c>
      <c r="T831" s="11">
        <v>1.93937590600442</v>
      </c>
    </row>
    <row r="832" spans="17:20" x14ac:dyDescent="0.35">
      <c r="Q832" s="11">
        <v>150</v>
      </c>
      <c r="R832" s="11">
        <v>95400</v>
      </c>
      <c r="S832" s="11">
        <v>54</v>
      </c>
      <c r="T832" s="11">
        <v>1.99723811703669</v>
      </c>
    </row>
    <row r="833" spans="17:20" x14ac:dyDescent="0.35">
      <c r="Q833" s="11">
        <v>150</v>
      </c>
      <c r="R833" s="11">
        <v>97200</v>
      </c>
      <c r="S833" s="11">
        <v>55</v>
      </c>
      <c r="T833" s="11">
        <v>1.9855802243076199</v>
      </c>
    </row>
    <row r="834" spans="17:20" x14ac:dyDescent="0.35">
      <c r="Q834" s="11">
        <v>150</v>
      </c>
      <c r="R834" s="11">
        <v>111600</v>
      </c>
      <c r="S834" s="11">
        <v>63</v>
      </c>
      <c r="T834" s="11">
        <v>1.9687495231555601</v>
      </c>
    </row>
    <row r="835" spans="17:20" x14ac:dyDescent="0.35">
      <c r="Q835" s="11">
        <v>150</v>
      </c>
      <c r="R835" s="11">
        <v>97200</v>
      </c>
      <c r="S835" s="11">
        <v>55</v>
      </c>
      <c r="T835" s="11">
        <v>1.99520866712443</v>
      </c>
    </row>
    <row r="836" spans="17:20" x14ac:dyDescent="0.35">
      <c r="Q836" s="11">
        <v>150</v>
      </c>
      <c r="R836" s="11">
        <v>95400</v>
      </c>
      <c r="S836" s="11">
        <v>54</v>
      </c>
      <c r="T836" s="11">
        <v>1.9823910887312099</v>
      </c>
    </row>
    <row r="837" spans="17:20" x14ac:dyDescent="0.35">
      <c r="Q837" s="11">
        <v>150</v>
      </c>
      <c r="R837" s="11">
        <v>99000</v>
      </c>
      <c r="S837" s="11">
        <v>56</v>
      </c>
      <c r="T837" s="11">
        <v>1.9997253376058499</v>
      </c>
    </row>
    <row r="838" spans="17:20" x14ac:dyDescent="0.35">
      <c r="Q838" s="11">
        <v>150</v>
      </c>
      <c r="R838" s="11">
        <v>91800</v>
      </c>
      <c r="S838" s="11">
        <v>52</v>
      </c>
      <c r="T838" s="11">
        <v>1.9368276493476699</v>
      </c>
    </row>
    <row r="839" spans="17:20" x14ac:dyDescent="0.35">
      <c r="Q839" s="11">
        <v>150</v>
      </c>
      <c r="R839" s="11">
        <v>100800</v>
      </c>
      <c r="S839" s="11">
        <v>57</v>
      </c>
      <c r="T839" s="11">
        <v>1.9979095140001499</v>
      </c>
    </row>
    <row r="840" spans="17:20" x14ac:dyDescent="0.35">
      <c r="Q840" s="11">
        <v>150</v>
      </c>
      <c r="R840" s="11">
        <v>95400</v>
      </c>
      <c r="S840" s="11">
        <v>54</v>
      </c>
      <c r="T840" s="11">
        <v>1.9970550087739301</v>
      </c>
    </row>
    <row r="841" spans="17:20" x14ac:dyDescent="0.35">
      <c r="Q841" s="11">
        <v>150</v>
      </c>
      <c r="R841" s="11">
        <v>95400</v>
      </c>
      <c r="S841" s="11">
        <v>54</v>
      </c>
      <c r="T841" s="11">
        <v>1.96873426413366</v>
      </c>
    </row>
    <row r="842" spans="17:20" x14ac:dyDescent="0.35">
      <c r="Q842" s="11">
        <v>200</v>
      </c>
      <c r="R842" s="11">
        <v>223200</v>
      </c>
      <c r="S842" s="11">
        <v>94</v>
      </c>
      <c r="T842" s="11">
        <v>1.9994964522773999</v>
      </c>
    </row>
    <row r="843" spans="17:20" x14ac:dyDescent="0.35">
      <c r="Q843" s="11">
        <v>200</v>
      </c>
      <c r="R843" s="11">
        <v>127200</v>
      </c>
      <c r="S843" s="11">
        <v>54</v>
      </c>
      <c r="T843" s="11">
        <v>1.96873426413366</v>
      </c>
    </row>
    <row r="844" spans="17:20" x14ac:dyDescent="0.35">
      <c r="Q844" s="11">
        <v>200</v>
      </c>
      <c r="R844" s="11">
        <v>124800</v>
      </c>
      <c r="S844" s="11">
        <v>53</v>
      </c>
      <c r="T844" s="11">
        <v>1.9742580300602699</v>
      </c>
    </row>
    <row r="845" spans="17:20" x14ac:dyDescent="0.35">
      <c r="Q845" s="11">
        <v>200</v>
      </c>
      <c r="R845" s="11">
        <v>148800</v>
      </c>
      <c r="S845" s="11">
        <v>63</v>
      </c>
      <c r="T845" s="11">
        <v>1.9960784313725399</v>
      </c>
    </row>
    <row r="846" spans="17:20" x14ac:dyDescent="0.35">
      <c r="Q846" s="11">
        <v>200</v>
      </c>
      <c r="R846" s="11">
        <v>124800</v>
      </c>
      <c r="S846" s="11">
        <v>53</v>
      </c>
      <c r="T846" s="11">
        <v>1.98117036697947</v>
      </c>
    </row>
    <row r="847" spans="17:20" x14ac:dyDescent="0.35">
      <c r="Q847" s="11">
        <v>200</v>
      </c>
      <c r="R847" s="11">
        <v>132000</v>
      </c>
      <c r="S847" s="11">
        <v>56</v>
      </c>
      <c r="T847" s="11">
        <v>1.96198977645532</v>
      </c>
    </row>
    <row r="848" spans="17:20" x14ac:dyDescent="0.35">
      <c r="Q848" s="11">
        <v>200</v>
      </c>
      <c r="R848" s="11">
        <v>127200</v>
      </c>
      <c r="S848" s="11">
        <v>54</v>
      </c>
      <c r="T848" s="11">
        <v>1.98400854505226</v>
      </c>
    </row>
    <row r="849" spans="17:20" x14ac:dyDescent="0.35">
      <c r="Q849" s="11">
        <v>200</v>
      </c>
      <c r="R849" s="11">
        <v>127200</v>
      </c>
      <c r="S849" s="11">
        <v>54</v>
      </c>
      <c r="T849" s="11">
        <v>1.93615625238422</v>
      </c>
    </row>
    <row r="850" spans="17:20" x14ac:dyDescent="0.35">
      <c r="Q850" s="11">
        <v>200</v>
      </c>
      <c r="R850" s="11">
        <v>144000</v>
      </c>
      <c r="S850" s="11">
        <v>61</v>
      </c>
      <c r="T850" s="11">
        <v>1.9979858091096301</v>
      </c>
    </row>
    <row r="851" spans="17:20" x14ac:dyDescent="0.35">
      <c r="Q851" s="11">
        <v>200</v>
      </c>
      <c r="R851" s="11">
        <v>127200</v>
      </c>
      <c r="S851" s="11">
        <v>54</v>
      </c>
      <c r="T851" s="11">
        <v>1.99829098954757</v>
      </c>
    </row>
    <row r="852" spans="17:20" x14ac:dyDescent="0.35">
      <c r="Q852" s="11">
        <v>200</v>
      </c>
      <c r="R852" s="11">
        <v>163200</v>
      </c>
      <c r="S852" s="11">
        <v>69</v>
      </c>
      <c r="T852" s="11">
        <v>1.9816739147020599</v>
      </c>
    </row>
    <row r="853" spans="17:20" x14ac:dyDescent="0.35">
      <c r="Q853" s="11">
        <v>200</v>
      </c>
      <c r="R853" s="11">
        <v>134400</v>
      </c>
      <c r="S853" s="11">
        <v>57</v>
      </c>
      <c r="T853" s="11">
        <v>1.9960784313725399</v>
      </c>
    </row>
    <row r="854" spans="17:20" x14ac:dyDescent="0.35">
      <c r="Q854" s="11">
        <v>200</v>
      </c>
      <c r="R854" s="11">
        <v>132000</v>
      </c>
      <c r="S854" s="11">
        <v>56</v>
      </c>
      <c r="T854" s="11">
        <v>1.99679560540169</v>
      </c>
    </row>
    <row r="855" spans="17:20" x14ac:dyDescent="0.35">
      <c r="Q855" s="11">
        <v>200</v>
      </c>
      <c r="R855" s="11">
        <v>129600</v>
      </c>
      <c r="S855" s="11">
        <v>55</v>
      </c>
      <c r="T855" s="11">
        <v>1.9914854657816401</v>
      </c>
    </row>
    <row r="856" spans="17:20" x14ac:dyDescent="0.35">
      <c r="Q856" s="11">
        <v>200</v>
      </c>
      <c r="R856" s="11">
        <v>129600</v>
      </c>
      <c r="S856" s="11">
        <v>55</v>
      </c>
      <c r="T856" s="11">
        <v>1.99510185397116</v>
      </c>
    </row>
    <row r="857" spans="17:20" x14ac:dyDescent="0.35">
      <c r="Q857" s="11">
        <v>200</v>
      </c>
      <c r="R857" s="11">
        <v>127200</v>
      </c>
      <c r="S857" s="11">
        <v>54</v>
      </c>
      <c r="T857" s="11">
        <v>1.9955748836499501</v>
      </c>
    </row>
    <row r="858" spans="17:20" x14ac:dyDescent="0.35">
      <c r="Q858" s="11">
        <v>200</v>
      </c>
      <c r="R858" s="11">
        <v>129600</v>
      </c>
      <c r="S858" s="11">
        <v>55</v>
      </c>
      <c r="T858" s="11">
        <v>1.9991302357518801</v>
      </c>
    </row>
    <row r="859" spans="17:20" x14ac:dyDescent="0.35">
      <c r="Q859" s="11">
        <v>200</v>
      </c>
      <c r="R859" s="11">
        <v>127200</v>
      </c>
      <c r="S859" s="11">
        <v>54</v>
      </c>
      <c r="T859" s="11">
        <v>1.99977111467154</v>
      </c>
    </row>
    <row r="860" spans="17:20" x14ac:dyDescent="0.35">
      <c r="Q860" s="11">
        <v>200</v>
      </c>
      <c r="R860" s="11">
        <v>122400</v>
      </c>
      <c r="S860" s="11">
        <v>52</v>
      </c>
      <c r="T860" s="11">
        <v>1.97737087052719</v>
      </c>
    </row>
    <row r="861" spans="17:20" x14ac:dyDescent="0.35">
      <c r="Q861" s="11">
        <v>200</v>
      </c>
      <c r="R861" s="11">
        <v>127200</v>
      </c>
      <c r="S861" s="11">
        <v>54</v>
      </c>
      <c r="T861" s="11">
        <v>1.99943541618982</v>
      </c>
    </row>
    <row r="862" spans="17:20" x14ac:dyDescent="0.35">
      <c r="Q862" s="11">
        <v>200</v>
      </c>
      <c r="R862" s="11">
        <v>124800</v>
      </c>
      <c r="S862" s="11">
        <v>53</v>
      </c>
      <c r="T862" s="11">
        <v>1.9894560158693799</v>
      </c>
    </row>
    <row r="863" spans="17:20" x14ac:dyDescent="0.35">
      <c r="Q863" s="11">
        <v>200</v>
      </c>
      <c r="R863" s="11">
        <v>134400</v>
      </c>
      <c r="S863" s="11">
        <v>57</v>
      </c>
      <c r="T863" s="11">
        <v>1.99189745937285</v>
      </c>
    </row>
    <row r="864" spans="17:20" x14ac:dyDescent="0.35">
      <c r="Q864" s="11">
        <v>200</v>
      </c>
      <c r="R864" s="11">
        <v>129600</v>
      </c>
      <c r="S864" s="11">
        <v>55</v>
      </c>
      <c r="T864" s="11">
        <v>1.99954222934309</v>
      </c>
    </row>
    <row r="865" spans="17:20" x14ac:dyDescent="0.35">
      <c r="Q865" s="11">
        <v>200</v>
      </c>
      <c r="R865" s="11">
        <v>13716</v>
      </c>
      <c r="S865" s="11">
        <v>7</v>
      </c>
      <c r="T865" s="11">
        <v>2</v>
      </c>
    </row>
    <row r="866" spans="17:20" x14ac:dyDescent="0.35">
      <c r="Q866" s="11">
        <v>200</v>
      </c>
      <c r="R866" s="11">
        <v>124800</v>
      </c>
      <c r="S866" s="11">
        <v>53</v>
      </c>
      <c r="T866" s="11">
        <v>1.98696879530022</v>
      </c>
    </row>
    <row r="867" spans="17:20" x14ac:dyDescent="0.35">
      <c r="Q867" s="11">
        <v>200</v>
      </c>
      <c r="R867" s="11">
        <v>132000</v>
      </c>
      <c r="S867" s="11">
        <v>56</v>
      </c>
      <c r="T867" s="11">
        <v>1.9999847409781</v>
      </c>
    </row>
    <row r="868" spans="17:20" x14ac:dyDescent="0.35">
      <c r="Q868" s="11">
        <v>200</v>
      </c>
      <c r="R868" s="11">
        <v>127200</v>
      </c>
      <c r="S868" s="11">
        <v>54</v>
      </c>
      <c r="T868" s="11">
        <v>1.98698405432211</v>
      </c>
    </row>
    <row r="869" spans="17:20" x14ac:dyDescent="0.35">
      <c r="Q869" s="11">
        <v>200</v>
      </c>
      <c r="R869" s="11">
        <v>124800</v>
      </c>
      <c r="S869" s="11">
        <v>53</v>
      </c>
      <c r="T869" s="11">
        <v>1.9933318074311399</v>
      </c>
    </row>
    <row r="870" spans="17:20" x14ac:dyDescent="0.35">
      <c r="Q870" s="11">
        <v>200</v>
      </c>
      <c r="R870" s="11">
        <v>127200</v>
      </c>
      <c r="S870" s="11">
        <v>54</v>
      </c>
      <c r="T870" s="11">
        <v>1.9948119325551199</v>
      </c>
    </row>
    <row r="871" spans="17:20" x14ac:dyDescent="0.35">
      <c r="Q871" s="11">
        <v>200</v>
      </c>
      <c r="R871" s="11">
        <v>132000</v>
      </c>
      <c r="S871" s="11">
        <v>56</v>
      </c>
      <c r="T871" s="11">
        <v>1.9995880064087801</v>
      </c>
    </row>
    <row r="872" spans="17:20" x14ac:dyDescent="0.35">
      <c r="Q872" s="11">
        <v>200</v>
      </c>
      <c r="R872" s="11">
        <v>122400</v>
      </c>
      <c r="S872" s="11">
        <v>52</v>
      </c>
      <c r="T872" s="11">
        <v>1.9945983062485599</v>
      </c>
    </row>
    <row r="873" spans="17:20" x14ac:dyDescent="0.35">
      <c r="Q873" s="11">
        <v>200</v>
      </c>
      <c r="R873" s="11">
        <v>127200</v>
      </c>
      <c r="S873" s="11">
        <v>54</v>
      </c>
      <c r="T873" s="11">
        <v>1.9921721217669901</v>
      </c>
    </row>
    <row r="874" spans="17:20" x14ac:dyDescent="0.35">
      <c r="Q874" s="11">
        <v>200</v>
      </c>
      <c r="R874" s="11">
        <v>122400</v>
      </c>
      <c r="S874" s="11">
        <v>52</v>
      </c>
      <c r="T874" s="11">
        <v>1.9770046540016699</v>
      </c>
    </row>
    <row r="875" spans="17:20" x14ac:dyDescent="0.35">
      <c r="Q875" s="11">
        <v>200</v>
      </c>
      <c r="R875" s="11">
        <v>124800</v>
      </c>
      <c r="S875" s="11">
        <v>53</v>
      </c>
      <c r="T875" s="11">
        <v>1.9841611352712201</v>
      </c>
    </row>
    <row r="876" spans="17:20" x14ac:dyDescent="0.35">
      <c r="Q876" s="11">
        <v>200</v>
      </c>
      <c r="R876" s="11">
        <v>134400</v>
      </c>
      <c r="S876" s="11">
        <v>57</v>
      </c>
      <c r="T876" s="11">
        <v>1.99989318684672</v>
      </c>
    </row>
    <row r="877" spans="17:20" x14ac:dyDescent="0.35">
      <c r="Q877" s="11">
        <v>200</v>
      </c>
      <c r="R877" s="11">
        <v>124800</v>
      </c>
      <c r="S877" s="11">
        <v>53</v>
      </c>
      <c r="T877" s="11">
        <v>1.9912565804531901</v>
      </c>
    </row>
    <row r="878" spans="17:20" x14ac:dyDescent="0.35">
      <c r="Q878" s="11">
        <v>200</v>
      </c>
      <c r="R878" s="11">
        <v>129600</v>
      </c>
      <c r="S878" s="11">
        <v>55</v>
      </c>
      <c r="T878" s="11">
        <v>1.98422217135881</v>
      </c>
    </row>
    <row r="879" spans="17:20" x14ac:dyDescent="0.35">
      <c r="Q879" s="11">
        <v>200</v>
      </c>
      <c r="R879" s="11">
        <v>160800</v>
      </c>
      <c r="S879" s="11">
        <v>68</v>
      </c>
      <c r="T879" s="11">
        <v>1.99851987487602</v>
      </c>
    </row>
    <row r="880" spans="17:20" x14ac:dyDescent="0.35">
      <c r="Q880" s="11">
        <v>200</v>
      </c>
      <c r="R880" s="11">
        <v>129600</v>
      </c>
      <c r="S880" s="11">
        <v>55</v>
      </c>
      <c r="T880" s="11">
        <v>1.9958342870221999</v>
      </c>
    </row>
    <row r="881" spans="17:20" x14ac:dyDescent="0.35">
      <c r="Q881" s="11">
        <v>200</v>
      </c>
      <c r="R881" s="11">
        <v>127200</v>
      </c>
      <c r="S881" s="11">
        <v>54</v>
      </c>
      <c r="T881" s="11">
        <v>1.9678492408636601</v>
      </c>
    </row>
    <row r="882" spans="17:20" x14ac:dyDescent="0.35">
      <c r="Q882" s="11">
        <v>250</v>
      </c>
      <c r="R882" s="11">
        <v>159000</v>
      </c>
      <c r="S882" s="11">
        <v>54</v>
      </c>
      <c r="T882" s="11">
        <v>1.99291981383993</v>
      </c>
    </row>
    <row r="883" spans="17:20" x14ac:dyDescent="0.35">
      <c r="Q883" s="11">
        <v>250</v>
      </c>
      <c r="R883" s="11">
        <v>153000</v>
      </c>
      <c r="S883" s="11">
        <v>52</v>
      </c>
      <c r="T883" s="11">
        <v>1.98629739833676</v>
      </c>
    </row>
    <row r="884" spans="17:20" x14ac:dyDescent="0.35">
      <c r="Q884" s="11">
        <v>250</v>
      </c>
      <c r="R884" s="11">
        <v>162000</v>
      </c>
      <c r="S884" s="11">
        <v>55</v>
      </c>
      <c r="T884" s="11">
        <v>1.98826581216144</v>
      </c>
    </row>
    <row r="885" spans="17:20" x14ac:dyDescent="0.35">
      <c r="Q885" s="11">
        <v>250</v>
      </c>
      <c r="R885" s="11">
        <v>156000</v>
      </c>
      <c r="S885" s="11">
        <v>53</v>
      </c>
      <c r="T885" s="11">
        <v>1.9608911268787601</v>
      </c>
    </row>
    <row r="886" spans="17:20" x14ac:dyDescent="0.35">
      <c r="Q886" s="11">
        <v>250</v>
      </c>
      <c r="R886" s="11">
        <v>159000</v>
      </c>
      <c r="S886" s="11">
        <v>54</v>
      </c>
      <c r="T886" s="11">
        <v>1.9829556725413899</v>
      </c>
    </row>
    <row r="887" spans="17:20" x14ac:dyDescent="0.35">
      <c r="Q887" s="11">
        <v>250</v>
      </c>
      <c r="R887" s="11">
        <v>159000</v>
      </c>
      <c r="S887" s="11">
        <v>54</v>
      </c>
      <c r="T887" s="11">
        <v>1.9926146334019901</v>
      </c>
    </row>
    <row r="888" spans="17:20" x14ac:dyDescent="0.35">
      <c r="Q888" s="11">
        <v>250</v>
      </c>
      <c r="R888" s="11">
        <v>159000</v>
      </c>
      <c r="S888" s="11">
        <v>54</v>
      </c>
      <c r="T888" s="11">
        <v>1.9959411001754701</v>
      </c>
    </row>
    <row r="889" spans="17:20" x14ac:dyDescent="0.35">
      <c r="Q889" s="11">
        <v>250</v>
      </c>
      <c r="R889" s="11">
        <v>156000</v>
      </c>
      <c r="S889" s="11">
        <v>53</v>
      </c>
      <c r="T889" s="11">
        <v>1.9836118104829401</v>
      </c>
    </row>
    <row r="890" spans="17:20" x14ac:dyDescent="0.35">
      <c r="Q890" s="11">
        <v>250</v>
      </c>
      <c r="R890" s="11">
        <v>162000</v>
      </c>
      <c r="S890" s="11">
        <v>55</v>
      </c>
      <c r="T890" s="11">
        <v>1.99794003204394</v>
      </c>
    </row>
    <row r="891" spans="17:20" x14ac:dyDescent="0.35">
      <c r="Q891" s="11">
        <v>250</v>
      </c>
      <c r="R891" s="11">
        <v>162000</v>
      </c>
      <c r="S891" s="11">
        <v>55</v>
      </c>
      <c r="T891" s="11">
        <v>1.9821622034027599</v>
      </c>
    </row>
    <row r="892" spans="17:20" x14ac:dyDescent="0.35">
      <c r="Q892" s="11">
        <v>250</v>
      </c>
      <c r="R892" s="11">
        <v>159000</v>
      </c>
      <c r="S892" s="11">
        <v>54</v>
      </c>
      <c r="T892" s="11">
        <v>1.9592736705577101</v>
      </c>
    </row>
    <row r="893" spans="17:20" x14ac:dyDescent="0.35">
      <c r="Q893" s="11">
        <v>250</v>
      </c>
      <c r="R893" s="11">
        <v>159000</v>
      </c>
      <c r="S893" s="11">
        <v>54</v>
      </c>
      <c r="T893" s="11">
        <v>1.9934081025406201</v>
      </c>
    </row>
    <row r="894" spans="17:20" x14ac:dyDescent="0.35">
      <c r="Q894" s="11">
        <v>250</v>
      </c>
      <c r="R894" s="11">
        <v>162000</v>
      </c>
      <c r="S894" s="11">
        <v>55</v>
      </c>
      <c r="T894" s="11">
        <v>1.99586480506599</v>
      </c>
    </row>
    <row r="895" spans="17:20" x14ac:dyDescent="0.35">
      <c r="Q895" s="11">
        <v>250</v>
      </c>
      <c r="R895" s="11">
        <v>192000</v>
      </c>
      <c r="S895" s="11">
        <v>65</v>
      </c>
      <c r="T895" s="11">
        <v>1.9960784313725399</v>
      </c>
    </row>
    <row r="896" spans="17:20" x14ac:dyDescent="0.35">
      <c r="Q896" s="11">
        <v>250</v>
      </c>
      <c r="R896" s="11">
        <v>159000</v>
      </c>
      <c r="S896" s="11">
        <v>54</v>
      </c>
      <c r="T896" s="11">
        <v>1.99876401922636</v>
      </c>
    </row>
    <row r="897" spans="17:20" x14ac:dyDescent="0.35">
      <c r="Q897" s="11">
        <v>250</v>
      </c>
      <c r="R897" s="11">
        <v>159000</v>
      </c>
      <c r="S897" s="11">
        <v>54</v>
      </c>
      <c r="T897" s="11">
        <v>1.9964141298542699</v>
      </c>
    </row>
    <row r="898" spans="17:20" x14ac:dyDescent="0.35">
      <c r="Q898" s="11">
        <v>250</v>
      </c>
      <c r="R898" s="11">
        <v>162000</v>
      </c>
      <c r="S898" s="11">
        <v>55</v>
      </c>
      <c r="T898" s="11">
        <v>1.97053482871747</v>
      </c>
    </row>
    <row r="899" spans="17:20" x14ac:dyDescent="0.35">
      <c r="Q899" s="11">
        <v>250</v>
      </c>
      <c r="R899" s="11">
        <v>183000</v>
      </c>
      <c r="S899" s="11">
        <v>62</v>
      </c>
      <c r="T899" s="11">
        <v>1.99986266880292</v>
      </c>
    </row>
    <row r="900" spans="17:20" x14ac:dyDescent="0.35">
      <c r="Q900" s="11">
        <v>250</v>
      </c>
      <c r="R900" s="11">
        <v>153000</v>
      </c>
      <c r="S900" s="11">
        <v>52</v>
      </c>
      <c r="T900" s="11">
        <v>1.9718776226443799</v>
      </c>
    </row>
    <row r="901" spans="17:20" x14ac:dyDescent="0.35">
      <c r="Q901" s="11">
        <v>250</v>
      </c>
      <c r="R901" s="11">
        <v>156000</v>
      </c>
      <c r="S901" s="11">
        <v>53</v>
      </c>
      <c r="T901" s="11">
        <v>1.98814373998626</v>
      </c>
    </row>
    <row r="902" spans="17:20" x14ac:dyDescent="0.35">
      <c r="Q902" s="11">
        <v>250</v>
      </c>
      <c r="R902" s="11">
        <v>159000</v>
      </c>
      <c r="S902" s="11">
        <v>54</v>
      </c>
      <c r="T902" s="11">
        <v>1.9916227969787099</v>
      </c>
    </row>
    <row r="903" spans="17:20" x14ac:dyDescent="0.35">
      <c r="Q903" s="11">
        <v>250</v>
      </c>
      <c r="R903" s="11">
        <v>180000</v>
      </c>
      <c r="S903" s="11">
        <v>61</v>
      </c>
      <c r="T903" s="11">
        <v>1.99978637369344</v>
      </c>
    </row>
    <row r="904" spans="17:20" x14ac:dyDescent="0.35">
      <c r="Q904" s="11">
        <v>250</v>
      </c>
      <c r="R904" s="11">
        <v>156000</v>
      </c>
      <c r="S904" s="11">
        <v>53</v>
      </c>
      <c r="T904" s="11">
        <v>1.99887083237964</v>
      </c>
    </row>
    <row r="905" spans="17:20" x14ac:dyDescent="0.35">
      <c r="Q905" s="11">
        <v>250</v>
      </c>
      <c r="R905" s="11">
        <v>171000</v>
      </c>
      <c r="S905" s="11">
        <v>58</v>
      </c>
      <c r="T905" s="11">
        <v>1.98435950255588</v>
      </c>
    </row>
    <row r="906" spans="17:20" x14ac:dyDescent="0.35">
      <c r="Q906" s="11">
        <v>250</v>
      </c>
      <c r="R906" s="11">
        <v>159000</v>
      </c>
      <c r="S906" s="11">
        <v>54</v>
      </c>
      <c r="T906" s="11">
        <v>1.9790341039139301</v>
      </c>
    </row>
    <row r="907" spans="17:20" x14ac:dyDescent="0.35">
      <c r="Q907" s="11">
        <v>250</v>
      </c>
      <c r="R907" s="11">
        <v>162000</v>
      </c>
      <c r="S907" s="11">
        <v>55</v>
      </c>
      <c r="T907" s="11">
        <v>1.99966430151827</v>
      </c>
    </row>
    <row r="908" spans="17:20" x14ac:dyDescent="0.35">
      <c r="Q908" s="11">
        <v>250</v>
      </c>
      <c r="R908" s="11">
        <v>159000</v>
      </c>
      <c r="S908" s="11">
        <v>54</v>
      </c>
      <c r="T908" s="11">
        <v>1.9994659342336101</v>
      </c>
    </row>
    <row r="909" spans="17:20" x14ac:dyDescent="0.35">
      <c r="Q909" s="11">
        <v>250</v>
      </c>
      <c r="R909" s="11">
        <v>168000</v>
      </c>
      <c r="S909" s="11">
        <v>57</v>
      </c>
      <c r="T909" s="11">
        <v>1.9999237048905101</v>
      </c>
    </row>
    <row r="910" spans="17:20" x14ac:dyDescent="0.35">
      <c r="Q910" s="11">
        <v>250</v>
      </c>
      <c r="R910" s="11">
        <v>183000</v>
      </c>
      <c r="S910" s="11">
        <v>62</v>
      </c>
      <c r="T910" s="11">
        <v>1.9998168917372301</v>
      </c>
    </row>
    <row r="911" spans="17:20" x14ac:dyDescent="0.35">
      <c r="Q911" s="11">
        <v>250</v>
      </c>
      <c r="R911" s="11">
        <v>159000</v>
      </c>
      <c r="S911" s="11">
        <v>54</v>
      </c>
      <c r="T911" s="11">
        <v>1.9957427328908199</v>
      </c>
    </row>
    <row r="912" spans="17:20" x14ac:dyDescent="0.35">
      <c r="Q912" s="11">
        <v>250</v>
      </c>
      <c r="R912" s="11">
        <v>162000</v>
      </c>
      <c r="S912" s="11">
        <v>55</v>
      </c>
      <c r="T912" s="11">
        <v>1.9842069123369099</v>
      </c>
    </row>
    <row r="913" spans="17:20" x14ac:dyDescent="0.35">
      <c r="Q913" s="11">
        <v>250</v>
      </c>
      <c r="R913" s="11">
        <v>189000</v>
      </c>
      <c r="S913" s="11">
        <v>64</v>
      </c>
      <c r="T913" s="11">
        <v>1.9974212252994501</v>
      </c>
    </row>
    <row r="914" spans="17:20" x14ac:dyDescent="0.35">
      <c r="Q914" s="11">
        <v>250</v>
      </c>
      <c r="R914" s="11">
        <v>174000</v>
      </c>
      <c r="S914" s="11">
        <v>59</v>
      </c>
      <c r="T914" s="11">
        <v>1.9997100785839601</v>
      </c>
    </row>
    <row r="915" spans="17:20" x14ac:dyDescent="0.35">
      <c r="Q915" s="11">
        <v>250</v>
      </c>
      <c r="R915" s="11">
        <v>162000</v>
      </c>
      <c r="S915" s="11">
        <v>55</v>
      </c>
      <c r="T915" s="11">
        <v>1.9990081635767101</v>
      </c>
    </row>
    <row r="916" spans="17:20" x14ac:dyDescent="0.35">
      <c r="Q916" s="11">
        <v>250</v>
      </c>
      <c r="R916" s="11">
        <v>165000</v>
      </c>
      <c r="S916" s="11">
        <v>56</v>
      </c>
      <c r="T916" s="11">
        <v>1.9960784313725399</v>
      </c>
    </row>
    <row r="917" spans="17:20" x14ac:dyDescent="0.35">
      <c r="Q917" s="11">
        <v>250</v>
      </c>
      <c r="R917" s="11">
        <v>162000</v>
      </c>
      <c r="S917" s="11">
        <v>55</v>
      </c>
      <c r="T917" s="11">
        <v>1.9732051575494001</v>
      </c>
    </row>
    <row r="918" spans="17:20" x14ac:dyDescent="0.35">
      <c r="Q918" s="11">
        <v>250</v>
      </c>
      <c r="R918" s="11">
        <v>171000</v>
      </c>
      <c r="S918" s="11">
        <v>58</v>
      </c>
      <c r="T918" s="11">
        <v>1.98992904554818</v>
      </c>
    </row>
    <row r="919" spans="17:20" x14ac:dyDescent="0.35">
      <c r="Q919" s="11">
        <v>250</v>
      </c>
      <c r="R919" s="11">
        <v>159000</v>
      </c>
      <c r="S919" s="11">
        <v>54</v>
      </c>
      <c r="T919" s="11">
        <v>1.9866788738841801</v>
      </c>
    </row>
    <row r="920" spans="17:20" x14ac:dyDescent="0.35">
      <c r="Q920" s="11">
        <v>250</v>
      </c>
      <c r="R920" s="11">
        <v>159000</v>
      </c>
      <c r="S920" s="11">
        <v>54</v>
      </c>
      <c r="T920" s="11">
        <v>1.9992523079270601</v>
      </c>
    </row>
    <row r="921" spans="17:20" x14ac:dyDescent="0.35">
      <c r="Q921" s="11">
        <v>250</v>
      </c>
      <c r="R921" s="11">
        <v>189000</v>
      </c>
      <c r="S921" s="11">
        <v>64</v>
      </c>
      <c r="T921" s="11">
        <v>1.9998168917372301</v>
      </c>
    </row>
    <row r="922" spans="17:20" x14ac:dyDescent="0.35">
      <c r="Q922" s="11">
        <v>300</v>
      </c>
      <c r="R922" s="11">
        <v>194400</v>
      </c>
      <c r="S922" s="11">
        <v>55</v>
      </c>
      <c r="T922" s="11">
        <v>1.9953459983215001</v>
      </c>
    </row>
    <row r="923" spans="17:20" x14ac:dyDescent="0.35">
      <c r="Q923" s="11">
        <v>300</v>
      </c>
      <c r="R923" s="11">
        <v>201600</v>
      </c>
      <c r="S923" s="11">
        <v>57</v>
      </c>
      <c r="T923" s="11">
        <v>1.99908445868619</v>
      </c>
    </row>
    <row r="924" spans="17:20" x14ac:dyDescent="0.35">
      <c r="Q924" s="11">
        <v>300</v>
      </c>
      <c r="R924" s="11">
        <v>183600</v>
      </c>
      <c r="S924" s="11">
        <v>52</v>
      </c>
      <c r="T924" s="11">
        <v>1.98036163881895</v>
      </c>
    </row>
    <row r="925" spans="17:20" x14ac:dyDescent="0.35">
      <c r="Q925" s="11">
        <v>300</v>
      </c>
      <c r="R925" s="11">
        <v>212400</v>
      </c>
      <c r="S925" s="11">
        <v>60</v>
      </c>
      <c r="T925" s="11">
        <v>1.99975585564965</v>
      </c>
    </row>
    <row r="926" spans="17:20" x14ac:dyDescent="0.35">
      <c r="Q926" s="11">
        <v>300</v>
      </c>
      <c r="R926" s="11">
        <v>187200</v>
      </c>
      <c r="S926" s="11">
        <v>53</v>
      </c>
      <c r="T926" s="11">
        <v>1.96266117341878</v>
      </c>
    </row>
    <row r="927" spans="17:20" x14ac:dyDescent="0.35">
      <c r="Q927" s="11">
        <v>300</v>
      </c>
      <c r="R927" s="11">
        <v>198000</v>
      </c>
      <c r="S927" s="11">
        <v>56</v>
      </c>
      <c r="T927" s="11">
        <v>1.96427862973983</v>
      </c>
    </row>
    <row r="928" spans="17:20" x14ac:dyDescent="0.35">
      <c r="Q928" s="11">
        <v>300</v>
      </c>
      <c r="R928" s="11">
        <v>187200</v>
      </c>
      <c r="S928" s="11">
        <v>53</v>
      </c>
      <c r="T928" s="11">
        <v>1.95626764324406</v>
      </c>
    </row>
    <row r="929" spans="17:20" x14ac:dyDescent="0.35">
      <c r="Q929" s="11">
        <v>300</v>
      </c>
      <c r="R929" s="11">
        <v>194400</v>
      </c>
      <c r="S929" s="11">
        <v>55</v>
      </c>
      <c r="T929" s="11">
        <v>1.99089036392767</v>
      </c>
    </row>
    <row r="930" spans="17:20" x14ac:dyDescent="0.35">
      <c r="Q930" s="11">
        <v>300</v>
      </c>
      <c r="R930" s="11">
        <v>216000</v>
      </c>
      <c r="S930" s="11">
        <v>61</v>
      </c>
      <c r="T930" s="11">
        <v>1.99978637369344</v>
      </c>
    </row>
    <row r="931" spans="17:20" x14ac:dyDescent="0.35">
      <c r="Q931" s="11">
        <v>300</v>
      </c>
      <c r="R931" s="11">
        <v>194400</v>
      </c>
      <c r="S931" s="11">
        <v>55</v>
      </c>
      <c r="T931" s="11">
        <v>1.99986266880292</v>
      </c>
    </row>
    <row r="932" spans="17:20" x14ac:dyDescent="0.35">
      <c r="Q932" s="11">
        <v>300</v>
      </c>
      <c r="R932" s="11">
        <v>198000</v>
      </c>
      <c r="S932" s="11">
        <v>56</v>
      </c>
      <c r="T932" s="11">
        <v>1.9970550087739301</v>
      </c>
    </row>
    <row r="933" spans="17:20" x14ac:dyDescent="0.35">
      <c r="Q933" s="11">
        <v>300</v>
      </c>
      <c r="R933" s="11">
        <v>18744</v>
      </c>
      <c r="S933" s="11">
        <v>7</v>
      </c>
      <c r="T933" s="11">
        <v>2</v>
      </c>
    </row>
    <row r="934" spans="17:20" x14ac:dyDescent="0.35">
      <c r="Q934" s="11">
        <v>300</v>
      </c>
      <c r="R934" s="11">
        <v>205200</v>
      </c>
      <c r="S934" s="11">
        <v>58</v>
      </c>
      <c r="T934" s="11">
        <v>1.98435950255588</v>
      </c>
    </row>
    <row r="935" spans="17:20" x14ac:dyDescent="0.35">
      <c r="Q935" s="11">
        <v>300</v>
      </c>
      <c r="R935" s="11">
        <v>198000</v>
      </c>
      <c r="S935" s="11">
        <v>56</v>
      </c>
      <c r="T935" s="11">
        <v>1.99986266880292</v>
      </c>
    </row>
    <row r="936" spans="17:20" x14ac:dyDescent="0.35">
      <c r="Q936" s="11">
        <v>300</v>
      </c>
      <c r="R936" s="11">
        <v>190800</v>
      </c>
      <c r="S936" s="11">
        <v>54</v>
      </c>
      <c r="T936" s="11">
        <v>1.99830624856946</v>
      </c>
    </row>
    <row r="937" spans="17:20" x14ac:dyDescent="0.35">
      <c r="Q937" s="11">
        <v>300</v>
      </c>
      <c r="R937" s="11">
        <v>194400</v>
      </c>
      <c r="S937" s="11">
        <v>55</v>
      </c>
      <c r="T937" s="11">
        <v>1.9950102998397801</v>
      </c>
    </row>
    <row r="938" spans="17:20" x14ac:dyDescent="0.35">
      <c r="Q938" s="11">
        <v>300</v>
      </c>
      <c r="R938" s="11">
        <v>187200</v>
      </c>
      <c r="S938" s="11">
        <v>53</v>
      </c>
      <c r="T938" s="11">
        <v>1.9799496452277401</v>
      </c>
    </row>
    <row r="939" spans="17:20" x14ac:dyDescent="0.35">
      <c r="Q939" s="11">
        <v>300</v>
      </c>
      <c r="R939" s="11">
        <v>190800</v>
      </c>
      <c r="S939" s="11">
        <v>54</v>
      </c>
      <c r="T939" s="11">
        <v>1.99142442969405</v>
      </c>
    </row>
    <row r="940" spans="17:20" x14ac:dyDescent="0.35">
      <c r="Q940" s="11">
        <v>300</v>
      </c>
      <c r="R940" s="11">
        <v>295200</v>
      </c>
      <c r="S940" s="11">
        <v>83</v>
      </c>
      <c r="T940" s="11">
        <v>1.9990234225986101</v>
      </c>
    </row>
    <row r="941" spans="17:20" x14ac:dyDescent="0.35">
      <c r="Q941" s="11">
        <v>300</v>
      </c>
      <c r="R941" s="11">
        <v>194400</v>
      </c>
      <c r="S941" s="11">
        <v>55</v>
      </c>
      <c r="T941" s="11">
        <v>1.99803158617532</v>
      </c>
    </row>
    <row r="942" spans="17:20" x14ac:dyDescent="0.35">
      <c r="Q942" s="11">
        <v>300</v>
      </c>
      <c r="R942" s="11">
        <v>190800</v>
      </c>
      <c r="S942" s="11">
        <v>54</v>
      </c>
      <c r="T942" s="11">
        <v>1.99577325093461</v>
      </c>
    </row>
    <row r="943" spans="17:20" x14ac:dyDescent="0.35">
      <c r="Q943" s="11">
        <v>300</v>
      </c>
      <c r="R943" s="11">
        <v>266400</v>
      </c>
      <c r="S943" s="11">
        <v>75</v>
      </c>
      <c r="T943" s="11">
        <v>1.98388647287708</v>
      </c>
    </row>
    <row r="944" spans="17:20" x14ac:dyDescent="0.35">
      <c r="Q944" s="11">
        <v>300</v>
      </c>
      <c r="R944" s="11">
        <v>198000</v>
      </c>
      <c r="S944" s="11">
        <v>56</v>
      </c>
      <c r="T944" s="11">
        <v>1.9851224536507199</v>
      </c>
    </row>
    <row r="945" spans="17:20" x14ac:dyDescent="0.35">
      <c r="Q945" s="11">
        <v>300</v>
      </c>
      <c r="R945" s="11">
        <v>198000</v>
      </c>
      <c r="S945" s="11">
        <v>56</v>
      </c>
      <c r="T945" s="11">
        <v>1.9921721217669901</v>
      </c>
    </row>
    <row r="946" spans="17:20" x14ac:dyDescent="0.35">
      <c r="Q946" s="11">
        <v>300</v>
      </c>
      <c r="R946" s="11">
        <v>212400</v>
      </c>
      <c r="S946" s="11">
        <v>60</v>
      </c>
      <c r="T946" s="11">
        <v>1.99508659494926</v>
      </c>
    </row>
    <row r="947" spans="17:20" x14ac:dyDescent="0.35">
      <c r="Q947" s="11">
        <v>300</v>
      </c>
      <c r="R947" s="11">
        <v>291600</v>
      </c>
      <c r="S947" s="11">
        <v>82</v>
      </c>
      <c r="T947" s="11">
        <v>1.99723811703669</v>
      </c>
    </row>
    <row r="948" spans="17:20" x14ac:dyDescent="0.35">
      <c r="Q948" s="11">
        <v>300</v>
      </c>
      <c r="R948" s="11">
        <v>190800</v>
      </c>
      <c r="S948" s="11">
        <v>54</v>
      </c>
      <c r="T948" s="11">
        <v>1.99794003204394</v>
      </c>
    </row>
    <row r="949" spans="17:20" x14ac:dyDescent="0.35">
      <c r="Q949" s="11">
        <v>300</v>
      </c>
      <c r="R949" s="11">
        <v>190800</v>
      </c>
      <c r="S949" s="11">
        <v>54</v>
      </c>
      <c r="T949" s="11">
        <v>1.9935149156939</v>
      </c>
    </row>
    <row r="950" spans="17:20" x14ac:dyDescent="0.35">
      <c r="Q950" s="11">
        <v>300</v>
      </c>
      <c r="R950" s="11">
        <v>194400</v>
      </c>
      <c r="S950" s="11">
        <v>55</v>
      </c>
      <c r="T950" s="11">
        <v>1.9941252765697699</v>
      </c>
    </row>
    <row r="951" spans="17:20" x14ac:dyDescent="0.35">
      <c r="Q951" s="11">
        <v>300</v>
      </c>
      <c r="R951" s="11">
        <v>187200</v>
      </c>
      <c r="S951" s="11">
        <v>53</v>
      </c>
      <c r="T951" s="11">
        <v>1.98822003509575</v>
      </c>
    </row>
    <row r="952" spans="17:20" x14ac:dyDescent="0.35">
      <c r="Q952" s="11">
        <v>300</v>
      </c>
      <c r="R952" s="11">
        <v>190800</v>
      </c>
      <c r="S952" s="11">
        <v>54</v>
      </c>
      <c r="T952" s="11">
        <v>1.98823529411764</v>
      </c>
    </row>
    <row r="953" spans="17:20" x14ac:dyDescent="0.35">
      <c r="Q953" s="11">
        <v>300</v>
      </c>
      <c r="R953" s="11">
        <v>201600</v>
      </c>
      <c r="S953" s="11">
        <v>57</v>
      </c>
      <c r="T953" s="11">
        <v>1.99497978179598</v>
      </c>
    </row>
    <row r="954" spans="17:20" x14ac:dyDescent="0.35">
      <c r="Q954" s="11">
        <v>300</v>
      </c>
      <c r="R954" s="11">
        <v>190800</v>
      </c>
      <c r="S954" s="11">
        <v>54</v>
      </c>
      <c r="T954" s="11">
        <v>1.99693293659876</v>
      </c>
    </row>
    <row r="955" spans="17:20" x14ac:dyDescent="0.35">
      <c r="Q955" s="11">
        <v>300</v>
      </c>
      <c r="R955" s="11">
        <v>18132</v>
      </c>
      <c r="S955" s="11">
        <v>7</v>
      </c>
      <c r="T955" s="11">
        <v>2</v>
      </c>
    </row>
    <row r="956" spans="17:20" x14ac:dyDescent="0.35">
      <c r="Q956" s="11">
        <v>300</v>
      </c>
      <c r="R956" s="11">
        <v>187200</v>
      </c>
      <c r="S956" s="11">
        <v>53</v>
      </c>
      <c r="T956" s="11">
        <v>1.9850156404974399</v>
      </c>
    </row>
    <row r="957" spans="17:20" x14ac:dyDescent="0.35">
      <c r="Q957" s="11">
        <v>300</v>
      </c>
      <c r="R957" s="11">
        <v>190800</v>
      </c>
      <c r="S957" s="11">
        <v>54</v>
      </c>
      <c r="T957" s="11">
        <v>1.9910429541466299</v>
      </c>
    </row>
    <row r="958" spans="17:20" x14ac:dyDescent="0.35">
      <c r="Q958" s="11">
        <v>300</v>
      </c>
      <c r="R958" s="11">
        <v>190800</v>
      </c>
      <c r="S958" s="11">
        <v>54</v>
      </c>
      <c r="T958" s="11">
        <v>1.9985656519417101</v>
      </c>
    </row>
    <row r="959" spans="17:20" x14ac:dyDescent="0.35">
      <c r="Q959" s="11">
        <v>300</v>
      </c>
      <c r="R959" s="11">
        <v>190800</v>
      </c>
      <c r="S959" s="11">
        <v>54</v>
      </c>
      <c r="T959" s="11">
        <v>1.99737544823376</v>
      </c>
    </row>
    <row r="960" spans="17:20" x14ac:dyDescent="0.35">
      <c r="Q960" s="11">
        <v>300</v>
      </c>
      <c r="R960" s="11">
        <v>313200</v>
      </c>
      <c r="S960" s="11">
        <v>88</v>
      </c>
      <c r="T960" s="11">
        <v>1.9921721217669901</v>
      </c>
    </row>
    <row r="961" spans="17:20" x14ac:dyDescent="0.35">
      <c r="Q961" s="11">
        <v>300</v>
      </c>
      <c r="R961" s="11">
        <v>190800</v>
      </c>
      <c r="S961" s="11">
        <v>54</v>
      </c>
      <c r="T961" s="11">
        <v>1.98962386511024</v>
      </c>
    </row>
    <row r="962" spans="17:20" x14ac:dyDescent="0.35">
      <c r="Q962" s="11">
        <v>350</v>
      </c>
      <c r="R962" s="11">
        <v>226800</v>
      </c>
      <c r="S962" s="11">
        <v>55</v>
      </c>
      <c r="T962" s="11">
        <v>1.9970702677958301</v>
      </c>
    </row>
    <row r="963" spans="17:20" x14ac:dyDescent="0.35">
      <c r="Q963" s="11">
        <v>350</v>
      </c>
      <c r="R963" s="11">
        <v>239400</v>
      </c>
      <c r="S963" s="11">
        <v>58</v>
      </c>
      <c r="T963" s="11">
        <v>1.9842984664682899</v>
      </c>
    </row>
    <row r="964" spans="17:20" x14ac:dyDescent="0.35">
      <c r="Q964" s="11">
        <v>350</v>
      </c>
      <c r="R964" s="11">
        <v>231000</v>
      </c>
      <c r="S964" s="11">
        <v>56</v>
      </c>
      <c r="T964" s="11">
        <v>1.9795986877241101</v>
      </c>
    </row>
    <row r="965" spans="17:20" x14ac:dyDescent="0.35">
      <c r="Q965" s="11">
        <v>350</v>
      </c>
      <c r="R965" s="11">
        <v>222600</v>
      </c>
      <c r="S965" s="11">
        <v>54</v>
      </c>
      <c r="T965" s="11">
        <v>1.9990081635767101</v>
      </c>
    </row>
    <row r="966" spans="17:20" x14ac:dyDescent="0.35">
      <c r="Q966" s="11">
        <v>350</v>
      </c>
      <c r="R966" s="11">
        <v>214200</v>
      </c>
      <c r="S966" s="11">
        <v>52</v>
      </c>
      <c r="T966" s="11">
        <v>1.9845273517967399</v>
      </c>
    </row>
    <row r="967" spans="17:20" x14ac:dyDescent="0.35">
      <c r="Q967" s="11">
        <v>350</v>
      </c>
      <c r="R967" s="11">
        <v>218400</v>
      </c>
      <c r="S967" s="11">
        <v>53</v>
      </c>
      <c r="T967" s="11">
        <v>1.9994964522773999</v>
      </c>
    </row>
    <row r="968" spans="17:20" x14ac:dyDescent="0.35">
      <c r="Q968" s="11">
        <v>350</v>
      </c>
      <c r="R968" s="11">
        <v>226800</v>
      </c>
      <c r="S968" s="11">
        <v>55</v>
      </c>
      <c r="T968" s="11">
        <v>1.99803158617532</v>
      </c>
    </row>
    <row r="969" spans="17:20" x14ac:dyDescent="0.35">
      <c r="Q969" s="11">
        <v>350</v>
      </c>
      <c r="R969" s="11">
        <v>222600</v>
      </c>
      <c r="S969" s="11">
        <v>54</v>
      </c>
      <c r="T969" s="11">
        <v>1.9705043106736799</v>
      </c>
    </row>
    <row r="970" spans="17:20" x14ac:dyDescent="0.35">
      <c r="Q970" s="11">
        <v>350</v>
      </c>
      <c r="R970" s="11">
        <v>231000</v>
      </c>
      <c r="S970" s="11">
        <v>56</v>
      </c>
      <c r="T970" s="11">
        <v>1.9862211032272801</v>
      </c>
    </row>
    <row r="971" spans="17:20" x14ac:dyDescent="0.35">
      <c r="Q971" s="11">
        <v>350</v>
      </c>
      <c r="R971" s="11">
        <v>289800</v>
      </c>
      <c r="S971" s="11">
        <v>70</v>
      </c>
      <c r="T971" s="11">
        <v>1.9996948195620601</v>
      </c>
    </row>
    <row r="972" spans="17:20" x14ac:dyDescent="0.35">
      <c r="Q972" s="11">
        <v>350</v>
      </c>
      <c r="R972" s="11">
        <v>222600</v>
      </c>
      <c r="S972" s="11">
        <v>54</v>
      </c>
      <c r="T972" s="11">
        <v>1.98353551537346</v>
      </c>
    </row>
    <row r="973" spans="17:20" x14ac:dyDescent="0.35">
      <c r="Q973" s="11">
        <v>350</v>
      </c>
      <c r="R973" s="11">
        <v>222600</v>
      </c>
      <c r="S973" s="11">
        <v>54</v>
      </c>
      <c r="T973" s="11">
        <v>1.9918211642633701</v>
      </c>
    </row>
    <row r="974" spans="17:20" x14ac:dyDescent="0.35">
      <c r="Q974" s="11">
        <v>350</v>
      </c>
      <c r="R974" s="11">
        <v>222600</v>
      </c>
      <c r="S974" s="11">
        <v>54</v>
      </c>
      <c r="T974" s="11">
        <v>1.9963836118104801</v>
      </c>
    </row>
    <row r="975" spans="17:20" x14ac:dyDescent="0.35">
      <c r="Q975" s="11">
        <v>350</v>
      </c>
      <c r="R975" s="11">
        <v>231000</v>
      </c>
      <c r="S975" s="11">
        <v>56</v>
      </c>
      <c r="T975" s="11">
        <v>1.9973296711680699</v>
      </c>
    </row>
    <row r="976" spans="17:20" x14ac:dyDescent="0.35">
      <c r="Q976" s="11">
        <v>350</v>
      </c>
      <c r="R976" s="11">
        <v>260400</v>
      </c>
      <c r="S976" s="11">
        <v>63</v>
      </c>
      <c r="T976" s="11">
        <v>1.9907072556649099</v>
      </c>
    </row>
    <row r="977" spans="17:20" x14ac:dyDescent="0.35">
      <c r="Q977" s="11">
        <v>350</v>
      </c>
      <c r="R977" s="11">
        <v>306600</v>
      </c>
      <c r="S977" s="11">
        <v>74</v>
      </c>
      <c r="T977" s="11">
        <v>1.99131761654077</v>
      </c>
    </row>
    <row r="978" spans="17:20" x14ac:dyDescent="0.35">
      <c r="Q978" s="11">
        <v>350</v>
      </c>
      <c r="R978" s="11">
        <v>268800</v>
      </c>
      <c r="S978" s="11">
        <v>65</v>
      </c>
      <c r="T978" s="11">
        <v>1.99816891737239</v>
      </c>
    </row>
    <row r="979" spans="17:20" x14ac:dyDescent="0.35">
      <c r="Q979" s="11">
        <v>350</v>
      </c>
      <c r="R979" s="11">
        <v>222600</v>
      </c>
      <c r="S979" s="11">
        <v>54</v>
      </c>
      <c r="T979" s="11">
        <v>1.9951323720149501</v>
      </c>
    </row>
    <row r="980" spans="17:20" x14ac:dyDescent="0.35">
      <c r="Q980" s="11">
        <v>350</v>
      </c>
      <c r="R980" s="11">
        <v>226800</v>
      </c>
      <c r="S980" s="11">
        <v>55</v>
      </c>
      <c r="T980" s="11">
        <v>1.9969787136644499</v>
      </c>
    </row>
    <row r="981" spans="17:20" x14ac:dyDescent="0.35">
      <c r="Q981" s="11">
        <v>350</v>
      </c>
      <c r="R981" s="11">
        <v>226800</v>
      </c>
      <c r="S981" s="11">
        <v>55</v>
      </c>
      <c r="T981" s="11">
        <v>1.99632257572289</v>
      </c>
    </row>
    <row r="982" spans="17:20" x14ac:dyDescent="0.35">
      <c r="Q982" s="11">
        <v>350</v>
      </c>
      <c r="R982" s="11">
        <v>218400</v>
      </c>
      <c r="S982" s="11">
        <v>53</v>
      </c>
      <c r="T982" s="11">
        <v>1.9829404135194899</v>
      </c>
    </row>
    <row r="983" spans="17:20" x14ac:dyDescent="0.35">
      <c r="Q983" s="11">
        <v>350</v>
      </c>
      <c r="R983" s="11">
        <v>226800</v>
      </c>
      <c r="S983" s="11">
        <v>55</v>
      </c>
      <c r="T983" s="11">
        <v>1.9977721828030801</v>
      </c>
    </row>
    <row r="984" spans="17:20" x14ac:dyDescent="0.35">
      <c r="Q984" s="11">
        <v>350</v>
      </c>
      <c r="R984" s="11">
        <v>226800</v>
      </c>
      <c r="S984" s="11">
        <v>55</v>
      </c>
      <c r="T984" s="11">
        <v>1.9998016327153401</v>
      </c>
    </row>
    <row r="985" spans="17:20" x14ac:dyDescent="0.35">
      <c r="Q985" s="11">
        <v>350</v>
      </c>
      <c r="R985" s="11">
        <v>218400</v>
      </c>
      <c r="S985" s="11">
        <v>53</v>
      </c>
      <c r="T985" s="11">
        <v>1.9880979629205699</v>
      </c>
    </row>
    <row r="986" spans="17:20" x14ac:dyDescent="0.35">
      <c r="Q986" s="11">
        <v>350</v>
      </c>
      <c r="R986" s="11">
        <v>243600</v>
      </c>
      <c r="S986" s="11">
        <v>59</v>
      </c>
      <c r="T986" s="11">
        <v>1.99987792782482</v>
      </c>
    </row>
    <row r="987" spans="17:20" x14ac:dyDescent="0.35">
      <c r="Q987" s="11">
        <v>350</v>
      </c>
      <c r="R987" s="11">
        <v>247800</v>
      </c>
      <c r="S987" s="11">
        <v>60</v>
      </c>
      <c r="T987" s="11">
        <v>1.99987792782482</v>
      </c>
    </row>
    <row r="988" spans="17:20" x14ac:dyDescent="0.35">
      <c r="Q988" s="11">
        <v>350</v>
      </c>
      <c r="R988" s="11">
        <v>323400</v>
      </c>
      <c r="S988" s="11">
        <v>78</v>
      </c>
      <c r="T988" s="11">
        <v>1.99986266880292</v>
      </c>
    </row>
    <row r="989" spans="17:20" x14ac:dyDescent="0.35">
      <c r="Q989" s="11">
        <v>350</v>
      </c>
      <c r="R989" s="11">
        <v>44664</v>
      </c>
      <c r="S989" s="11">
        <v>12</v>
      </c>
      <c r="T989" s="11">
        <v>2</v>
      </c>
    </row>
    <row r="990" spans="17:20" x14ac:dyDescent="0.35">
      <c r="Q990" s="11">
        <v>350</v>
      </c>
      <c r="R990" s="11">
        <v>218400</v>
      </c>
      <c r="S990" s="11">
        <v>53</v>
      </c>
      <c r="T990" s="11">
        <v>1.9815518425268901</v>
      </c>
    </row>
    <row r="991" spans="17:20" x14ac:dyDescent="0.35">
      <c r="Q991" s="11">
        <v>350</v>
      </c>
      <c r="R991" s="11">
        <v>226800</v>
      </c>
      <c r="S991" s="11">
        <v>55</v>
      </c>
      <c r="T991" s="11">
        <v>1.9968719005111699</v>
      </c>
    </row>
    <row r="992" spans="17:20" x14ac:dyDescent="0.35">
      <c r="Q992" s="11">
        <v>350</v>
      </c>
      <c r="R992" s="11">
        <v>222600</v>
      </c>
      <c r="S992" s="11">
        <v>54</v>
      </c>
      <c r="T992" s="11">
        <v>1.9989318684672299</v>
      </c>
    </row>
    <row r="993" spans="17:20" x14ac:dyDescent="0.35">
      <c r="Q993" s="11">
        <v>350</v>
      </c>
      <c r="R993" s="11">
        <v>226800</v>
      </c>
      <c r="S993" s="11">
        <v>55</v>
      </c>
      <c r="T993" s="11">
        <v>1.99954222934309</v>
      </c>
    </row>
    <row r="994" spans="17:20" x14ac:dyDescent="0.35">
      <c r="Q994" s="11">
        <v>350</v>
      </c>
      <c r="R994" s="11">
        <v>218400</v>
      </c>
      <c r="S994" s="11">
        <v>53</v>
      </c>
      <c r="T994" s="11">
        <v>1.9758602273594199</v>
      </c>
    </row>
    <row r="995" spans="17:20" x14ac:dyDescent="0.35">
      <c r="Q995" s="11">
        <v>350</v>
      </c>
      <c r="R995" s="11">
        <v>243600</v>
      </c>
      <c r="S995" s="11">
        <v>59</v>
      </c>
      <c r="T995" s="11">
        <v>1.99987792782482</v>
      </c>
    </row>
    <row r="996" spans="17:20" x14ac:dyDescent="0.35">
      <c r="Q996" s="11">
        <v>350</v>
      </c>
      <c r="R996" s="11">
        <v>222600</v>
      </c>
      <c r="S996" s="11">
        <v>54</v>
      </c>
      <c r="T996" s="11">
        <v>1.9964293888761699</v>
      </c>
    </row>
    <row r="997" spans="17:20" x14ac:dyDescent="0.35">
      <c r="Q997" s="11">
        <v>350</v>
      </c>
      <c r="R997" s="11">
        <v>226800</v>
      </c>
      <c r="S997" s="11">
        <v>55</v>
      </c>
      <c r="T997" s="11">
        <v>1.9995269703212</v>
      </c>
    </row>
    <row r="998" spans="17:20" x14ac:dyDescent="0.35">
      <c r="Q998" s="11">
        <v>350</v>
      </c>
      <c r="R998" s="11">
        <v>340200</v>
      </c>
      <c r="S998" s="11">
        <v>82</v>
      </c>
      <c r="T998" s="11">
        <v>1.99975585564965</v>
      </c>
    </row>
    <row r="999" spans="17:20" x14ac:dyDescent="0.35">
      <c r="Q999" s="11">
        <v>350</v>
      </c>
      <c r="R999" s="11">
        <v>235200</v>
      </c>
      <c r="S999" s="11">
        <v>57</v>
      </c>
      <c r="T999" s="11">
        <v>1.9960784313725399</v>
      </c>
    </row>
    <row r="1000" spans="17:20" x14ac:dyDescent="0.35">
      <c r="Q1000" s="11">
        <v>350</v>
      </c>
      <c r="R1000" s="11">
        <v>222600</v>
      </c>
      <c r="S1000" s="11">
        <v>54</v>
      </c>
      <c r="T1000" s="11">
        <v>1.99598687724116</v>
      </c>
    </row>
    <row r="1001" spans="17:20" x14ac:dyDescent="0.35">
      <c r="Q1001" s="11">
        <v>350</v>
      </c>
      <c r="R1001" s="11">
        <v>218400</v>
      </c>
      <c r="S1001" s="11">
        <v>53</v>
      </c>
      <c r="T1001" s="11">
        <v>1.9913633936064601</v>
      </c>
    </row>
    <row r="1002" spans="17:20" x14ac:dyDescent="0.35">
      <c r="Q1002" s="11">
        <v>400</v>
      </c>
      <c r="R1002" s="11">
        <v>254400</v>
      </c>
      <c r="S1002" s="11">
        <v>54</v>
      </c>
      <c r="T1002" s="11">
        <v>1.9997405966277499</v>
      </c>
    </row>
    <row r="1003" spans="17:20" x14ac:dyDescent="0.35">
      <c r="Q1003" s="11">
        <v>400</v>
      </c>
      <c r="R1003" s="11">
        <v>249600</v>
      </c>
      <c r="S1003" s="11">
        <v>53</v>
      </c>
      <c r="T1003" s="11">
        <v>1.9933165484092401</v>
      </c>
    </row>
    <row r="1004" spans="17:20" x14ac:dyDescent="0.35">
      <c r="Q1004" s="11">
        <v>400</v>
      </c>
      <c r="R1004" s="11">
        <v>254400</v>
      </c>
      <c r="S1004" s="11">
        <v>54</v>
      </c>
      <c r="T1004" s="11">
        <v>1.9988860914015401</v>
      </c>
    </row>
    <row r="1005" spans="17:20" x14ac:dyDescent="0.35">
      <c r="Q1005" s="11">
        <v>400</v>
      </c>
      <c r="R1005" s="11">
        <v>264000</v>
      </c>
      <c r="S1005" s="11">
        <v>56</v>
      </c>
      <c r="T1005" s="11">
        <v>1.9999389639124101</v>
      </c>
    </row>
    <row r="1006" spans="17:20" x14ac:dyDescent="0.35">
      <c r="Q1006" s="11">
        <v>400</v>
      </c>
      <c r="R1006" s="11">
        <v>254400</v>
      </c>
      <c r="S1006" s="11">
        <v>54</v>
      </c>
      <c r="T1006" s="11">
        <v>1.9956206607156399</v>
      </c>
    </row>
    <row r="1007" spans="17:20" x14ac:dyDescent="0.35">
      <c r="Q1007" s="11">
        <v>400</v>
      </c>
      <c r="R1007" s="11">
        <v>249600</v>
      </c>
      <c r="S1007" s="11">
        <v>53</v>
      </c>
      <c r="T1007" s="11">
        <v>1.9979858091096301</v>
      </c>
    </row>
    <row r="1008" spans="17:20" x14ac:dyDescent="0.35">
      <c r="Q1008" s="11">
        <v>400</v>
      </c>
      <c r="R1008" s="11">
        <v>259200</v>
      </c>
      <c r="S1008" s="11">
        <v>55</v>
      </c>
      <c r="T1008" s="11">
        <v>1.9989166094453299</v>
      </c>
    </row>
    <row r="1009" spans="17:20" x14ac:dyDescent="0.35">
      <c r="Q1009" s="11">
        <v>400</v>
      </c>
      <c r="R1009" s="11">
        <v>259200</v>
      </c>
      <c r="S1009" s="11">
        <v>55</v>
      </c>
      <c r="T1009" s="11">
        <v>1.99716182192721</v>
      </c>
    </row>
    <row r="1010" spans="17:20" x14ac:dyDescent="0.35">
      <c r="Q1010" s="11">
        <v>400</v>
      </c>
      <c r="R1010" s="11">
        <v>249600</v>
      </c>
      <c r="S1010" s="11">
        <v>53</v>
      </c>
      <c r="T1010" s="11">
        <v>1.9979705500877301</v>
      </c>
    </row>
    <row r="1011" spans="17:20" x14ac:dyDescent="0.35">
      <c r="Q1011" s="11">
        <v>400</v>
      </c>
      <c r="R1011" s="11">
        <v>259200</v>
      </c>
      <c r="S1011" s="11">
        <v>55</v>
      </c>
      <c r="T1011" s="11">
        <v>1.99894712748912</v>
      </c>
    </row>
    <row r="1012" spans="17:20" x14ac:dyDescent="0.35">
      <c r="Q1012" s="11">
        <v>400</v>
      </c>
      <c r="R1012" s="11">
        <v>288000</v>
      </c>
      <c r="S1012" s="11">
        <v>61</v>
      </c>
      <c r="T1012" s="11">
        <v>1.9920958266575099</v>
      </c>
    </row>
    <row r="1013" spans="17:20" x14ac:dyDescent="0.35">
      <c r="Q1013" s="11">
        <v>400</v>
      </c>
      <c r="R1013" s="11">
        <v>254400</v>
      </c>
      <c r="S1013" s="11">
        <v>54</v>
      </c>
      <c r="T1013" s="11">
        <v>1.99929808499275</v>
      </c>
    </row>
    <row r="1014" spans="17:20" x14ac:dyDescent="0.35">
      <c r="Q1014" s="11">
        <v>400</v>
      </c>
      <c r="R1014" s="11">
        <v>259200</v>
      </c>
      <c r="S1014" s="11">
        <v>55</v>
      </c>
      <c r="T1014" s="11">
        <v>1.9994964522773999</v>
      </c>
    </row>
    <row r="1015" spans="17:20" x14ac:dyDescent="0.35">
      <c r="Q1015" s="11">
        <v>400</v>
      </c>
      <c r="R1015" s="11">
        <v>254400</v>
      </c>
      <c r="S1015" s="11">
        <v>54</v>
      </c>
      <c r="T1015" s="11">
        <v>1.99313344014648</v>
      </c>
    </row>
    <row r="1016" spans="17:20" x14ac:dyDescent="0.35">
      <c r="Q1016" s="11">
        <v>400</v>
      </c>
      <c r="R1016" s="11">
        <v>249600</v>
      </c>
      <c r="S1016" s="11">
        <v>53</v>
      </c>
      <c r="T1016" s="11">
        <v>1.9842679484245</v>
      </c>
    </row>
    <row r="1017" spans="17:20" x14ac:dyDescent="0.35">
      <c r="Q1017" s="11">
        <v>400</v>
      </c>
      <c r="R1017" s="11">
        <v>268800</v>
      </c>
      <c r="S1017" s="11">
        <v>57</v>
      </c>
      <c r="T1017" s="11">
        <v>1.9983215075913601</v>
      </c>
    </row>
    <row r="1018" spans="17:20" x14ac:dyDescent="0.35">
      <c r="Q1018" s="11">
        <v>400</v>
      </c>
      <c r="R1018" s="11">
        <v>249600</v>
      </c>
      <c r="S1018" s="11">
        <v>53</v>
      </c>
      <c r="T1018" s="11">
        <v>1.9987792782482601</v>
      </c>
    </row>
    <row r="1019" spans="17:20" x14ac:dyDescent="0.35">
      <c r="Q1019" s="11">
        <v>400</v>
      </c>
      <c r="R1019" s="11">
        <v>264000</v>
      </c>
      <c r="S1019" s="11">
        <v>56</v>
      </c>
      <c r="T1019" s="11">
        <v>1.99945067521171</v>
      </c>
    </row>
    <row r="1020" spans="17:20" x14ac:dyDescent="0.35">
      <c r="Q1020" s="11">
        <v>400</v>
      </c>
      <c r="R1020" s="11">
        <v>264000</v>
      </c>
      <c r="S1020" s="11">
        <v>56</v>
      </c>
      <c r="T1020" s="11">
        <v>1.9960784313725399</v>
      </c>
    </row>
    <row r="1021" spans="17:20" x14ac:dyDescent="0.35">
      <c r="Q1021" s="11">
        <v>400</v>
      </c>
      <c r="R1021" s="11">
        <v>268800</v>
      </c>
      <c r="S1021" s="11">
        <v>57</v>
      </c>
      <c r="T1021" s="11">
        <v>1.9999542229343099</v>
      </c>
    </row>
    <row r="1022" spans="17:20" x14ac:dyDescent="0.35">
      <c r="Q1022" s="11">
        <v>400</v>
      </c>
      <c r="R1022" s="11">
        <v>268800</v>
      </c>
      <c r="S1022" s="11">
        <v>57</v>
      </c>
      <c r="T1022" s="11">
        <v>1.99897764553292</v>
      </c>
    </row>
    <row r="1023" spans="17:20" x14ac:dyDescent="0.35">
      <c r="Q1023" s="11">
        <v>400</v>
      </c>
      <c r="R1023" s="11">
        <v>259200</v>
      </c>
      <c r="S1023" s="11">
        <v>55</v>
      </c>
      <c r="T1023" s="11">
        <v>1.9996185244525799</v>
      </c>
    </row>
    <row r="1024" spans="17:20" x14ac:dyDescent="0.35">
      <c r="Q1024" s="11">
        <v>400</v>
      </c>
      <c r="R1024" s="11">
        <v>254400</v>
      </c>
      <c r="S1024" s="11">
        <v>54</v>
      </c>
      <c r="T1024" s="11">
        <v>1.99224841687647</v>
      </c>
    </row>
    <row r="1025" spans="17:20" x14ac:dyDescent="0.35">
      <c r="Q1025" s="11">
        <v>400</v>
      </c>
      <c r="R1025" s="11">
        <v>254400</v>
      </c>
      <c r="S1025" s="11">
        <v>54</v>
      </c>
      <c r="T1025" s="11">
        <v>1.99931334401464</v>
      </c>
    </row>
    <row r="1026" spans="17:20" x14ac:dyDescent="0.35">
      <c r="Q1026" s="11">
        <v>400</v>
      </c>
      <c r="R1026" s="11">
        <v>254400</v>
      </c>
      <c r="S1026" s="11">
        <v>54</v>
      </c>
      <c r="T1026" s="11">
        <v>1.99975585564965</v>
      </c>
    </row>
    <row r="1027" spans="17:20" x14ac:dyDescent="0.35">
      <c r="Q1027" s="11">
        <v>400</v>
      </c>
      <c r="R1027" s="11">
        <v>254400</v>
      </c>
      <c r="S1027" s="11">
        <v>54</v>
      </c>
      <c r="T1027" s="11">
        <v>1.98878461890592</v>
      </c>
    </row>
    <row r="1028" spans="17:20" x14ac:dyDescent="0.35">
      <c r="Q1028" s="11">
        <v>400</v>
      </c>
      <c r="R1028" s="11">
        <v>254400</v>
      </c>
      <c r="S1028" s="11">
        <v>54</v>
      </c>
      <c r="T1028" s="11">
        <v>1.99986266880292</v>
      </c>
    </row>
    <row r="1029" spans="17:20" x14ac:dyDescent="0.35">
      <c r="Q1029" s="11">
        <v>400</v>
      </c>
      <c r="R1029" s="11">
        <v>288000</v>
      </c>
      <c r="S1029" s="11">
        <v>61</v>
      </c>
      <c r="T1029" s="11">
        <v>1.9996185244525799</v>
      </c>
    </row>
    <row r="1030" spans="17:20" x14ac:dyDescent="0.35">
      <c r="Q1030" s="11">
        <v>400</v>
      </c>
      <c r="R1030" s="11">
        <v>268800</v>
      </c>
      <c r="S1030" s="11">
        <v>57</v>
      </c>
      <c r="T1030" s="11">
        <v>1.9999237048905101</v>
      </c>
    </row>
    <row r="1031" spans="17:20" x14ac:dyDescent="0.35">
      <c r="Q1031" s="11">
        <v>400</v>
      </c>
      <c r="R1031" s="11">
        <v>268800</v>
      </c>
      <c r="S1031" s="11">
        <v>57</v>
      </c>
      <c r="T1031" s="11">
        <v>1.9998016327153401</v>
      </c>
    </row>
    <row r="1032" spans="17:20" x14ac:dyDescent="0.35">
      <c r="Q1032" s="11">
        <v>400</v>
      </c>
      <c r="R1032" s="11">
        <v>259200</v>
      </c>
      <c r="S1032" s="11">
        <v>55</v>
      </c>
      <c r="T1032" s="11">
        <v>1.9888456549935101</v>
      </c>
    </row>
    <row r="1033" spans="17:20" x14ac:dyDescent="0.35">
      <c r="Q1033" s="11">
        <v>400</v>
      </c>
      <c r="R1033" s="11">
        <v>254400</v>
      </c>
      <c r="S1033" s="11">
        <v>54</v>
      </c>
      <c r="T1033" s="11">
        <v>1.9918211642633701</v>
      </c>
    </row>
    <row r="1034" spans="17:20" x14ac:dyDescent="0.35">
      <c r="Q1034" s="11">
        <v>400</v>
      </c>
      <c r="R1034" s="11">
        <v>312000</v>
      </c>
      <c r="S1034" s="11">
        <v>66</v>
      </c>
      <c r="T1034" s="11">
        <v>1.9988250553139499</v>
      </c>
    </row>
    <row r="1035" spans="17:20" x14ac:dyDescent="0.35">
      <c r="Q1035" s="11">
        <v>400</v>
      </c>
      <c r="R1035" s="11">
        <v>254400</v>
      </c>
      <c r="S1035" s="11">
        <v>54</v>
      </c>
      <c r="T1035" s="11">
        <v>1.9921873807888899</v>
      </c>
    </row>
    <row r="1036" spans="17:20" x14ac:dyDescent="0.35">
      <c r="Q1036" s="11">
        <v>400</v>
      </c>
      <c r="R1036" s="11">
        <v>259200</v>
      </c>
      <c r="S1036" s="11">
        <v>55</v>
      </c>
      <c r="T1036" s="11">
        <v>1.9996185244525799</v>
      </c>
    </row>
    <row r="1037" spans="17:20" x14ac:dyDescent="0.35">
      <c r="Q1037" s="11">
        <v>400</v>
      </c>
      <c r="R1037" s="11">
        <v>283200</v>
      </c>
      <c r="S1037" s="11">
        <v>60</v>
      </c>
      <c r="T1037" s="11">
        <v>1.99522392614633</v>
      </c>
    </row>
    <row r="1038" spans="17:20" x14ac:dyDescent="0.35">
      <c r="Q1038" s="11">
        <v>400</v>
      </c>
      <c r="R1038" s="11">
        <v>268800</v>
      </c>
      <c r="S1038" s="11">
        <v>57</v>
      </c>
      <c r="T1038" s="11">
        <v>1.9999237048905101</v>
      </c>
    </row>
    <row r="1039" spans="17:20" x14ac:dyDescent="0.35">
      <c r="Q1039" s="11">
        <v>400</v>
      </c>
      <c r="R1039" s="11">
        <v>283200</v>
      </c>
      <c r="S1039" s="11">
        <v>60</v>
      </c>
      <c r="T1039" s="11">
        <v>1.98045319295033</v>
      </c>
    </row>
    <row r="1040" spans="17:20" x14ac:dyDescent="0.35">
      <c r="Q1040" s="11">
        <v>400</v>
      </c>
      <c r="R1040" s="11">
        <v>259200</v>
      </c>
      <c r="S1040" s="11">
        <v>55</v>
      </c>
      <c r="T1040" s="11">
        <v>1.99922178988326</v>
      </c>
    </row>
    <row r="1041" spans="11:20" x14ac:dyDescent="0.35">
      <c r="Q1041" s="11">
        <v>400</v>
      </c>
      <c r="R1041" s="11">
        <v>273600</v>
      </c>
      <c r="S1041" s="11">
        <v>58</v>
      </c>
      <c r="T1041" s="11">
        <v>1.9994659342336101</v>
      </c>
    </row>
    <row r="1042" spans="11:20" x14ac:dyDescent="0.35">
      <c r="K1042" s="11">
        <v>2</v>
      </c>
      <c r="L1042" s="11">
        <v>2616</v>
      </c>
      <c r="M1042" s="11">
        <v>110</v>
      </c>
      <c r="N1042" s="11">
        <v>1.93217364766918</v>
      </c>
      <c r="Q1042" s="11">
        <v>2</v>
      </c>
      <c r="R1042" s="11">
        <v>2808</v>
      </c>
      <c r="S1042" s="11">
        <v>118</v>
      </c>
      <c r="T1042" s="11">
        <v>1.32809948882276</v>
      </c>
    </row>
    <row r="1043" spans="11:20" x14ac:dyDescent="0.35">
      <c r="K1043" s="11">
        <v>2</v>
      </c>
      <c r="L1043" s="11">
        <v>2520</v>
      </c>
      <c r="M1043" s="11">
        <v>106</v>
      </c>
      <c r="N1043" s="11">
        <v>1.58864728770885</v>
      </c>
      <c r="Q1043" s="11">
        <v>2</v>
      </c>
      <c r="R1043" s="11">
        <v>2880</v>
      </c>
      <c r="S1043" s="11">
        <v>121</v>
      </c>
      <c r="T1043" s="11">
        <v>1.4999771114671501</v>
      </c>
    </row>
    <row r="1044" spans="11:20" x14ac:dyDescent="0.35">
      <c r="K1044" s="11">
        <v>2</v>
      </c>
      <c r="L1044" s="11">
        <v>2832</v>
      </c>
      <c r="M1044" s="11">
        <v>119</v>
      </c>
      <c r="N1044" s="11">
        <v>1.62497901884489</v>
      </c>
      <c r="Q1044" s="11">
        <v>2</v>
      </c>
      <c r="R1044" s="11">
        <v>2496</v>
      </c>
      <c r="S1044" s="11">
        <v>105</v>
      </c>
      <c r="T1044" s="11">
        <v>1.82272068360418</v>
      </c>
    </row>
    <row r="1045" spans="11:20" x14ac:dyDescent="0.35">
      <c r="K1045" s="11">
        <v>2</v>
      </c>
      <c r="L1045" s="11">
        <v>3192</v>
      </c>
      <c r="M1045" s="11">
        <v>134</v>
      </c>
      <c r="N1045" s="11">
        <v>1.74998092622262</v>
      </c>
      <c r="Q1045" s="11">
        <v>2</v>
      </c>
      <c r="R1045" s="11">
        <v>3072</v>
      </c>
      <c r="S1045" s="11">
        <v>129</v>
      </c>
      <c r="T1045" s="11">
        <v>1.1249713893339399</v>
      </c>
    </row>
    <row r="1046" spans="11:20" x14ac:dyDescent="0.35">
      <c r="K1046" s="11">
        <v>2</v>
      </c>
      <c r="L1046" s="11">
        <v>2976</v>
      </c>
      <c r="M1046" s="11">
        <v>125</v>
      </c>
      <c r="N1046" s="11">
        <v>1.2748760204470799</v>
      </c>
      <c r="Q1046" s="11">
        <v>2</v>
      </c>
      <c r="R1046" s="11">
        <v>2496</v>
      </c>
      <c r="S1046" s="11">
        <v>105</v>
      </c>
      <c r="T1046" s="11">
        <v>1.92439154650186</v>
      </c>
    </row>
    <row r="1047" spans="11:20" x14ac:dyDescent="0.35">
      <c r="K1047" s="11">
        <v>2</v>
      </c>
      <c r="L1047" s="11">
        <v>2496</v>
      </c>
      <c r="M1047" s="11">
        <v>105</v>
      </c>
      <c r="N1047" s="11">
        <v>1.78637369344625</v>
      </c>
      <c r="Q1047" s="11">
        <v>2</v>
      </c>
      <c r="R1047" s="11">
        <v>2904</v>
      </c>
      <c r="S1047" s="11">
        <v>122</v>
      </c>
      <c r="T1047" s="11">
        <v>1.4999771114671501</v>
      </c>
    </row>
    <row r="1048" spans="11:20" x14ac:dyDescent="0.35">
      <c r="K1048" s="11">
        <v>2</v>
      </c>
      <c r="L1048" s="11">
        <v>2760</v>
      </c>
      <c r="M1048" s="11">
        <v>116</v>
      </c>
      <c r="N1048" s="11">
        <v>1.74998092622262</v>
      </c>
      <c r="Q1048" s="11">
        <v>2</v>
      </c>
      <c r="R1048" s="11">
        <v>3000</v>
      </c>
      <c r="S1048" s="11">
        <v>126</v>
      </c>
      <c r="T1048" s="11">
        <v>1.74998092622262</v>
      </c>
    </row>
    <row r="1049" spans="11:20" x14ac:dyDescent="0.35">
      <c r="K1049" s="11">
        <v>2</v>
      </c>
      <c r="L1049" s="11">
        <v>2640</v>
      </c>
      <c r="M1049" s="11">
        <v>111</v>
      </c>
      <c r="N1049" s="11">
        <v>1.2499732967116799</v>
      </c>
      <c r="Q1049" s="11">
        <v>2</v>
      </c>
      <c r="R1049" s="11">
        <v>2856</v>
      </c>
      <c r="S1049" s="11">
        <v>120</v>
      </c>
      <c r="T1049" s="11">
        <v>1.2726939803158599</v>
      </c>
    </row>
    <row r="1050" spans="11:20" x14ac:dyDescent="0.35">
      <c r="K1050" s="11">
        <v>2</v>
      </c>
      <c r="L1050" s="11">
        <v>2856</v>
      </c>
      <c r="M1050" s="11">
        <v>120</v>
      </c>
      <c r="N1050" s="11">
        <v>1.06247043564507</v>
      </c>
      <c r="Q1050" s="11">
        <v>2</v>
      </c>
      <c r="R1050" s="11">
        <v>2856</v>
      </c>
      <c r="S1050" s="11">
        <v>120</v>
      </c>
      <c r="T1050" s="11">
        <v>1.2499732967116799</v>
      </c>
    </row>
    <row r="1051" spans="11:20" x14ac:dyDescent="0.35">
      <c r="K1051" s="11">
        <v>2</v>
      </c>
      <c r="L1051" s="11">
        <v>2664</v>
      </c>
      <c r="M1051" s="11">
        <v>112</v>
      </c>
      <c r="N1051" s="11">
        <v>1.7023117418173399</v>
      </c>
      <c r="Q1051" s="11">
        <v>2</v>
      </c>
      <c r="R1051" s="11">
        <v>2688</v>
      </c>
      <c r="S1051" s="11">
        <v>113</v>
      </c>
      <c r="T1051" s="11">
        <v>1.71091783016708</v>
      </c>
    </row>
    <row r="1052" spans="11:20" x14ac:dyDescent="0.35">
      <c r="K1052" s="11">
        <v>2</v>
      </c>
      <c r="L1052" s="11">
        <v>2832</v>
      </c>
      <c r="M1052" s="11">
        <v>119</v>
      </c>
      <c r="N1052" s="11">
        <v>1.74998092622262</v>
      </c>
      <c r="Q1052" s="11">
        <v>2</v>
      </c>
      <c r="R1052" s="11">
        <v>2640</v>
      </c>
      <c r="S1052" s="11">
        <v>111</v>
      </c>
      <c r="T1052" s="11">
        <v>1.94529640650034</v>
      </c>
    </row>
    <row r="1053" spans="11:20" x14ac:dyDescent="0.35">
      <c r="K1053" s="11">
        <v>2</v>
      </c>
      <c r="L1053" s="11">
        <v>2736</v>
      </c>
      <c r="M1053" s="11">
        <v>115</v>
      </c>
      <c r="N1053" s="11">
        <v>1.4999771114671501</v>
      </c>
      <c r="Q1053" s="11">
        <v>2</v>
      </c>
      <c r="R1053" s="11">
        <v>2712</v>
      </c>
      <c r="S1053" s="11">
        <v>114</v>
      </c>
      <c r="T1053" s="11">
        <v>1.4999771114671501</v>
      </c>
    </row>
    <row r="1054" spans="11:20" x14ac:dyDescent="0.35">
      <c r="K1054" s="11">
        <v>2</v>
      </c>
      <c r="L1054" s="11">
        <v>2760</v>
      </c>
      <c r="M1054" s="11">
        <v>116</v>
      </c>
      <c r="N1054" s="11">
        <v>1.49991607537956</v>
      </c>
      <c r="Q1054" s="11">
        <v>2</v>
      </c>
      <c r="R1054" s="11">
        <v>2520</v>
      </c>
      <c r="S1054" s="11">
        <v>106</v>
      </c>
      <c r="T1054" s="11">
        <v>1.6520790417334199</v>
      </c>
    </row>
    <row r="1055" spans="11:20" x14ac:dyDescent="0.35">
      <c r="K1055" s="11">
        <v>2</v>
      </c>
      <c r="L1055" s="11">
        <v>2784</v>
      </c>
      <c r="M1055" s="11">
        <v>117</v>
      </c>
      <c r="N1055" s="11">
        <v>1.4999771114671501</v>
      </c>
      <c r="Q1055" s="11">
        <v>2</v>
      </c>
      <c r="R1055" s="11">
        <v>2784</v>
      </c>
      <c r="S1055" s="11">
        <v>117</v>
      </c>
      <c r="T1055" s="11">
        <v>1.3296864271000199</v>
      </c>
    </row>
    <row r="1056" spans="11:20" x14ac:dyDescent="0.35">
      <c r="K1056" s="11">
        <v>2</v>
      </c>
      <c r="L1056" s="11">
        <v>2664</v>
      </c>
      <c r="M1056" s="11">
        <v>112</v>
      </c>
      <c r="N1056" s="11">
        <v>1.964400701915</v>
      </c>
      <c r="Q1056" s="11">
        <v>2</v>
      </c>
      <c r="R1056" s="11">
        <v>3384</v>
      </c>
      <c r="S1056" s="11">
        <v>142</v>
      </c>
      <c r="T1056" s="11">
        <v>1.3664454108491599</v>
      </c>
    </row>
    <row r="1057" spans="11:20" x14ac:dyDescent="0.35">
      <c r="K1057" s="11">
        <v>2</v>
      </c>
      <c r="L1057" s="11">
        <v>3120</v>
      </c>
      <c r="M1057" s="11">
        <v>131</v>
      </c>
      <c r="N1057" s="11">
        <v>1.7421683070115199</v>
      </c>
      <c r="Q1057" s="11">
        <v>2</v>
      </c>
      <c r="R1057" s="11">
        <v>3600</v>
      </c>
      <c r="S1057" s="11">
        <v>151</v>
      </c>
      <c r="T1057" s="11">
        <v>1.8992751964599</v>
      </c>
    </row>
    <row r="1058" spans="11:20" x14ac:dyDescent="0.35">
      <c r="K1058" s="11">
        <v>2</v>
      </c>
      <c r="L1058" s="11">
        <v>2784</v>
      </c>
      <c r="M1058" s="11">
        <v>117</v>
      </c>
      <c r="N1058" s="11">
        <v>1.74998092622262</v>
      </c>
      <c r="Q1058" s="11">
        <v>2</v>
      </c>
      <c r="R1058" s="11">
        <v>2736</v>
      </c>
      <c r="S1058" s="11">
        <v>115</v>
      </c>
      <c r="T1058" s="11">
        <v>1.3749752040894101</v>
      </c>
    </row>
    <row r="1059" spans="11:20" x14ac:dyDescent="0.35">
      <c r="K1059" s="11">
        <v>2</v>
      </c>
      <c r="L1059" s="11">
        <v>2784</v>
      </c>
      <c r="M1059" s="11">
        <v>117</v>
      </c>
      <c r="N1059" s="11">
        <v>1.79197375448233</v>
      </c>
      <c r="Q1059" s="11">
        <v>2</v>
      </c>
      <c r="R1059" s="11">
        <v>3624</v>
      </c>
      <c r="S1059" s="11">
        <v>152</v>
      </c>
      <c r="T1059" s="11">
        <v>1.85935759517814</v>
      </c>
    </row>
    <row r="1060" spans="11:20" x14ac:dyDescent="0.35">
      <c r="K1060" s="11">
        <v>2</v>
      </c>
      <c r="L1060" s="11">
        <v>3072</v>
      </c>
      <c r="M1060" s="11">
        <v>129</v>
      </c>
      <c r="N1060" s="11">
        <v>1.6640421149004301</v>
      </c>
      <c r="Q1060" s="11">
        <v>2</v>
      </c>
      <c r="R1060" s="11">
        <v>2928</v>
      </c>
      <c r="S1060" s="11">
        <v>123</v>
      </c>
      <c r="T1060" s="11">
        <v>1.4999771114671501</v>
      </c>
    </row>
    <row r="1061" spans="11:20" x14ac:dyDescent="0.35">
      <c r="K1061" s="11">
        <v>2</v>
      </c>
      <c r="L1061" s="11">
        <v>2784</v>
      </c>
      <c r="M1061" s="11">
        <v>117</v>
      </c>
      <c r="N1061" s="11">
        <v>1.2499732967116799</v>
      </c>
      <c r="Q1061" s="11">
        <v>2</v>
      </c>
      <c r="R1061" s="11">
        <v>3072</v>
      </c>
      <c r="S1061" s="11">
        <v>129</v>
      </c>
      <c r="T1061" s="11">
        <v>1.31247425040054</v>
      </c>
    </row>
    <row r="1062" spans="11:20" x14ac:dyDescent="0.35">
      <c r="K1062" s="11">
        <v>2</v>
      </c>
      <c r="L1062" s="11">
        <v>3048</v>
      </c>
      <c r="M1062" s="11">
        <v>128</v>
      </c>
      <c r="N1062" s="11">
        <v>1.5761501487754599</v>
      </c>
      <c r="Q1062" s="11">
        <v>2</v>
      </c>
      <c r="R1062" s="11">
        <v>2424</v>
      </c>
      <c r="S1062" s="11">
        <v>102</v>
      </c>
      <c r="T1062" s="11">
        <v>1.5108415350576001</v>
      </c>
    </row>
    <row r="1063" spans="11:20" x14ac:dyDescent="0.35">
      <c r="K1063" s="11">
        <v>2</v>
      </c>
      <c r="L1063" s="11">
        <v>2736</v>
      </c>
      <c r="M1063" s="11">
        <v>115</v>
      </c>
      <c r="N1063" s="11">
        <v>1.4999771114671501</v>
      </c>
      <c r="Q1063" s="11">
        <v>2</v>
      </c>
      <c r="R1063" s="11">
        <v>3288</v>
      </c>
      <c r="S1063" s="11">
        <v>138</v>
      </c>
      <c r="T1063" s="11">
        <v>1.7440604257267101</v>
      </c>
    </row>
    <row r="1064" spans="11:20" x14ac:dyDescent="0.35">
      <c r="K1064" s="11">
        <v>2</v>
      </c>
      <c r="L1064" s="11">
        <v>2904</v>
      </c>
      <c r="M1064" s="11">
        <v>122</v>
      </c>
      <c r="N1064" s="11">
        <v>1.4950942244602099</v>
      </c>
      <c r="Q1064" s="11">
        <v>2</v>
      </c>
      <c r="R1064" s="11">
        <v>2664</v>
      </c>
      <c r="S1064" s="11">
        <v>112</v>
      </c>
      <c r="T1064" s="11">
        <v>1.1895780880445499</v>
      </c>
    </row>
    <row r="1065" spans="11:20" x14ac:dyDescent="0.35">
      <c r="K1065" s="11">
        <v>2</v>
      </c>
      <c r="L1065" s="11">
        <v>2928</v>
      </c>
      <c r="M1065" s="11">
        <v>123</v>
      </c>
      <c r="N1065" s="11">
        <v>1.4999771114671501</v>
      </c>
      <c r="Q1065" s="11">
        <v>2</v>
      </c>
      <c r="R1065" s="11">
        <v>2928</v>
      </c>
      <c r="S1065" s="11">
        <v>123</v>
      </c>
      <c r="T1065" s="11">
        <v>1.8124818799114899</v>
      </c>
    </row>
    <row r="1066" spans="11:20" x14ac:dyDescent="0.35">
      <c r="K1066" s="11">
        <v>2</v>
      </c>
      <c r="L1066" s="11">
        <v>2784</v>
      </c>
      <c r="M1066" s="11">
        <v>117</v>
      </c>
      <c r="N1066" s="11">
        <v>1.47995727473868</v>
      </c>
      <c r="Q1066" s="11">
        <v>2</v>
      </c>
      <c r="R1066" s="11">
        <v>2784</v>
      </c>
      <c r="S1066" s="11">
        <v>117</v>
      </c>
      <c r="T1066" s="11">
        <v>1.4999771114671501</v>
      </c>
    </row>
    <row r="1067" spans="11:20" x14ac:dyDescent="0.35">
      <c r="K1067" s="11">
        <v>2</v>
      </c>
      <c r="L1067" s="11">
        <v>2856</v>
      </c>
      <c r="M1067" s="11">
        <v>120</v>
      </c>
      <c r="N1067" s="11">
        <v>1.3749752040894101</v>
      </c>
      <c r="Q1067" s="11">
        <v>2</v>
      </c>
      <c r="R1067" s="11">
        <v>2472</v>
      </c>
      <c r="S1067" s="11">
        <v>104</v>
      </c>
      <c r="T1067" s="11">
        <v>1.5497672999160701</v>
      </c>
    </row>
    <row r="1068" spans="11:20" x14ac:dyDescent="0.35">
      <c r="K1068" s="11">
        <v>2</v>
      </c>
      <c r="L1068" s="11">
        <v>2976</v>
      </c>
      <c r="M1068" s="11">
        <v>125</v>
      </c>
      <c r="N1068" s="11">
        <v>1.76560616464484</v>
      </c>
      <c r="Q1068" s="11">
        <v>2</v>
      </c>
      <c r="R1068" s="11">
        <v>2736</v>
      </c>
      <c r="S1068" s="11">
        <v>115</v>
      </c>
      <c r="T1068" s="11">
        <v>1.2499732967116799</v>
      </c>
    </row>
    <row r="1069" spans="11:20" x14ac:dyDescent="0.35">
      <c r="K1069" s="11">
        <v>2</v>
      </c>
      <c r="L1069" s="11">
        <v>2880</v>
      </c>
      <c r="M1069" s="11">
        <v>121</v>
      </c>
      <c r="N1069" s="11">
        <v>1.3749752040894101</v>
      </c>
      <c r="Q1069" s="11">
        <v>2</v>
      </c>
      <c r="R1069" s="11">
        <v>2832</v>
      </c>
      <c r="S1069" s="11">
        <v>119</v>
      </c>
      <c r="T1069" s="11">
        <v>1.3749752040894101</v>
      </c>
    </row>
    <row r="1070" spans="11:20" x14ac:dyDescent="0.35">
      <c r="K1070" s="11">
        <v>2</v>
      </c>
      <c r="L1070" s="11">
        <v>2424</v>
      </c>
      <c r="M1070" s="11">
        <v>102</v>
      </c>
      <c r="N1070" s="11">
        <v>1.86952010376134</v>
      </c>
      <c r="Q1070" s="11">
        <v>2</v>
      </c>
      <c r="R1070" s="11">
        <v>2736</v>
      </c>
      <c r="S1070" s="11">
        <v>115</v>
      </c>
      <c r="T1070" s="11">
        <v>1.4999771114671501</v>
      </c>
    </row>
    <row r="1071" spans="11:20" x14ac:dyDescent="0.35">
      <c r="K1071" s="11">
        <v>2</v>
      </c>
      <c r="L1071" s="11">
        <v>3000</v>
      </c>
      <c r="M1071" s="11">
        <v>126</v>
      </c>
      <c r="N1071" s="11">
        <v>1.2499732967116799</v>
      </c>
      <c r="Q1071" s="11">
        <v>2</v>
      </c>
      <c r="R1071" s="11">
        <v>2760</v>
      </c>
      <c r="S1071" s="11">
        <v>116</v>
      </c>
      <c r="T1071" s="11">
        <v>1.8281071183337101</v>
      </c>
    </row>
    <row r="1072" spans="11:20" x14ac:dyDescent="0.35">
      <c r="K1072" s="11">
        <v>2</v>
      </c>
      <c r="L1072" s="11">
        <v>2520</v>
      </c>
      <c r="M1072" s="11">
        <v>106</v>
      </c>
      <c r="N1072" s="11">
        <v>1.82555886167696</v>
      </c>
      <c r="Q1072" s="11">
        <v>2</v>
      </c>
      <c r="R1072" s="11">
        <v>2712</v>
      </c>
      <c r="S1072" s="11">
        <v>114</v>
      </c>
      <c r="T1072" s="11">
        <v>1.65647364003967</v>
      </c>
    </row>
    <row r="1073" spans="11:20" x14ac:dyDescent="0.35">
      <c r="K1073" s="11">
        <v>2</v>
      </c>
      <c r="L1073" s="11">
        <v>2808</v>
      </c>
      <c r="M1073" s="11">
        <v>118</v>
      </c>
      <c r="N1073" s="11">
        <v>1.4999771114671501</v>
      </c>
      <c r="Q1073" s="11">
        <v>2</v>
      </c>
      <c r="R1073" s="11">
        <v>2880</v>
      </c>
      <c r="S1073" s="11">
        <v>121</v>
      </c>
      <c r="T1073" s="11">
        <v>1.4999771114671501</v>
      </c>
    </row>
    <row r="1074" spans="11:20" x14ac:dyDescent="0.35">
      <c r="K1074" s="11">
        <v>2</v>
      </c>
      <c r="L1074" s="11">
        <v>2712</v>
      </c>
      <c r="M1074" s="11">
        <v>114</v>
      </c>
      <c r="N1074" s="11">
        <v>1.4531013962004999</v>
      </c>
      <c r="Q1074" s="11">
        <v>2</v>
      </c>
      <c r="R1074" s="11">
        <v>2808</v>
      </c>
      <c r="S1074" s="11">
        <v>118</v>
      </c>
      <c r="T1074" s="11">
        <v>1.62497901884489</v>
      </c>
    </row>
    <row r="1075" spans="11:20" x14ac:dyDescent="0.35">
      <c r="K1075" s="11">
        <v>2</v>
      </c>
      <c r="L1075" s="11">
        <v>2952</v>
      </c>
      <c r="M1075" s="11">
        <v>124</v>
      </c>
      <c r="N1075" s="11">
        <v>1.4999771114671501</v>
      </c>
      <c r="Q1075" s="11">
        <v>2</v>
      </c>
      <c r="R1075" s="11">
        <v>2616</v>
      </c>
      <c r="S1075" s="11">
        <v>110</v>
      </c>
      <c r="T1075" s="11">
        <v>1.4877241168841</v>
      </c>
    </row>
    <row r="1076" spans="11:20" x14ac:dyDescent="0.35">
      <c r="K1076" s="11">
        <v>2</v>
      </c>
      <c r="L1076" s="11">
        <v>2952</v>
      </c>
      <c r="M1076" s="11">
        <v>124</v>
      </c>
      <c r="N1076" s="11">
        <v>1.2499732967116799</v>
      </c>
      <c r="Q1076" s="11">
        <v>2</v>
      </c>
      <c r="R1076" s="11">
        <v>2736</v>
      </c>
      <c r="S1076" s="11">
        <v>115</v>
      </c>
      <c r="T1076" s="11">
        <v>1.4628671702143801</v>
      </c>
    </row>
    <row r="1077" spans="11:20" x14ac:dyDescent="0.35">
      <c r="K1077" s="11">
        <v>2</v>
      </c>
      <c r="L1077" s="11">
        <v>3192</v>
      </c>
      <c r="M1077" s="11">
        <v>134</v>
      </c>
      <c r="N1077" s="11">
        <v>1.7343556878004101</v>
      </c>
      <c r="Q1077" s="11">
        <v>2</v>
      </c>
      <c r="R1077" s="11">
        <v>2496</v>
      </c>
      <c r="S1077" s="11">
        <v>105</v>
      </c>
      <c r="T1077" s="11">
        <v>1.3287556267643199</v>
      </c>
    </row>
    <row r="1078" spans="11:20" x14ac:dyDescent="0.35">
      <c r="K1078" s="11">
        <v>2</v>
      </c>
      <c r="L1078" s="11">
        <v>3048</v>
      </c>
      <c r="M1078" s="11">
        <v>128</v>
      </c>
      <c r="N1078" s="11">
        <v>1.96873426413366</v>
      </c>
      <c r="Q1078" s="11">
        <v>2</v>
      </c>
      <c r="R1078" s="11">
        <v>3048</v>
      </c>
      <c r="S1078" s="11">
        <v>128</v>
      </c>
      <c r="T1078" s="11">
        <v>1.2499732967116799</v>
      </c>
    </row>
    <row r="1079" spans="11:20" x14ac:dyDescent="0.35">
      <c r="K1079" s="11">
        <v>2</v>
      </c>
      <c r="L1079" s="11">
        <v>2808</v>
      </c>
      <c r="M1079" s="11">
        <v>118</v>
      </c>
      <c r="N1079" s="11">
        <v>1.98435950255588</v>
      </c>
      <c r="Q1079" s="11">
        <v>2</v>
      </c>
      <c r="R1079" s="11">
        <v>2928</v>
      </c>
      <c r="S1079" s="11">
        <v>123</v>
      </c>
      <c r="T1079" s="11">
        <v>1.4999771114671501</v>
      </c>
    </row>
    <row r="1080" spans="11:20" x14ac:dyDescent="0.35">
      <c r="K1080" s="11">
        <v>2</v>
      </c>
      <c r="L1080" s="11">
        <v>3000</v>
      </c>
      <c r="M1080" s="11">
        <v>126</v>
      </c>
      <c r="N1080" s="11">
        <v>1.8437323567559301</v>
      </c>
      <c r="Q1080" s="11">
        <v>2</v>
      </c>
      <c r="R1080" s="11">
        <v>3168</v>
      </c>
      <c r="S1080" s="11">
        <v>133</v>
      </c>
      <c r="T1080" s="11">
        <v>1.2499732967116799</v>
      </c>
    </row>
    <row r="1081" spans="11:20" x14ac:dyDescent="0.35">
      <c r="K1081" s="11">
        <v>2</v>
      </c>
      <c r="L1081" s="11">
        <v>2760</v>
      </c>
      <c r="M1081" s="11">
        <v>116</v>
      </c>
      <c r="N1081" s="11">
        <v>1.4687266346227199</v>
      </c>
      <c r="Q1081" s="11">
        <v>2</v>
      </c>
      <c r="R1081" s="11">
        <v>3000</v>
      </c>
      <c r="S1081" s="11">
        <v>126</v>
      </c>
      <c r="T1081" s="11">
        <v>1.87302967879758</v>
      </c>
    </row>
    <row r="1082" spans="11:20" x14ac:dyDescent="0.35">
      <c r="K1082" s="11">
        <v>4</v>
      </c>
      <c r="L1082" s="11">
        <v>5472</v>
      </c>
      <c r="M1082" s="11">
        <v>115</v>
      </c>
      <c r="N1082" s="11">
        <v>1.74998092622262</v>
      </c>
      <c r="Q1082" s="11">
        <v>4</v>
      </c>
      <c r="R1082" s="11">
        <v>5712</v>
      </c>
      <c r="S1082" s="11">
        <v>120</v>
      </c>
      <c r="T1082" s="11">
        <v>1.6679484245059799</v>
      </c>
    </row>
    <row r="1083" spans="11:20" x14ac:dyDescent="0.35">
      <c r="K1083" s="11">
        <v>4</v>
      </c>
      <c r="L1083" s="11">
        <v>5424</v>
      </c>
      <c r="M1083" s="11">
        <v>114</v>
      </c>
      <c r="N1083" s="11">
        <v>1.59958800640878</v>
      </c>
      <c r="Q1083" s="11">
        <v>4</v>
      </c>
      <c r="R1083" s="11">
        <v>5808</v>
      </c>
      <c r="S1083" s="11">
        <v>122</v>
      </c>
      <c r="T1083" s="11">
        <v>1.74998092622262</v>
      </c>
    </row>
    <row r="1084" spans="11:20" x14ac:dyDescent="0.35">
      <c r="K1084" s="11">
        <v>4</v>
      </c>
      <c r="L1084" s="11">
        <v>5280</v>
      </c>
      <c r="M1084" s="11">
        <v>111</v>
      </c>
      <c r="N1084" s="11">
        <v>1.5937285420004501</v>
      </c>
      <c r="Q1084" s="11">
        <v>4</v>
      </c>
      <c r="R1084" s="11">
        <v>5472</v>
      </c>
      <c r="S1084" s="11">
        <v>115</v>
      </c>
      <c r="T1084" s="11">
        <v>1.7343556878004101</v>
      </c>
    </row>
    <row r="1085" spans="11:20" x14ac:dyDescent="0.35">
      <c r="K1085" s="11">
        <v>4</v>
      </c>
      <c r="L1085" s="11">
        <v>5232</v>
      </c>
      <c r="M1085" s="11">
        <v>110</v>
      </c>
      <c r="N1085" s="11">
        <v>1.3749752040894101</v>
      </c>
      <c r="Q1085" s="11">
        <v>4</v>
      </c>
      <c r="R1085" s="11">
        <v>5280</v>
      </c>
      <c r="S1085" s="11">
        <v>111</v>
      </c>
      <c r="T1085" s="11">
        <v>1.87498283360036</v>
      </c>
    </row>
    <row r="1086" spans="11:20" x14ac:dyDescent="0.35">
      <c r="K1086" s="11">
        <v>4</v>
      </c>
      <c r="L1086" s="11">
        <v>5472</v>
      </c>
      <c r="M1086" s="11">
        <v>115</v>
      </c>
      <c r="N1086" s="11">
        <v>1.8124818799114899</v>
      </c>
      <c r="Q1086" s="11">
        <v>4</v>
      </c>
      <c r="R1086" s="11">
        <v>5328</v>
      </c>
      <c r="S1086" s="11">
        <v>112</v>
      </c>
      <c r="T1086" s="11">
        <v>1.4999771114671501</v>
      </c>
    </row>
    <row r="1087" spans="11:20" x14ac:dyDescent="0.35">
      <c r="K1087" s="11">
        <v>4</v>
      </c>
      <c r="L1087" s="11">
        <v>5136</v>
      </c>
      <c r="M1087" s="11">
        <v>108</v>
      </c>
      <c r="N1087" s="11">
        <v>1.43747615777828</v>
      </c>
      <c r="Q1087" s="11">
        <v>4</v>
      </c>
      <c r="R1087" s="11">
        <v>5376</v>
      </c>
      <c r="S1087" s="11">
        <v>113</v>
      </c>
      <c r="T1087" s="11">
        <v>1.62497901884489</v>
      </c>
    </row>
    <row r="1088" spans="11:20" x14ac:dyDescent="0.35">
      <c r="K1088" s="11">
        <v>4</v>
      </c>
      <c r="L1088" s="11">
        <v>5712</v>
      </c>
      <c r="M1088" s="11">
        <v>120</v>
      </c>
      <c r="N1088" s="11">
        <v>1.9921721217669901</v>
      </c>
      <c r="Q1088" s="11">
        <v>4</v>
      </c>
      <c r="R1088" s="11">
        <v>5280</v>
      </c>
      <c r="S1088" s="11">
        <v>111</v>
      </c>
      <c r="T1088" s="11">
        <v>1.74998092622262</v>
      </c>
    </row>
    <row r="1089" spans="11:20" x14ac:dyDescent="0.35">
      <c r="K1089" s="11">
        <v>4</v>
      </c>
      <c r="L1089" s="11">
        <v>5280</v>
      </c>
      <c r="M1089" s="11">
        <v>111</v>
      </c>
      <c r="N1089" s="11">
        <v>1.4999771114671501</v>
      </c>
      <c r="Q1089" s="11">
        <v>4</v>
      </c>
      <c r="R1089" s="11">
        <v>5280</v>
      </c>
      <c r="S1089" s="11">
        <v>111</v>
      </c>
      <c r="T1089" s="11">
        <v>1.67185473411154</v>
      </c>
    </row>
    <row r="1090" spans="11:20" x14ac:dyDescent="0.35">
      <c r="K1090" s="11">
        <v>4</v>
      </c>
      <c r="L1090" s="11">
        <v>5232</v>
      </c>
      <c r="M1090" s="11">
        <v>110</v>
      </c>
      <c r="N1090" s="11">
        <v>1.8942092011902001</v>
      </c>
      <c r="Q1090" s="11">
        <v>4</v>
      </c>
      <c r="R1090" s="11">
        <v>5280</v>
      </c>
      <c r="S1090" s="11">
        <v>111</v>
      </c>
      <c r="T1090" s="11">
        <v>1.4999771114671501</v>
      </c>
    </row>
    <row r="1091" spans="11:20" x14ac:dyDescent="0.35">
      <c r="K1091" s="11">
        <v>4</v>
      </c>
      <c r="L1091" s="11">
        <v>5280</v>
      </c>
      <c r="M1091" s="11">
        <v>111</v>
      </c>
      <c r="N1091" s="11">
        <v>1.87498283360036</v>
      </c>
      <c r="Q1091" s="11">
        <v>4</v>
      </c>
      <c r="R1091" s="11">
        <v>5088</v>
      </c>
      <c r="S1091" s="11">
        <v>107</v>
      </c>
      <c r="T1091" s="11">
        <v>1.6962691691462499</v>
      </c>
    </row>
    <row r="1092" spans="11:20" x14ac:dyDescent="0.35">
      <c r="K1092" s="11">
        <v>4</v>
      </c>
      <c r="L1092" s="11">
        <v>5376</v>
      </c>
      <c r="M1092" s="11">
        <v>113</v>
      </c>
      <c r="N1092" s="11">
        <v>1.9374837872892301</v>
      </c>
      <c r="Q1092" s="11">
        <v>4</v>
      </c>
      <c r="R1092" s="11">
        <v>5424</v>
      </c>
      <c r="S1092" s="11">
        <v>114</v>
      </c>
      <c r="T1092" s="11">
        <v>1.4911879148546501</v>
      </c>
    </row>
    <row r="1093" spans="11:20" x14ac:dyDescent="0.35">
      <c r="K1093" s="11">
        <v>4</v>
      </c>
      <c r="L1093" s="11">
        <v>5232</v>
      </c>
      <c r="M1093" s="11">
        <v>110</v>
      </c>
      <c r="N1093" s="11">
        <v>1.65622949568932</v>
      </c>
      <c r="Q1093" s="11">
        <v>4</v>
      </c>
      <c r="R1093" s="11">
        <v>5616</v>
      </c>
      <c r="S1093" s="11">
        <v>118</v>
      </c>
      <c r="T1093" s="11">
        <v>1.9218585488670099</v>
      </c>
    </row>
    <row r="1094" spans="11:20" x14ac:dyDescent="0.35">
      <c r="K1094" s="11">
        <v>4</v>
      </c>
      <c r="L1094" s="11">
        <v>5520</v>
      </c>
      <c r="M1094" s="11">
        <v>116</v>
      </c>
      <c r="N1094" s="11">
        <v>1.31247425040054</v>
      </c>
      <c r="Q1094" s="11">
        <v>4</v>
      </c>
      <c r="R1094" s="11">
        <v>5472</v>
      </c>
      <c r="S1094" s="11">
        <v>115</v>
      </c>
      <c r="T1094" s="11">
        <v>1.5468528267338</v>
      </c>
    </row>
    <row r="1095" spans="11:20" x14ac:dyDescent="0.35">
      <c r="K1095" s="11">
        <v>4</v>
      </c>
      <c r="L1095" s="11">
        <v>4944</v>
      </c>
      <c r="M1095" s="11">
        <v>104</v>
      </c>
      <c r="N1095" s="11">
        <v>1.3143663691157299</v>
      </c>
      <c r="Q1095" s="11">
        <v>4</v>
      </c>
      <c r="R1095" s="11">
        <v>5328</v>
      </c>
      <c r="S1095" s="11">
        <v>112</v>
      </c>
      <c r="T1095" s="11">
        <v>1.8437323567559301</v>
      </c>
    </row>
    <row r="1096" spans="11:20" x14ac:dyDescent="0.35">
      <c r="K1096" s="11">
        <v>4</v>
      </c>
      <c r="L1096" s="11">
        <v>5472</v>
      </c>
      <c r="M1096" s="11">
        <v>115</v>
      </c>
      <c r="N1096" s="11">
        <v>1.9374837872892301</v>
      </c>
      <c r="Q1096" s="11">
        <v>4</v>
      </c>
      <c r="R1096" s="11">
        <v>4848</v>
      </c>
      <c r="S1096" s="11">
        <v>102</v>
      </c>
      <c r="T1096" s="11">
        <v>1.8128175783932201</v>
      </c>
    </row>
    <row r="1097" spans="11:20" x14ac:dyDescent="0.35">
      <c r="K1097" s="11">
        <v>4</v>
      </c>
      <c r="L1097" s="11">
        <v>5952</v>
      </c>
      <c r="M1097" s="11">
        <v>125</v>
      </c>
      <c r="N1097" s="11">
        <v>1.1445029373617099</v>
      </c>
      <c r="Q1097" s="11">
        <v>4</v>
      </c>
      <c r="R1097" s="11">
        <v>5376</v>
      </c>
      <c r="S1097" s="11">
        <v>113</v>
      </c>
      <c r="T1097" s="11">
        <v>1.4999771114671501</v>
      </c>
    </row>
    <row r="1098" spans="11:20" x14ac:dyDescent="0.35">
      <c r="K1098" s="11">
        <v>4</v>
      </c>
      <c r="L1098" s="11">
        <v>5280</v>
      </c>
      <c r="M1098" s="11">
        <v>111</v>
      </c>
      <c r="N1098" s="11">
        <v>1.13766689555199</v>
      </c>
      <c r="Q1098" s="11">
        <v>4</v>
      </c>
      <c r="R1098" s="11">
        <v>5568</v>
      </c>
      <c r="S1098" s="11">
        <v>117</v>
      </c>
      <c r="T1098" s="11">
        <v>1.74998092622262</v>
      </c>
    </row>
    <row r="1099" spans="11:20" x14ac:dyDescent="0.35">
      <c r="K1099" s="11">
        <v>4</v>
      </c>
      <c r="L1099" s="11">
        <v>5328</v>
      </c>
      <c r="M1099" s="11">
        <v>112</v>
      </c>
      <c r="N1099" s="11">
        <v>1.96495002670328</v>
      </c>
      <c r="Q1099" s="11">
        <v>4</v>
      </c>
      <c r="R1099" s="11">
        <v>5376</v>
      </c>
      <c r="S1099" s="11">
        <v>113</v>
      </c>
      <c r="T1099" s="11">
        <v>1.18747234302281</v>
      </c>
    </row>
    <row r="1100" spans="11:20" x14ac:dyDescent="0.35">
      <c r="K1100" s="11">
        <v>4</v>
      </c>
      <c r="L1100" s="11">
        <v>5424</v>
      </c>
      <c r="M1100" s="11">
        <v>114</v>
      </c>
      <c r="N1100" s="11">
        <v>1.9374837872892301</v>
      </c>
      <c r="Q1100" s="11">
        <v>4</v>
      </c>
      <c r="R1100" s="11">
        <v>5328</v>
      </c>
      <c r="S1100" s="11">
        <v>112</v>
      </c>
      <c r="T1100" s="11">
        <v>1.05319295033188</v>
      </c>
    </row>
    <row r="1101" spans="11:20" x14ac:dyDescent="0.35">
      <c r="K1101" s="11">
        <v>4</v>
      </c>
      <c r="L1101" s="11">
        <v>5232</v>
      </c>
      <c r="M1101" s="11">
        <v>110</v>
      </c>
      <c r="N1101" s="11">
        <v>1.2138399328603</v>
      </c>
      <c r="Q1101" s="11">
        <v>4</v>
      </c>
      <c r="R1101" s="11">
        <v>5616</v>
      </c>
      <c r="S1101" s="11">
        <v>118</v>
      </c>
      <c r="T1101" s="11">
        <v>1.2265354390783501</v>
      </c>
    </row>
    <row r="1102" spans="11:20" x14ac:dyDescent="0.35">
      <c r="K1102" s="11">
        <v>4</v>
      </c>
      <c r="L1102" s="11">
        <v>5376</v>
      </c>
      <c r="M1102" s="11">
        <v>113</v>
      </c>
      <c r="N1102" s="11">
        <v>1.7259327077134301</v>
      </c>
      <c r="Q1102" s="11">
        <v>4</v>
      </c>
      <c r="R1102" s="11">
        <v>5472</v>
      </c>
      <c r="S1102" s="11">
        <v>115</v>
      </c>
      <c r="T1102" s="11">
        <v>1.9374837872892301</v>
      </c>
    </row>
    <row r="1103" spans="11:20" x14ac:dyDescent="0.35">
      <c r="K1103" s="11">
        <v>4</v>
      </c>
      <c r="L1103" s="11">
        <v>5184</v>
      </c>
      <c r="M1103" s="11">
        <v>109</v>
      </c>
      <c r="N1103" s="11">
        <v>1.3749752040894101</v>
      </c>
      <c r="Q1103" s="11">
        <v>4</v>
      </c>
      <c r="R1103" s="11">
        <v>5616</v>
      </c>
      <c r="S1103" s="11">
        <v>118</v>
      </c>
      <c r="T1103" s="11">
        <v>1.9374837872892301</v>
      </c>
    </row>
    <row r="1104" spans="11:20" x14ac:dyDescent="0.35">
      <c r="K1104" s="11">
        <v>4</v>
      </c>
      <c r="L1104" s="11">
        <v>5280</v>
      </c>
      <c r="M1104" s="11">
        <v>111</v>
      </c>
      <c r="N1104" s="11">
        <v>1.49021133745326</v>
      </c>
      <c r="Q1104" s="11">
        <v>4</v>
      </c>
      <c r="R1104" s="11">
        <v>5136</v>
      </c>
      <c r="S1104" s="11">
        <v>108</v>
      </c>
      <c r="T1104" s="11">
        <v>1.87302967879758</v>
      </c>
    </row>
    <row r="1105" spans="11:20" x14ac:dyDescent="0.35">
      <c r="K1105" s="11">
        <v>4</v>
      </c>
      <c r="L1105" s="11">
        <v>5088</v>
      </c>
      <c r="M1105" s="11">
        <v>107</v>
      </c>
      <c r="N1105" s="11">
        <v>1.4999771114671501</v>
      </c>
      <c r="Q1105" s="11">
        <v>4</v>
      </c>
      <c r="R1105" s="11">
        <v>5760</v>
      </c>
      <c r="S1105" s="11">
        <v>121</v>
      </c>
      <c r="T1105" s="11">
        <v>1.5781033035782399</v>
      </c>
    </row>
    <row r="1106" spans="11:20" x14ac:dyDescent="0.35">
      <c r="K1106" s="11">
        <v>4</v>
      </c>
      <c r="L1106" s="11">
        <v>5328</v>
      </c>
      <c r="M1106" s="11">
        <v>112</v>
      </c>
      <c r="N1106" s="11">
        <v>1.31247425040054</v>
      </c>
      <c r="Q1106" s="11">
        <v>4</v>
      </c>
      <c r="R1106" s="11">
        <v>5376</v>
      </c>
      <c r="S1106" s="11">
        <v>113</v>
      </c>
      <c r="T1106" s="11">
        <v>1.60544747081712</v>
      </c>
    </row>
    <row r="1107" spans="11:20" x14ac:dyDescent="0.35">
      <c r="K1107" s="11">
        <v>4</v>
      </c>
      <c r="L1107" s="11">
        <v>4848</v>
      </c>
      <c r="M1107" s="11">
        <v>102</v>
      </c>
      <c r="N1107" s="11">
        <v>1.56682688639658</v>
      </c>
      <c r="Q1107" s="11">
        <v>4</v>
      </c>
      <c r="R1107" s="11">
        <v>5424</v>
      </c>
      <c r="S1107" s="11">
        <v>114</v>
      </c>
      <c r="T1107" s="11">
        <v>1.81115434500648</v>
      </c>
    </row>
    <row r="1108" spans="11:20" x14ac:dyDescent="0.35">
      <c r="K1108" s="11">
        <v>4</v>
      </c>
      <c r="L1108" s="11">
        <v>5472</v>
      </c>
      <c r="M1108" s="11">
        <v>115</v>
      </c>
      <c r="N1108" s="11">
        <v>1.9570153353169999</v>
      </c>
      <c r="Q1108" s="11">
        <v>4</v>
      </c>
      <c r="R1108" s="11">
        <v>5328</v>
      </c>
      <c r="S1108" s="11">
        <v>112</v>
      </c>
      <c r="T1108" s="11">
        <v>1.4687266346227199</v>
      </c>
    </row>
    <row r="1109" spans="11:20" x14ac:dyDescent="0.35">
      <c r="K1109" s="11">
        <v>4</v>
      </c>
      <c r="L1109" s="11">
        <v>5280</v>
      </c>
      <c r="M1109" s="11">
        <v>111</v>
      </c>
      <c r="N1109" s="11">
        <v>1.4999771114671501</v>
      </c>
      <c r="Q1109" s="11">
        <v>4</v>
      </c>
      <c r="R1109" s="11">
        <v>5376</v>
      </c>
      <c r="S1109" s="11">
        <v>113</v>
      </c>
      <c r="T1109" s="11">
        <v>1.18747234302281</v>
      </c>
    </row>
    <row r="1110" spans="11:20" x14ac:dyDescent="0.35">
      <c r="K1110" s="11">
        <v>4</v>
      </c>
      <c r="L1110" s="11">
        <v>5280</v>
      </c>
      <c r="M1110" s="11">
        <v>111</v>
      </c>
      <c r="N1110" s="11">
        <v>1.37106889448386</v>
      </c>
      <c r="Q1110" s="11">
        <v>4</v>
      </c>
      <c r="R1110" s="11">
        <v>5232</v>
      </c>
      <c r="S1110" s="11">
        <v>110</v>
      </c>
      <c r="T1110" s="11">
        <v>1.74998092622262</v>
      </c>
    </row>
    <row r="1111" spans="11:20" x14ac:dyDescent="0.35">
      <c r="K1111" s="11">
        <v>4</v>
      </c>
      <c r="L1111" s="11">
        <v>5232</v>
      </c>
      <c r="M1111" s="11">
        <v>110</v>
      </c>
      <c r="N1111" s="11">
        <v>1.87498283360036</v>
      </c>
      <c r="Q1111" s="11">
        <v>4</v>
      </c>
      <c r="R1111" s="11">
        <v>5328</v>
      </c>
      <c r="S1111" s="11">
        <v>112</v>
      </c>
      <c r="T1111" s="11">
        <v>1.6406042572671</v>
      </c>
    </row>
    <row r="1112" spans="11:20" x14ac:dyDescent="0.35">
      <c r="K1112" s="11">
        <v>4</v>
      </c>
      <c r="L1112" s="11">
        <v>5088</v>
      </c>
      <c r="M1112" s="11">
        <v>107</v>
      </c>
      <c r="N1112" s="11">
        <v>1.4052491035324599</v>
      </c>
      <c r="Q1112" s="11">
        <v>4</v>
      </c>
      <c r="R1112" s="11">
        <v>4944</v>
      </c>
      <c r="S1112" s="11">
        <v>104</v>
      </c>
      <c r="T1112" s="11">
        <v>1.81643396658274</v>
      </c>
    </row>
    <row r="1113" spans="11:20" x14ac:dyDescent="0.35">
      <c r="K1113" s="11">
        <v>4</v>
      </c>
      <c r="L1113" s="11">
        <v>5232</v>
      </c>
      <c r="M1113" s="11">
        <v>110</v>
      </c>
      <c r="N1113" s="11">
        <v>1.83982604715037</v>
      </c>
      <c r="Q1113" s="11">
        <v>4</v>
      </c>
      <c r="R1113" s="11">
        <v>5376</v>
      </c>
      <c r="S1113" s="11">
        <v>113</v>
      </c>
      <c r="T1113" s="11">
        <v>1.77268635080491</v>
      </c>
    </row>
    <row r="1114" spans="11:20" x14ac:dyDescent="0.35">
      <c r="K1114" s="11">
        <v>4</v>
      </c>
      <c r="L1114" s="11">
        <v>4944</v>
      </c>
      <c r="M1114" s="11">
        <v>104</v>
      </c>
      <c r="N1114" s="11">
        <v>1.9120317387655399</v>
      </c>
      <c r="Q1114" s="11">
        <v>4</v>
      </c>
      <c r="R1114" s="11">
        <v>5472</v>
      </c>
      <c r="S1114" s="11">
        <v>115</v>
      </c>
      <c r="T1114" s="11">
        <v>1.9762111848630499</v>
      </c>
    </row>
    <row r="1115" spans="11:20" x14ac:dyDescent="0.35">
      <c r="K1115" s="11">
        <v>4</v>
      </c>
      <c r="L1115" s="11">
        <v>5568</v>
      </c>
      <c r="M1115" s="11">
        <v>117</v>
      </c>
      <c r="N1115" s="11">
        <v>1.71091783016708</v>
      </c>
      <c r="Q1115" s="11">
        <v>4</v>
      </c>
      <c r="R1115" s="11">
        <v>5376</v>
      </c>
      <c r="S1115" s="11">
        <v>113</v>
      </c>
      <c r="T1115" s="11">
        <v>1.8437323567559301</v>
      </c>
    </row>
    <row r="1116" spans="11:20" x14ac:dyDescent="0.35">
      <c r="K1116" s="11">
        <v>4</v>
      </c>
      <c r="L1116" s="11">
        <v>5232</v>
      </c>
      <c r="M1116" s="11">
        <v>110</v>
      </c>
      <c r="N1116" s="11">
        <v>1.87498283360036</v>
      </c>
      <c r="Q1116" s="11">
        <v>4</v>
      </c>
      <c r="R1116" s="11">
        <v>5472</v>
      </c>
      <c r="S1116" s="11">
        <v>115</v>
      </c>
      <c r="T1116" s="11">
        <v>1.7734187838559501</v>
      </c>
    </row>
    <row r="1117" spans="11:20" x14ac:dyDescent="0.35">
      <c r="K1117" s="11">
        <v>4</v>
      </c>
      <c r="L1117" s="11">
        <v>5328</v>
      </c>
      <c r="M1117" s="11">
        <v>112</v>
      </c>
      <c r="N1117" s="11">
        <v>1.3749752040894101</v>
      </c>
      <c r="Q1117" s="11">
        <v>4</v>
      </c>
      <c r="R1117" s="11">
        <v>5280</v>
      </c>
      <c r="S1117" s="11">
        <v>111</v>
      </c>
      <c r="T1117" s="11">
        <v>1.95945677882047</v>
      </c>
    </row>
    <row r="1118" spans="11:20" x14ac:dyDescent="0.35">
      <c r="K1118" s="11">
        <v>4</v>
      </c>
      <c r="L1118" s="11">
        <v>5232</v>
      </c>
      <c r="M1118" s="11">
        <v>110</v>
      </c>
      <c r="N1118" s="11">
        <v>1.4999771114671501</v>
      </c>
      <c r="Q1118" s="11">
        <v>4</v>
      </c>
      <c r="R1118" s="11">
        <v>5280</v>
      </c>
      <c r="S1118" s="11">
        <v>111</v>
      </c>
      <c r="T1118" s="11">
        <v>1.74998092622262</v>
      </c>
    </row>
    <row r="1119" spans="11:20" x14ac:dyDescent="0.35">
      <c r="K1119" s="11">
        <v>4</v>
      </c>
      <c r="L1119" s="11">
        <v>5184</v>
      </c>
      <c r="M1119" s="11">
        <v>109</v>
      </c>
      <c r="N1119" s="11">
        <v>1.5624780651560199</v>
      </c>
      <c r="Q1119" s="11">
        <v>4</v>
      </c>
      <c r="R1119" s="11">
        <v>5328</v>
      </c>
      <c r="S1119" s="11">
        <v>112</v>
      </c>
      <c r="T1119" s="11">
        <v>1.8124818799114899</v>
      </c>
    </row>
    <row r="1120" spans="11:20" x14ac:dyDescent="0.35">
      <c r="K1120" s="11">
        <v>4</v>
      </c>
      <c r="L1120" s="11">
        <v>5376</v>
      </c>
      <c r="M1120" s="11">
        <v>113</v>
      </c>
      <c r="N1120" s="11">
        <v>1.2499732967116799</v>
      </c>
      <c r="Q1120" s="11">
        <v>4</v>
      </c>
      <c r="R1120" s="11">
        <v>4848</v>
      </c>
      <c r="S1120" s="11">
        <v>102</v>
      </c>
      <c r="T1120" s="11">
        <v>1.23598077363241</v>
      </c>
    </row>
    <row r="1121" spans="11:20" x14ac:dyDescent="0.35">
      <c r="K1121" s="11">
        <v>4</v>
      </c>
      <c r="L1121" s="11">
        <v>5328</v>
      </c>
      <c r="M1121" s="11">
        <v>112</v>
      </c>
      <c r="N1121" s="11">
        <v>1.9758754863813199</v>
      </c>
      <c r="Q1121" s="11">
        <v>4</v>
      </c>
      <c r="R1121" s="11">
        <v>5664</v>
      </c>
      <c r="S1121" s="11">
        <v>119</v>
      </c>
      <c r="T1121" s="11">
        <v>1.9433432516975599</v>
      </c>
    </row>
    <row r="1122" spans="11:20" x14ac:dyDescent="0.35">
      <c r="K1122" s="11">
        <v>6</v>
      </c>
      <c r="L1122" s="11">
        <v>7776</v>
      </c>
      <c r="M1122" s="11">
        <v>109</v>
      </c>
      <c r="N1122" s="11">
        <v>1.3593499656671999</v>
      </c>
      <c r="Q1122" s="11">
        <v>6</v>
      </c>
      <c r="R1122" s="11">
        <v>7704</v>
      </c>
      <c r="S1122" s="11">
        <v>108</v>
      </c>
      <c r="T1122" s="11">
        <v>1.2812237735561101</v>
      </c>
    </row>
    <row r="1123" spans="11:20" x14ac:dyDescent="0.35">
      <c r="K1123" s="11">
        <v>6</v>
      </c>
      <c r="L1123" s="11">
        <v>7848</v>
      </c>
      <c r="M1123" s="11">
        <v>110</v>
      </c>
      <c r="N1123" s="11">
        <v>1.87498283360036</v>
      </c>
      <c r="Q1123" s="11">
        <v>6</v>
      </c>
      <c r="R1123" s="11">
        <v>7776</v>
      </c>
      <c r="S1123" s="11">
        <v>109</v>
      </c>
      <c r="T1123" s="11">
        <v>1.62497901884489</v>
      </c>
    </row>
    <row r="1124" spans="11:20" x14ac:dyDescent="0.35">
      <c r="K1124" s="11">
        <v>6</v>
      </c>
      <c r="L1124" s="11">
        <v>7920</v>
      </c>
      <c r="M1124" s="11">
        <v>111</v>
      </c>
      <c r="N1124" s="11">
        <v>1.78123140306706</v>
      </c>
      <c r="Q1124" s="11">
        <v>6</v>
      </c>
      <c r="R1124" s="11">
        <v>7632</v>
      </c>
      <c r="S1124" s="11">
        <v>107</v>
      </c>
      <c r="T1124" s="11">
        <v>1.85935759517814</v>
      </c>
    </row>
    <row r="1125" spans="11:20" x14ac:dyDescent="0.35">
      <c r="K1125" s="11">
        <v>6</v>
      </c>
      <c r="L1125" s="11">
        <v>7632</v>
      </c>
      <c r="M1125" s="11">
        <v>107</v>
      </c>
      <c r="N1125" s="11">
        <v>1.4687266346227199</v>
      </c>
      <c r="Q1125" s="11">
        <v>6</v>
      </c>
      <c r="R1125" s="11">
        <v>7704</v>
      </c>
      <c r="S1125" s="11">
        <v>108</v>
      </c>
      <c r="T1125" s="11">
        <v>1.3749752040894101</v>
      </c>
    </row>
    <row r="1126" spans="11:20" x14ac:dyDescent="0.35">
      <c r="K1126" s="11">
        <v>6</v>
      </c>
      <c r="L1126" s="11">
        <v>7848</v>
      </c>
      <c r="M1126" s="11">
        <v>110</v>
      </c>
      <c r="N1126" s="11">
        <v>1.8515449759670399</v>
      </c>
      <c r="Q1126" s="11">
        <v>6</v>
      </c>
      <c r="R1126" s="11">
        <v>7848</v>
      </c>
      <c r="S1126" s="11">
        <v>110</v>
      </c>
      <c r="T1126" s="11">
        <v>1.4999771114671501</v>
      </c>
    </row>
    <row r="1127" spans="11:20" x14ac:dyDescent="0.35">
      <c r="K1127" s="11">
        <v>6</v>
      </c>
      <c r="L1127" s="11">
        <v>7344</v>
      </c>
      <c r="M1127" s="11">
        <v>103</v>
      </c>
      <c r="N1127" s="11">
        <v>1.68317692835889</v>
      </c>
      <c r="Q1127" s="11">
        <v>6</v>
      </c>
      <c r="R1127" s="11">
        <v>7704</v>
      </c>
      <c r="S1127" s="11">
        <v>108</v>
      </c>
      <c r="T1127" s="11">
        <v>1.74998092622262</v>
      </c>
    </row>
    <row r="1128" spans="11:20" x14ac:dyDescent="0.35">
      <c r="K1128" s="11">
        <v>6</v>
      </c>
      <c r="L1128" s="11">
        <v>7920</v>
      </c>
      <c r="M1128" s="11">
        <v>111</v>
      </c>
      <c r="N1128" s="11">
        <v>1.86619363698786</v>
      </c>
      <c r="Q1128" s="11">
        <v>6</v>
      </c>
      <c r="R1128" s="11">
        <v>7920</v>
      </c>
      <c r="S1128" s="11">
        <v>111</v>
      </c>
      <c r="T1128" s="11">
        <v>1.4999771114671501</v>
      </c>
    </row>
    <row r="1129" spans="11:20" x14ac:dyDescent="0.35">
      <c r="K1129" s="11">
        <v>6</v>
      </c>
      <c r="L1129" s="11">
        <v>7776</v>
      </c>
      <c r="M1129" s="11">
        <v>109</v>
      </c>
      <c r="N1129" s="11">
        <v>1.8827954528114701</v>
      </c>
      <c r="Q1129" s="11">
        <v>6</v>
      </c>
      <c r="R1129" s="11">
        <v>8136</v>
      </c>
      <c r="S1129" s="11">
        <v>114</v>
      </c>
      <c r="T1129" s="11">
        <v>1.8915999084458599</v>
      </c>
    </row>
    <row r="1130" spans="11:20" x14ac:dyDescent="0.35">
      <c r="K1130" s="11">
        <v>6</v>
      </c>
      <c r="L1130" s="11">
        <v>7416</v>
      </c>
      <c r="M1130" s="11">
        <v>104</v>
      </c>
      <c r="N1130" s="11">
        <v>1.9322499427786599</v>
      </c>
      <c r="Q1130" s="11">
        <v>6</v>
      </c>
      <c r="R1130" s="11">
        <v>7704</v>
      </c>
      <c r="S1130" s="11">
        <v>108</v>
      </c>
      <c r="T1130" s="11">
        <v>1.7187304493781901</v>
      </c>
    </row>
    <row r="1131" spans="11:20" x14ac:dyDescent="0.35">
      <c r="K1131" s="11">
        <v>6</v>
      </c>
      <c r="L1131" s="11">
        <v>7632</v>
      </c>
      <c r="M1131" s="11">
        <v>107</v>
      </c>
      <c r="N1131" s="11">
        <v>1.38864728770885</v>
      </c>
      <c r="Q1131" s="11">
        <v>6</v>
      </c>
      <c r="R1131" s="11">
        <v>7776</v>
      </c>
      <c r="S1131" s="11">
        <v>109</v>
      </c>
      <c r="T1131" s="11">
        <v>1.4999771114671501</v>
      </c>
    </row>
    <row r="1132" spans="11:20" x14ac:dyDescent="0.35">
      <c r="K1132" s="11">
        <v>6</v>
      </c>
      <c r="L1132" s="11">
        <v>7704</v>
      </c>
      <c r="M1132" s="11">
        <v>108</v>
      </c>
      <c r="N1132" s="11">
        <v>1.5931639581902799</v>
      </c>
      <c r="Q1132" s="11">
        <v>6</v>
      </c>
      <c r="R1132" s="11">
        <v>7704</v>
      </c>
      <c r="S1132" s="11">
        <v>108</v>
      </c>
      <c r="T1132" s="11">
        <v>1.98924238956282</v>
      </c>
    </row>
    <row r="1133" spans="11:20" x14ac:dyDescent="0.35">
      <c r="K1133" s="11">
        <v>6</v>
      </c>
      <c r="L1133" s="11">
        <v>7992</v>
      </c>
      <c r="M1133" s="11">
        <v>112</v>
      </c>
      <c r="N1133" s="11">
        <v>1.4999771114671501</v>
      </c>
      <c r="Q1133" s="11">
        <v>6</v>
      </c>
      <c r="R1133" s="11">
        <v>7848</v>
      </c>
      <c r="S1133" s="11">
        <v>110</v>
      </c>
      <c r="T1133" s="11">
        <v>1.8124818799114899</v>
      </c>
    </row>
    <row r="1134" spans="11:20" x14ac:dyDescent="0.35">
      <c r="K1134" s="11">
        <v>6</v>
      </c>
      <c r="L1134" s="11">
        <v>7920</v>
      </c>
      <c r="M1134" s="11">
        <v>111</v>
      </c>
      <c r="N1134" s="11">
        <v>1.4999771114671501</v>
      </c>
      <c r="Q1134" s="11">
        <v>6</v>
      </c>
      <c r="R1134" s="11">
        <v>7560</v>
      </c>
      <c r="S1134" s="11">
        <v>106</v>
      </c>
      <c r="T1134" s="11">
        <v>1.92967116807812</v>
      </c>
    </row>
    <row r="1135" spans="11:20" x14ac:dyDescent="0.35">
      <c r="K1135" s="11">
        <v>6</v>
      </c>
      <c r="L1135" s="11">
        <v>7488</v>
      </c>
      <c r="M1135" s="11">
        <v>105</v>
      </c>
      <c r="N1135" s="11">
        <v>1.9947203784237399</v>
      </c>
      <c r="Q1135" s="11">
        <v>6</v>
      </c>
      <c r="R1135" s="11">
        <v>7776</v>
      </c>
      <c r="S1135" s="11">
        <v>109</v>
      </c>
      <c r="T1135" s="11">
        <v>1.59275196459906</v>
      </c>
    </row>
    <row r="1136" spans="11:20" x14ac:dyDescent="0.35">
      <c r="K1136" s="11">
        <v>6</v>
      </c>
      <c r="L1136" s="11">
        <v>7848</v>
      </c>
      <c r="M1136" s="11">
        <v>110</v>
      </c>
      <c r="N1136" s="11">
        <v>1.87670710307469</v>
      </c>
      <c r="Q1136" s="11">
        <v>6</v>
      </c>
      <c r="R1136" s="11">
        <v>7992</v>
      </c>
      <c r="S1136" s="11">
        <v>112</v>
      </c>
      <c r="T1136" s="11">
        <v>1.5986114290074001</v>
      </c>
    </row>
    <row r="1137" spans="11:20" x14ac:dyDescent="0.35">
      <c r="K1137" s="11">
        <v>6</v>
      </c>
      <c r="L1137" s="11">
        <v>7560</v>
      </c>
      <c r="M1137" s="11">
        <v>106</v>
      </c>
      <c r="N1137" s="11">
        <v>1.97361715114061</v>
      </c>
      <c r="Q1137" s="11">
        <v>6</v>
      </c>
      <c r="R1137" s="11">
        <v>7776</v>
      </c>
      <c r="S1137" s="11">
        <v>109</v>
      </c>
      <c r="T1137" s="11">
        <v>1.87498283360036</v>
      </c>
    </row>
    <row r="1138" spans="11:20" x14ac:dyDescent="0.35">
      <c r="K1138" s="11">
        <v>6</v>
      </c>
      <c r="L1138" s="11">
        <v>7344</v>
      </c>
      <c r="M1138" s="11">
        <v>103</v>
      </c>
      <c r="N1138" s="11">
        <v>1.4881208514534201</v>
      </c>
      <c r="Q1138" s="11">
        <v>6</v>
      </c>
      <c r="R1138" s="11">
        <v>7488</v>
      </c>
      <c r="S1138" s="11">
        <v>105</v>
      </c>
      <c r="T1138" s="11">
        <v>1.73397421225299</v>
      </c>
    </row>
    <row r="1139" spans="11:20" x14ac:dyDescent="0.35">
      <c r="K1139" s="11">
        <v>6</v>
      </c>
      <c r="L1139" s="11">
        <v>7632</v>
      </c>
      <c r="M1139" s="11">
        <v>107</v>
      </c>
      <c r="N1139" s="11">
        <v>1.6406042572671</v>
      </c>
      <c r="Q1139" s="11">
        <v>6</v>
      </c>
      <c r="R1139" s="11">
        <v>7560</v>
      </c>
      <c r="S1139" s="11">
        <v>106</v>
      </c>
      <c r="T1139" s="11">
        <v>1.7343556878004101</v>
      </c>
    </row>
    <row r="1140" spans="11:20" x14ac:dyDescent="0.35">
      <c r="K1140" s="11">
        <v>6</v>
      </c>
      <c r="L1140" s="11">
        <v>7704</v>
      </c>
      <c r="M1140" s="11">
        <v>108</v>
      </c>
      <c r="N1140" s="11">
        <v>1.273411154345</v>
      </c>
      <c r="Q1140" s="11">
        <v>6</v>
      </c>
      <c r="R1140" s="11">
        <v>8064</v>
      </c>
      <c r="S1140" s="11">
        <v>113</v>
      </c>
      <c r="T1140" s="11">
        <v>1.74998092622262</v>
      </c>
    </row>
    <row r="1141" spans="11:20" x14ac:dyDescent="0.35">
      <c r="K1141" s="11">
        <v>6</v>
      </c>
      <c r="L1141" s="11">
        <v>7632</v>
      </c>
      <c r="M1141" s="11">
        <v>107</v>
      </c>
      <c r="N1141" s="11">
        <v>1.8320134279392599</v>
      </c>
      <c r="Q1141" s="11">
        <v>6</v>
      </c>
      <c r="R1141" s="11">
        <v>7776</v>
      </c>
      <c r="S1141" s="11">
        <v>109</v>
      </c>
      <c r="T1141" s="11">
        <v>1.84641794460975</v>
      </c>
    </row>
    <row r="1142" spans="11:20" x14ac:dyDescent="0.35">
      <c r="K1142" s="11">
        <v>6</v>
      </c>
      <c r="L1142" s="11">
        <v>7920</v>
      </c>
      <c r="M1142" s="11">
        <v>111</v>
      </c>
      <c r="N1142" s="11">
        <v>1.87498283360036</v>
      </c>
      <c r="Q1142" s="11">
        <v>6</v>
      </c>
      <c r="R1142" s="11">
        <v>7920</v>
      </c>
      <c r="S1142" s="11">
        <v>111</v>
      </c>
      <c r="T1142" s="11">
        <v>1.9037918669413201</v>
      </c>
    </row>
    <row r="1143" spans="11:20" x14ac:dyDescent="0.35">
      <c r="K1143" s="11">
        <v>6</v>
      </c>
      <c r="L1143" s="11">
        <v>7416</v>
      </c>
      <c r="M1143" s="11">
        <v>104</v>
      </c>
      <c r="N1143" s="11">
        <v>1.7396505683985599</v>
      </c>
      <c r="Q1143" s="11">
        <v>6</v>
      </c>
      <c r="R1143" s="11">
        <v>7776</v>
      </c>
      <c r="S1143" s="11">
        <v>109</v>
      </c>
      <c r="T1143" s="11">
        <v>1.5937285420004501</v>
      </c>
    </row>
    <row r="1144" spans="11:20" x14ac:dyDescent="0.35">
      <c r="K1144" s="11">
        <v>6</v>
      </c>
      <c r="L1144" s="11">
        <v>7632</v>
      </c>
      <c r="M1144" s="11">
        <v>107</v>
      </c>
      <c r="N1144" s="11">
        <v>1.9374837872892301</v>
      </c>
      <c r="Q1144" s="11">
        <v>6</v>
      </c>
      <c r="R1144" s="11">
        <v>7488</v>
      </c>
      <c r="S1144" s="11">
        <v>105</v>
      </c>
      <c r="T1144" s="11">
        <v>1.7711757076371399</v>
      </c>
    </row>
    <row r="1145" spans="11:20" x14ac:dyDescent="0.35">
      <c r="K1145" s="11">
        <v>6</v>
      </c>
      <c r="L1145" s="11">
        <v>7776</v>
      </c>
      <c r="M1145" s="11">
        <v>109</v>
      </c>
      <c r="N1145" s="11">
        <v>1.4999771114671501</v>
      </c>
      <c r="Q1145" s="11">
        <v>6</v>
      </c>
      <c r="R1145" s="11">
        <v>7632</v>
      </c>
      <c r="S1145" s="11">
        <v>107</v>
      </c>
      <c r="T1145" s="11">
        <v>1.42185091935606</v>
      </c>
    </row>
    <row r="1146" spans="11:20" x14ac:dyDescent="0.35">
      <c r="K1146" s="11">
        <v>6</v>
      </c>
      <c r="L1146" s="11">
        <v>7704</v>
      </c>
      <c r="M1146" s="11">
        <v>108</v>
      </c>
      <c r="N1146" s="11">
        <v>1.9487144274052</v>
      </c>
      <c r="Q1146" s="11">
        <v>6</v>
      </c>
      <c r="R1146" s="11">
        <v>7920</v>
      </c>
      <c r="S1146" s="11">
        <v>111</v>
      </c>
      <c r="T1146" s="11">
        <v>1.6874799725337599</v>
      </c>
    </row>
    <row r="1147" spans="11:20" x14ac:dyDescent="0.35">
      <c r="K1147" s="11">
        <v>6</v>
      </c>
      <c r="L1147" s="11">
        <v>7704</v>
      </c>
      <c r="M1147" s="11">
        <v>108</v>
      </c>
      <c r="N1147" s="11">
        <v>1.7577935454337299</v>
      </c>
      <c r="Q1147" s="11">
        <v>6</v>
      </c>
      <c r="R1147" s="11">
        <v>7992</v>
      </c>
      <c r="S1147" s="11">
        <v>112</v>
      </c>
      <c r="T1147" s="11">
        <v>1.74998092622262</v>
      </c>
    </row>
    <row r="1148" spans="11:20" x14ac:dyDescent="0.35">
      <c r="K1148" s="11">
        <v>6</v>
      </c>
      <c r="L1148" s="11">
        <v>7848</v>
      </c>
      <c r="M1148" s="11">
        <v>110</v>
      </c>
      <c r="N1148" s="11">
        <v>1.74998092622262</v>
      </c>
      <c r="Q1148" s="11">
        <v>6</v>
      </c>
      <c r="R1148" s="11">
        <v>7920</v>
      </c>
      <c r="S1148" s="11">
        <v>111</v>
      </c>
      <c r="T1148" s="11">
        <v>1.74802777141985</v>
      </c>
    </row>
    <row r="1149" spans="11:20" x14ac:dyDescent="0.35">
      <c r="K1149" s="11">
        <v>6</v>
      </c>
      <c r="L1149" s="11">
        <v>7704</v>
      </c>
      <c r="M1149" s="11">
        <v>108</v>
      </c>
      <c r="N1149" s="11">
        <v>1.72361333638513</v>
      </c>
      <c r="Q1149" s="11">
        <v>6</v>
      </c>
      <c r="R1149" s="11">
        <v>7632</v>
      </c>
      <c r="S1149" s="11">
        <v>107</v>
      </c>
      <c r="T1149" s="11">
        <v>1.40427252613107</v>
      </c>
    </row>
    <row r="1150" spans="11:20" x14ac:dyDescent="0.35">
      <c r="K1150" s="11">
        <v>6</v>
      </c>
      <c r="L1150" s="11">
        <v>7560</v>
      </c>
      <c r="M1150" s="11">
        <v>106</v>
      </c>
      <c r="N1150" s="11">
        <v>1.87498283360036</v>
      </c>
      <c r="Q1150" s="11">
        <v>6</v>
      </c>
      <c r="R1150" s="11">
        <v>7776</v>
      </c>
      <c r="S1150" s="11">
        <v>109</v>
      </c>
      <c r="T1150" s="11">
        <v>1.94529640650034</v>
      </c>
    </row>
    <row r="1151" spans="11:20" x14ac:dyDescent="0.35">
      <c r="K1151" s="11">
        <v>6</v>
      </c>
      <c r="L1151" s="11">
        <v>7704</v>
      </c>
      <c r="M1151" s="11">
        <v>108</v>
      </c>
      <c r="N1151" s="11">
        <v>1.4682383459220201</v>
      </c>
      <c r="Q1151" s="11">
        <v>6</v>
      </c>
      <c r="R1151" s="11">
        <v>7416</v>
      </c>
      <c r="S1151" s="11">
        <v>104</v>
      </c>
      <c r="T1151" s="11">
        <v>1.92875562676432</v>
      </c>
    </row>
    <row r="1152" spans="11:20" x14ac:dyDescent="0.35">
      <c r="K1152" s="11">
        <v>6</v>
      </c>
      <c r="L1152" s="11">
        <v>7272</v>
      </c>
      <c r="M1152" s="11">
        <v>102</v>
      </c>
      <c r="N1152" s="11">
        <v>1.3500114442664199</v>
      </c>
      <c r="Q1152" s="11">
        <v>6</v>
      </c>
      <c r="R1152" s="11">
        <v>7848</v>
      </c>
      <c r="S1152" s="11">
        <v>110</v>
      </c>
      <c r="T1152" s="11">
        <v>1.7286945906767299</v>
      </c>
    </row>
    <row r="1153" spans="11:20" x14ac:dyDescent="0.35">
      <c r="K1153" s="11">
        <v>6</v>
      </c>
      <c r="L1153" s="11">
        <v>7560</v>
      </c>
      <c r="M1153" s="11">
        <v>106</v>
      </c>
      <c r="N1153" s="11">
        <v>1.87498283360036</v>
      </c>
      <c r="Q1153" s="11">
        <v>6</v>
      </c>
      <c r="R1153" s="11">
        <v>7704</v>
      </c>
      <c r="S1153" s="11">
        <v>108</v>
      </c>
      <c r="T1153" s="11">
        <v>1.5234149691004799</v>
      </c>
    </row>
    <row r="1154" spans="11:20" x14ac:dyDescent="0.35">
      <c r="K1154" s="11">
        <v>6</v>
      </c>
      <c r="L1154" s="11">
        <v>7848</v>
      </c>
      <c r="M1154" s="11">
        <v>110</v>
      </c>
      <c r="N1154" s="11">
        <v>1.7421683070115199</v>
      </c>
      <c r="Q1154" s="11">
        <v>6</v>
      </c>
      <c r="R1154" s="11">
        <v>7560</v>
      </c>
      <c r="S1154" s="11">
        <v>106</v>
      </c>
      <c r="T1154" s="11">
        <v>1.9933318074311399</v>
      </c>
    </row>
    <row r="1155" spans="11:20" x14ac:dyDescent="0.35">
      <c r="K1155" s="11">
        <v>6</v>
      </c>
      <c r="L1155" s="11">
        <v>7632</v>
      </c>
      <c r="M1155" s="11">
        <v>107</v>
      </c>
      <c r="N1155" s="11">
        <v>1.9374837872892301</v>
      </c>
      <c r="Q1155" s="11">
        <v>6</v>
      </c>
      <c r="R1155" s="11">
        <v>7272</v>
      </c>
      <c r="S1155" s="11">
        <v>102</v>
      </c>
      <c r="T1155" s="11">
        <v>1.7271076523994799</v>
      </c>
    </row>
    <row r="1156" spans="11:20" x14ac:dyDescent="0.35">
      <c r="K1156" s="11">
        <v>6</v>
      </c>
      <c r="L1156" s="11">
        <v>7632</v>
      </c>
      <c r="M1156" s="11">
        <v>107</v>
      </c>
      <c r="N1156" s="11">
        <v>1.9140459296559</v>
      </c>
      <c r="Q1156" s="11">
        <v>6</v>
      </c>
      <c r="R1156" s="11">
        <v>8064</v>
      </c>
      <c r="S1156" s="11">
        <v>113</v>
      </c>
      <c r="T1156" s="11">
        <v>1.2646219577325</v>
      </c>
    </row>
    <row r="1157" spans="11:20" x14ac:dyDescent="0.35">
      <c r="K1157" s="11">
        <v>6</v>
      </c>
      <c r="L1157" s="11">
        <v>7632</v>
      </c>
      <c r="M1157" s="11">
        <v>107</v>
      </c>
      <c r="N1157" s="11">
        <v>1.7421683070115199</v>
      </c>
      <c r="Q1157" s="11">
        <v>6</v>
      </c>
      <c r="R1157" s="11">
        <v>7560</v>
      </c>
      <c r="S1157" s="11">
        <v>106</v>
      </c>
      <c r="T1157" s="11">
        <v>1.8632639047837001</v>
      </c>
    </row>
    <row r="1158" spans="11:20" x14ac:dyDescent="0.35">
      <c r="K1158" s="11">
        <v>6</v>
      </c>
      <c r="L1158" s="11">
        <v>7704</v>
      </c>
      <c r="M1158" s="11">
        <v>108</v>
      </c>
      <c r="N1158" s="11">
        <v>1.7921416037232001</v>
      </c>
      <c r="Q1158" s="11">
        <v>6</v>
      </c>
      <c r="R1158" s="11">
        <v>7704</v>
      </c>
      <c r="S1158" s="11">
        <v>108</v>
      </c>
      <c r="T1158" s="11">
        <v>1.87498283360036</v>
      </c>
    </row>
    <row r="1159" spans="11:20" x14ac:dyDescent="0.35">
      <c r="K1159" s="11">
        <v>6</v>
      </c>
      <c r="L1159" s="11">
        <v>7272</v>
      </c>
      <c r="M1159" s="11">
        <v>102</v>
      </c>
      <c r="N1159" s="11">
        <v>1.7678187228198601</v>
      </c>
      <c r="Q1159" s="11">
        <v>6</v>
      </c>
      <c r="R1159" s="11">
        <v>7920</v>
      </c>
      <c r="S1159" s="11">
        <v>111</v>
      </c>
      <c r="T1159" s="11">
        <v>1.3749752040894101</v>
      </c>
    </row>
    <row r="1160" spans="11:20" x14ac:dyDescent="0.35">
      <c r="K1160" s="11">
        <v>6</v>
      </c>
      <c r="L1160" s="11">
        <v>7848</v>
      </c>
      <c r="M1160" s="11">
        <v>110</v>
      </c>
      <c r="N1160" s="11">
        <v>1.8564278629739801</v>
      </c>
      <c r="Q1160" s="11">
        <v>6</v>
      </c>
      <c r="R1160" s="11">
        <v>7992</v>
      </c>
      <c r="S1160" s="11">
        <v>112</v>
      </c>
      <c r="T1160" s="11">
        <v>1.6171663996337799</v>
      </c>
    </row>
    <row r="1161" spans="11:20" x14ac:dyDescent="0.35">
      <c r="K1161" s="11">
        <v>6</v>
      </c>
      <c r="L1161" s="11">
        <v>7344</v>
      </c>
      <c r="M1161" s="11">
        <v>103</v>
      </c>
      <c r="N1161" s="11">
        <v>1.5826657511253499</v>
      </c>
      <c r="Q1161" s="11">
        <v>6</v>
      </c>
      <c r="R1161" s="11">
        <v>8064</v>
      </c>
      <c r="S1161" s="11">
        <v>113</v>
      </c>
      <c r="T1161" s="11">
        <v>1.4999771114671501</v>
      </c>
    </row>
    <row r="1162" spans="11:20" x14ac:dyDescent="0.35">
      <c r="K1162" s="11">
        <v>10</v>
      </c>
      <c r="L1162" s="11">
        <v>12600</v>
      </c>
      <c r="M1162" s="11">
        <v>106</v>
      </c>
      <c r="N1162" s="11">
        <v>1.87498283360036</v>
      </c>
      <c r="Q1162" s="11">
        <v>10</v>
      </c>
      <c r="R1162" s="11">
        <v>12600</v>
      </c>
      <c r="S1162" s="11">
        <v>106</v>
      </c>
      <c r="T1162" s="11">
        <v>1.47653925383382</v>
      </c>
    </row>
    <row r="1163" spans="11:20" x14ac:dyDescent="0.35">
      <c r="K1163" s="11">
        <v>10</v>
      </c>
      <c r="L1163" s="11">
        <v>12360</v>
      </c>
      <c r="M1163" s="11">
        <v>104</v>
      </c>
      <c r="N1163" s="11">
        <v>1.7616998550392899</v>
      </c>
      <c r="Q1163" s="11">
        <v>10</v>
      </c>
      <c r="R1163" s="11">
        <v>12360</v>
      </c>
      <c r="S1163" s="11">
        <v>104</v>
      </c>
      <c r="T1163" s="11">
        <v>1.9306477454795099</v>
      </c>
    </row>
    <row r="1164" spans="11:20" x14ac:dyDescent="0.35">
      <c r="K1164" s="11">
        <v>10</v>
      </c>
      <c r="L1164" s="11">
        <v>12120</v>
      </c>
      <c r="M1164" s="11">
        <v>102</v>
      </c>
      <c r="N1164" s="11">
        <v>1.83616388189517</v>
      </c>
      <c r="Q1164" s="11">
        <v>10</v>
      </c>
      <c r="R1164" s="11">
        <v>12720</v>
      </c>
      <c r="S1164" s="11">
        <v>107</v>
      </c>
      <c r="T1164" s="11">
        <v>1.89060807202258</v>
      </c>
    </row>
    <row r="1165" spans="11:20" x14ac:dyDescent="0.35">
      <c r="K1165" s="11">
        <v>10</v>
      </c>
      <c r="L1165" s="11">
        <v>12600</v>
      </c>
      <c r="M1165" s="11">
        <v>106</v>
      </c>
      <c r="N1165" s="11">
        <v>1.8515449759670399</v>
      </c>
      <c r="Q1165" s="11">
        <v>10</v>
      </c>
      <c r="R1165" s="11">
        <v>12600</v>
      </c>
      <c r="S1165" s="11">
        <v>106</v>
      </c>
      <c r="T1165" s="11">
        <v>1.4999771114671501</v>
      </c>
    </row>
    <row r="1166" spans="11:20" x14ac:dyDescent="0.35">
      <c r="K1166" s="11">
        <v>10</v>
      </c>
      <c r="L1166" s="11">
        <v>12360</v>
      </c>
      <c r="M1166" s="11">
        <v>104</v>
      </c>
      <c r="N1166" s="11">
        <v>1.99656672007324</v>
      </c>
      <c r="Q1166" s="11">
        <v>10</v>
      </c>
      <c r="R1166" s="11">
        <v>12600</v>
      </c>
      <c r="S1166" s="11">
        <v>106</v>
      </c>
      <c r="T1166" s="11">
        <v>1.87498283360036</v>
      </c>
    </row>
    <row r="1167" spans="11:20" x14ac:dyDescent="0.35">
      <c r="K1167" s="11">
        <v>10</v>
      </c>
      <c r="L1167" s="11">
        <v>12600</v>
      </c>
      <c r="M1167" s="11">
        <v>106</v>
      </c>
      <c r="N1167" s="11">
        <v>1.8085755703059401</v>
      </c>
      <c r="Q1167" s="11">
        <v>10</v>
      </c>
      <c r="R1167" s="11">
        <v>12360</v>
      </c>
      <c r="S1167" s="11">
        <v>104</v>
      </c>
      <c r="T1167" s="11">
        <v>1.9023270008392399</v>
      </c>
    </row>
    <row r="1168" spans="11:20" x14ac:dyDescent="0.35">
      <c r="K1168" s="11">
        <v>10</v>
      </c>
      <c r="L1168" s="11">
        <v>12480</v>
      </c>
      <c r="M1168" s="11">
        <v>105</v>
      </c>
      <c r="N1168" s="11">
        <v>1.7031052109559699</v>
      </c>
      <c r="Q1168" s="11">
        <v>10</v>
      </c>
      <c r="R1168" s="11">
        <v>12840</v>
      </c>
      <c r="S1168" s="11">
        <v>108</v>
      </c>
      <c r="T1168" s="11">
        <v>1.90319676508735</v>
      </c>
    </row>
    <row r="1169" spans="11:20" x14ac:dyDescent="0.35">
      <c r="K1169" s="11">
        <v>10</v>
      </c>
      <c r="L1169" s="11">
        <v>12720</v>
      </c>
      <c r="M1169" s="11">
        <v>107</v>
      </c>
      <c r="N1169" s="11">
        <v>1.3979247730220401</v>
      </c>
      <c r="Q1169" s="11">
        <v>10</v>
      </c>
      <c r="R1169" s="11">
        <v>12480</v>
      </c>
      <c r="S1169" s="11">
        <v>105</v>
      </c>
      <c r="T1169" s="11">
        <v>1.5468528267338</v>
      </c>
    </row>
    <row r="1170" spans="11:20" x14ac:dyDescent="0.35">
      <c r="K1170" s="11">
        <v>10</v>
      </c>
      <c r="L1170" s="11">
        <v>12600</v>
      </c>
      <c r="M1170" s="11">
        <v>106</v>
      </c>
      <c r="N1170" s="11">
        <v>1.9218585488670099</v>
      </c>
      <c r="Q1170" s="11">
        <v>10</v>
      </c>
      <c r="R1170" s="11">
        <v>12600</v>
      </c>
      <c r="S1170" s="11">
        <v>106</v>
      </c>
      <c r="T1170" s="11">
        <v>1.9128252079041701</v>
      </c>
    </row>
    <row r="1171" spans="11:20" x14ac:dyDescent="0.35">
      <c r="K1171" s="11">
        <v>10</v>
      </c>
      <c r="L1171" s="11">
        <v>12840</v>
      </c>
      <c r="M1171" s="11">
        <v>108</v>
      </c>
      <c r="N1171" s="11">
        <v>1.6874799725337599</v>
      </c>
      <c r="Q1171" s="11">
        <v>10</v>
      </c>
      <c r="R1171" s="11">
        <v>12720</v>
      </c>
      <c r="S1171" s="11">
        <v>107</v>
      </c>
      <c r="T1171" s="11">
        <v>1.9589684901197799</v>
      </c>
    </row>
    <row r="1172" spans="11:20" x14ac:dyDescent="0.35">
      <c r="K1172" s="11">
        <v>10</v>
      </c>
      <c r="L1172" s="11">
        <v>12360</v>
      </c>
      <c r="M1172" s="11">
        <v>104</v>
      </c>
      <c r="N1172" s="11">
        <v>1.94027618829633</v>
      </c>
      <c r="Q1172" s="11">
        <v>10</v>
      </c>
      <c r="R1172" s="11">
        <v>12840</v>
      </c>
      <c r="S1172" s="11">
        <v>108</v>
      </c>
      <c r="T1172" s="11">
        <v>1.87498283360036</v>
      </c>
    </row>
    <row r="1173" spans="11:20" x14ac:dyDescent="0.35">
      <c r="K1173" s="11">
        <v>10</v>
      </c>
      <c r="L1173" s="11">
        <v>12480</v>
      </c>
      <c r="M1173" s="11">
        <v>105</v>
      </c>
      <c r="N1173" s="11">
        <v>1.80759899290455</v>
      </c>
      <c r="Q1173" s="11">
        <v>10</v>
      </c>
      <c r="R1173" s="11">
        <v>12480</v>
      </c>
      <c r="S1173" s="11">
        <v>105</v>
      </c>
      <c r="T1173" s="11">
        <v>1.7925688563363</v>
      </c>
    </row>
    <row r="1174" spans="11:20" x14ac:dyDescent="0.35">
      <c r="K1174" s="11">
        <v>10</v>
      </c>
      <c r="L1174" s="11">
        <v>12480</v>
      </c>
      <c r="M1174" s="11">
        <v>105</v>
      </c>
      <c r="N1174" s="11">
        <v>1.84324406805523</v>
      </c>
      <c r="Q1174" s="11">
        <v>10</v>
      </c>
      <c r="R1174" s="11">
        <v>12720</v>
      </c>
      <c r="S1174" s="11">
        <v>107</v>
      </c>
      <c r="T1174" s="11">
        <v>1.8984206912336901</v>
      </c>
    </row>
    <row r="1175" spans="11:20" x14ac:dyDescent="0.35">
      <c r="K1175" s="11">
        <v>10</v>
      </c>
      <c r="L1175" s="11">
        <v>12720</v>
      </c>
      <c r="M1175" s="11">
        <v>107</v>
      </c>
      <c r="N1175" s="11">
        <v>1.8124818799114899</v>
      </c>
      <c r="Q1175" s="11">
        <v>10</v>
      </c>
      <c r="R1175" s="11">
        <v>12360</v>
      </c>
      <c r="S1175" s="11">
        <v>104</v>
      </c>
      <c r="T1175" s="11">
        <v>1.8827954528114701</v>
      </c>
    </row>
    <row r="1176" spans="11:20" x14ac:dyDescent="0.35">
      <c r="K1176" s="11">
        <v>10</v>
      </c>
      <c r="L1176" s="11">
        <v>12480</v>
      </c>
      <c r="M1176" s="11">
        <v>105</v>
      </c>
      <c r="N1176" s="11">
        <v>1.89060807202258</v>
      </c>
      <c r="Q1176" s="11">
        <v>10</v>
      </c>
      <c r="R1176" s="11">
        <v>12720</v>
      </c>
      <c r="S1176" s="11">
        <v>107</v>
      </c>
      <c r="T1176" s="11">
        <v>1.4999771114671501</v>
      </c>
    </row>
    <row r="1177" spans="11:20" x14ac:dyDescent="0.35">
      <c r="K1177" s="11">
        <v>10</v>
      </c>
      <c r="L1177" s="11">
        <v>12840</v>
      </c>
      <c r="M1177" s="11">
        <v>108</v>
      </c>
      <c r="N1177" s="11">
        <v>1.3906004425116301</v>
      </c>
      <c r="Q1177" s="11">
        <v>10</v>
      </c>
      <c r="R1177" s="11">
        <v>12480</v>
      </c>
      <c r="S1177" s="11">
        <v>105</v>
      </c>
      <c r="T1177" s="11">
        <v>1.62497901884489</v>
      </c>
    </row>
    <row r="1178" spans="11:20" x14ac:dyDescent="0.35">
      <c r="K1178" s="11">
        <v>10</v>
      </c>
      <c r="L1178" s="11">
        <v>12960</v>
      </c>
      <c r="M1178" s="11">
        <v>109</v>
      </c>
      <c r="N1178" s="11">
        <v>1.7187304493781901</v>
      </c>
      <c r="Q1178" s="11">
        <v>10</v>
      </c>
      <c r="R1178" s="11">
        <v>12840</v>
      </c>
      <c r="S1178" s="11">
        <v>108</v>
      </c>
      <c r="T1178" s="11">
        <v>1.8124818799114899</v>
      </c>
    </row>
    <row r="1179" spans="11:20" x14ac:dyDescent="0.35">
      <c r="K1179" s="11">
        <v>10</v>
      </c>
      <c r="L1179" s="11">
        <v>12720</v>
      </c>
      <c r="M1179" s="11">
        <v>107</v>
      </c>
      <c r="N1179" s="11">
        <v>1.85545128557259</v>
      </c>
      <c r="Q1179" s="11">
        <v>10</v>
      </c>
      <c r="R1179" s="11">
        <v>12120</v>
      </c>
      <c r="S1179" s="11">
        <v>102</v>
      </c>
      <c r="T1179" s="11">
        <v>1.4221255817502001</v>
      </c>
    </row>
    <row r="1180" spans="11:20" x14ac:dyDescent="0.35">
      <c r="K1180" s="11">
        <v>10</v>
      </c>
      <c r="L1180" s="11">
        <v>12600</v>
      </c>
      <c r="M1180" s="11">
        <v>106</v>
      </c>
      <c r="N1180" s="11">
        <v>1.9531090257114501</v>
      </c>
      <c r="Q1180" s="11">
        <v>10</v>
      </c>
      <c r="R1180" s="11">
        <v>12600</v>
      </c>
      <c r="S1180" s="11">
        <v>106</v>
      </c>
      <c r="T1180" s="11">
        <v>1.6484168764782099</v>
      </c>
    </row>
    <row r="1181" spans="11:20" x14ac:dyDescent="0.35">
      <c r="K1181" s="11">
        <v>10</v>
      </c>
      <c r="L1181" s="11">
        <v>12480</v>
      </c>
      <c r="M1181" s="11">
        <v>105</v>
      </c>
      <c r="N1181" s="11">
        <v>1.8743724727244899</v>
      </c>
      <c r="Q1181" s="11">
        <v>10</v>
      </c>
      <c r="R1181" s="11">
        <v>12720</v>
      </c>
      <c r="S1181" s="11">
        <v>107</v>
      </c>
      <c r="T1181" s="11">
        <v>1.9960784313725399</v>
      </c>
    </row>
    <row r="1182" spans="11:20" x14ac:dyDescent="0.35">
      <c r="K1182" s="11">
        <v>10</v>
      </c>
      <c r="L1182" s="11">
        <v>12240</v>
      </c>
      <c r="M1182" s="11">
        <v>103</v>
      </c>
      <c r="N1182" s="11">
        <v>1.98585488670176</v>
      </c>
      <c r="Q1182" s="11">
        <v>10</v>
      </c>
      <c r="R1182" s="11">
        <v>12840</v>
      </c>
      <c r="S1182" s="11">
        <v>108</v>
      </c>
      <c r="T1182" s="11">
        <v>1.65622949568932</v>
      </c>
    </row>
    <row r="1183" spans="11:20" x14ac:dyDescent="0.35">
      <c r="K1183" s="11">
        <v>10</v>
      </c>
      <c r="L1183" s="11">
        <v>12600</v>
      </c>
      <c r="M1183" s="11">
        <v>106</v>
      </c>
      <c r="N1183" s="11">
        <v>1.8984206912336901</v>
      </c>
      <c r="Q1183" s="11">
        <v>10</v>
      </c>
      <c r="R1183" s="11">
        <v>12720</v>
      </c>
      <c r="S1183" s="11">
        <v>107</v>
      </c>
      <c r="T1183" s="11">
        <v>1.9374837872892301</v>
      </c>
    </row>
    <row r="1184" spans="11:20" x14ac:dyDescent="0.35">
      <c r="K1184" s="11">
        <v>10</v>
      </c>
      <c r="L1184" s="11">
        <v>13080</v>
      </c>
      <c r="M1184" s="11">
        <v>110</v>
      </c>
      <c r="N1184" s="11">
        <v>1.9793698023956601</v>
      </c>
      <c r="Q1184" s="11">
        <v>10</v>
      </c>
      <c r="R1184" s="11">
        <v>12480</v>
      </c>
      <c r="S1184" s="11">
        <v>105</v>
      </c>
      <c r="T1184" s="11">
        <v>1.7028610666056301</v>
      </c>
    </row>
    <row r="1185" spans="11:20" x14ac:dyDescent="0.35">
      <c r="K1185" s="11">
        <v>10</v>
      </c>
      <c r="L1185" s="11">
        <v>12600</v>
      </c>
      <c r="M1185" s="11">
        <v>106</v>
      </c>
      <c r="N1185" s="11">
        <v>1.5905546654459399</v>
      </c>
      <c r="Q1185" s="11">
        <v>10</v>
      </c>
      <c r="R1185" s="11">
        <v>12720</v>
      </c>
      <c r="S1185" s="11">
        <v>107</v>
      </c>
      <c r="T1185" s="11">
        <v>1.9994964522773999</v>
      </c>
    </row>
    <row r="1186" spans="11:20" x14ac:dyDescent="0.35">
      <c r="K1186" s="11">
        <v>10</v>
      </c>
      <c r="L1186" s="11">
        <v>12720</v>
      </c>
      <c r="M1186" s="11">
        <v>107</v>
      </c>
      <c r="N1186" s="11">
        <v>1.9907072556649099</v>
      </c>
      <c r="Q1186" s="11">
        <v>10</v>
      </c>
      <c r="R1186" s="11">
        <v>12360</v>
      </c>
      <c r="S1186" s="11">
        <v>104</v>
      </c>
      <c r="T1186" s="11">
        <v>1.7955748836499501</v>
      </c>
    </row>
    <row r="1187" spans="11:20" x14ac:dyDescent="0.35">
      <c r="K1187" s="11">
        <v>10</v>
      </c>
      <c r="L1187" s="11">
        <v>12840</v>
      </c>
      <c r="M1187" s="11">
        <v>108</v>
      </c>
      <c r="N1187" s="11">
        <v>1.4823987182421601</v>
      </c>
      <c r="Q1187" s="11">
        <v>10</v>
      </c>
      <c r="R1187" s="11">
        <v>12600</v>
      </c>
      <c r="S1187" s="11">
        <v>106</v>
      </c>
      <c r="T1187" s="11">
        <v>1.4528419928282501</v>
      </c>
    </row>
    <row r="1188" spans="11:20" x14ac:dyDescent="0.35">
      <c r="K1188" s="11">
        <v>10</v>
      </c>
      <c r="L1188" s="11">
        <v>12600</v>
      </c>
      <c r="M1188" s="11">
        <v>106</v>
      </c>
      <c r="N1188" s="11">
        <v>1.89691004806591</v>
      </c>
      <c r="Q1188" s="11">
        <v>10</v>
      </c>
      <c r="R1188" s="11">
        <v>12480</v>
      </c>
      <c r="S1188" s="11">
        <v>105</v>
      </c>
      <c r="T1188" s="11">
        <v>1.70237277790493</v>
      </c>
    </row>
    <row r="1189" spans="11:20" x14ac:dyDescent="0.35">
      <c r="K1189" s="11">
        <v>10</v>
      </c>
      <c r="L1189" s="11">
        <v>12120</v>
      </c>
      <c r="M1189" s="11">
        <v>102</v>
      </c>
      <c r="N1189" s="11">
        <v>1.8055237659265999</v>
      </c>
      <c r="Q1189" s="11">
        <v>10</v>
      </c>
      <c r="R1189" s="11">
        <v>13320</v>
      </c>
      <c r="S1189" s="11">
        <v>112</v>
      </c>
      <c r="T1189" s="11">
        <v>1.6413366903181501</v>
      </c>
    </row>
    <row r="1190" spans="11:20" x14ac:dyDescent="0.35">
      <c r="K1190" s="11">
        <v>10</v>
      </c>
      <c r="L1190" s="11">
        <v>12600</v>
      </c>
      <c r="M1190" s="11">
        <v>106</v>
      </c>
      <c r="N1190" s="11">
        <v>1.98435950255588</v>
      </c>
      <c r="Q1190" s="11">
        <v>10</v>
      </c>
      <c r="R1190" s="11">
        <v>12840</v>
      </c>
      <c r="S1190" s="11">
        <v>108</v>
      </c>
      <c r="T1190" s="11">
        <v>1.8671702143892499</v>
      </c>
    </row>
    <row r="1191" spans="11:20" x14ac:dyDescent="0.35">
      <c r="K1191" s="11">
        <v>10</v>
      </c>
      <c r="L1191" s="11">
        <v>12480</v>
      </c>
      <c r="M1191" s="11">
        <v>105</v>
      </c>
      <c r="N1191" s="11">
        <v>1.8158999008163501</v>
      </c>
      <c r="Q1191" s="11">
        <v>10</v>
      </c>
      <c r="R1191" s="11">
        <v>12600</v>
      </c>
      <c r="S1191" s="11">
        <v>106</v>
      </c>
      <c r="T1191" s="11">
        <v>1.5973601892118701</v>
      </c>
    </row>
    <row r="1192" spans="11:20" x14ac:dyDescent="0.35">
      <c r="K1192" s="11">
        <v>10</v>
      </c>
      <c r="L1192" s="11">
        <v>12840</v>
      </c>
      <c r="M1192" s="11">
        <v>108</v>
      </c>
      <c r="N1192" s="11">
        <v>1.74998092622262</v>
      </c>
      <c r="Q1192" s="11">
        <v>10</v>
      </c>
      <c r="R1192" s="11">
        <v>12480</v>
      </c>
      <c r="S1192" s="11">
        <v>105</v>
      </c>
      <c r="T1192" s="11">
        <v>1.8124818799114899</v>
      </c>
    </row>
    <row r="1193" spans="11:20" x14ac:dyDescent="0.35">
      <c r="K1193" s="11">
        <v>10</v>
      </c>
      <c r="L1193" s="11">
        <v>12120</v>
      </c>
      <c r="M1193" s="11">
        <v>102</v>
      </c>
      <c r="N1193" s="11">
        <v>1.5994354161898201</v>
      </c>
      <c r="Q1193" s="11">
        <v>10</v>
      </c>
      <c r="R1193" s="11">
        <v>12720</v>
      </c>
      <c r="S1193" s="11">
        <v>107</v>
      </c>
      <c r="T1193" s="11">
        <v>1.3749752040894101</v>
      </c>
    </row>
    <row r="1194" spans="11:20" x14ac:dyDescent="0.35">
      <c r="K1194" s="11">
        <v>10</v>
      </c>
      <c r="L1194" s="11">
        <v>12720</v>
      </c>
      <c r="M1194" s="11">
        <v>107</v>
      </c>
      <c r="N1194" s="11">
        <v>1.78123140306706</v>
      </c>
      <c r="Q1194" s="11">
        <v>10</v>
      </c>
      <c r="R1194" s="11">
        <v>12840</v>
      </c>
      <c r="S1194" s="11">
        <v>108</v>
      </c>
      <c r="T1194" s="11">
        <v>1.82804608224612</v>
      </c>
    </row>
    <row r="1195" spans="11:20" x14ac:dyDescent="0.35">
      <c r="K1195" s="11">
        <v>10</v>
      </c>
      <c r="L1195" s="11">
        <v>12600</v>
      </c>
      <c r="M1195" s="11">
        <v>106</v>
      </c>
      <c r="N1195" s="11">
        <v>1.89402609292744</v>
      </c>
      <c r="Q1195" s="11">
        <v>10</v>
      </c>
      <c r="R1195" s="11">
        <v>12720</v>
      </c>
      <c r="S1195" s="11">
        <v>107</v>
      </c>
      <c r="T1195" s="11">
        <v>1.7187304493781901</v>
      </c>
    </row>
    <row r="1196" spans="11:20" x14ac:dyDescent="0.35">
      <c r="K1196" s="11">
        <v>10</v>
      </c>
      <c r="L1196" s="11">
        <v>12720</v>
      </c>
      <c r="M1196" s="11">
        <v>107</v>
      </c>
      <c r="N1196" s="11">
        <v>1.49216449225604</v>
      </c>
      <c r="Q1196" s="11">
        <v>10</v>
      </c>
      <c r="R1196" s="11">
        <v>12240</v>
      </c>
      <c r="S1196" s="11">
        <v>103</v>
      </c>
      <c r="T1196" s="11">
        <v>1.9209582665751099</v>
      </c>
    </row>
    <row r="1197" spans="11:20" x14ac:dyDescent="0.35">
      <c r="K1197" s="11">
        <v>10</v>
      </c>
      <c r="L1197" s="11">
        <v>12240</v>
      </c>
      <c r="M1197" s="11">
        <v>103</v>
      </c>
      <c r="N1197" s="11">
        <v>1.60895704585336</v>
      </c>
      <c r="Q1197" s="11">
        <v>10</v>
      </c>
      <c r="R1197" s="11">
        <v>12600</v>
      </c>
      <c r="S1197" s="11">
        <v>106</v>
      </c>
      <c r="T1197" s="11">
        <v>1.96873426413366</v>
      </c>
    </row>
    <row r="1198" spans="11:20" x14ac:dyDescent="0.35">
      <c r="K1198" s="11">
        <v>10</v>
      </c>
      <c r="L1198" s="11">
        <v>13200</v>
      </c>
      <c r="M1198" s="11">
        <v>111</v>
      </c>
      <c r="N1198" s="11">
        <v>1.49802395666437</v>
      </c>
      <c r="Q1198" s="11">
        <v>10</v>
      </c>
      <c r="R1198" s="11">
        <v>12480</v>
      </c>
      <c r="S1198" s="11">
        <v>105</v>
      </c>
      <c r="T1198" s="11">
        <v>1.7167772945754101</v>
      </c>
    </row>
    <row r="1199" spans="11:20" x14ac:dyDescent="0.35">
      <c r="K1199" s="11">
        <v>10</v>
      </c>
      <c r="L1199" s="11">
        <v>12360</v>
      </c>
      <c r="M1199" s="11">
        <v>104</v>
      </c>
      <c r="N1199" s="11">
        <v>1.5963530937666801</v>
      </c>
      <c r="Q1199" s="11">
        <v>10</v>
      </c>
      <c r="R1199" s="11">
        <v>12600</v>
      </c>
      <c r="S1199" s="11">
        <v>106</v>
      </c>
      <c r="T1199" s="11">
        <v>1.6218051422903701</v>
      </c>
    </row>
    <row r="1200" spans="11:20" x14ac:dyDescent="0.35">
      <c r="K1200" s="11">
        <v>10</v>
      </c>
      <c r="L1200" s="11">
        <v>12120</v>
      </c>
      <c r="M1200" s="11">
        <v>102</v>
      </c>
      <c r="N1200" s="11">
        <v>1.92135500114442</v>
      </c>
      <c r="Q1200" s="11">
        <v>10</v>
      </c>
      <c r="R1200" s="11">
        <v>12600</v>
      </c>
      <c r="S1200" s="11">
        <v>106</v>
      </c>
      <c r="T1200" s="11">
        <v>1.7332417792019501</v>
      </c>
    </row>
    <row r="1201" spans="11:20" x14ac:dyDescent="0.35">
      <c r="K1201" s="11">
        <v>10</v>
      </c>
      <c r="L1201" s="11">
        <v>12720</v>
      </c>
      <c r="M1201" s="11">
        <v>107</v>
      </c>
      <c r="N1201" s="11">
        <v>1.87498283360036</v>
      </c>
      <c r="Q1201" s="11">
        <v>10</v>
      </c>
      <c r="R1201" s="11">
        <v>12120</v>
      </c>
      <c r="S1201" s="11">
        <v>102</v>
      </c>
      <c r="T1201" s="11">
        <v>1.5338063630121299</v>
      </c>
    </row>
    <row r="1202" spans="11:20" x14ac:dyDescent="0.35">
      <c r="K1202" s="11">
        <v>20</v>
      </c>
      <c r="L1202" s="11">
        <v>26400</v>
      </c>
      <c r="M1202" s="11">
        <v>111</v>
      </c>
      <c r="N1202" s="11">
        <v>1.96472114137483</v>
      </c>
      <c r="Q1202" s="11">
        <v>20</v>
      </c>
      <c r="R1202" s="11">
        <v>24960</v>
      </c>
      <c r="S1202" s="11">
        <v>105</v>
      </c>
      <c r="T1202" s="11">
        <v>1.84953078507667</v>
      </c>
    </row>
    <row r="1203" spans="11:20" x14ac:dyDescent="0.35">
      <c r="K1203" s="11">
        <v>20</v>
      </c>
      <c r="L1203" s="11">
        <v>25920</v>
      </c>
      <c r="M1203" s="11">
        <v>109</v>
      </c>
      <c r="N1203" s="11">
        <v>1.9374837872892301</v>
      </c>
      <c r="Q1203" s="11">
        <v>20</v>
      </c>
      <c r="R1203" s="11">
        <v>24960</v>
      </c>
      <c r="S1203" s="11">
        <v>105</v>
      </c>
      <c r="T1203" s="11">
        <v>1.87498283360036</v>
      </c>
    </row>
    <row r="1204" spans="11:20" x14ac:dyDescent="0.35">
      <c r="K1204" s="11">
        <v>20</v>
      </c>
      <c r="L1204" s="11">
        <v>24960</v>
      </c>
      <c r="M1204" s="11">
        <v>105</v>
      </c>
      <c r="N1204" s="11">
        <v>1.9062333104447999</v>
      </c>
      <c r="Q1204" s="11">
        <v>20</v>
      </c>
      <c r="R1204" s="11">
        <v>25440</v>
      </c>
      <c r="S1204" s="11">
        <v>107</v>
      </c>
      <c r="T1204" s="11">
        <v>1.4975051499198899</v>
      </c>
    </row>
    <row r="1205" spans="11:20" x14ac:dyDescent="0.35">
      <c r="K1205" s="11">
        <v>20</v>
      </c>
      <c r="L1205" s="11">
        <v>25200</v>
      </c>
      <c r="M1205" s="11">
        <v>106</v>
      </c>
      <c r="N1205" s="11">
        <v>1.9374837872892301</v>
      </c>
      <c r="Q1205" s="11">
        <v>20</v>
      </c>
      <c r="R1205" s="11">
        <v>24240</v>
      </c>
      <c r="S1205" s="11">
        <v>102</v>
      </c>
      <c r="T1205" s="11">
        <v>1.9525597009231701</v>
      </c>
    </row>
    <row r="1206" spans="11:20" x14ac:dyDescent="0.35">
      <c r="K1206" s="11">
        <v>20</v>
      </c>
      <c r="L1206" s="11">
        <v>25200</v>
      </c>
      <c r="M1206" s="11">
        <v>106</v>
      </c>
      <c r="N1206" s="11">
        <v>1.9374837872892301</v>
      </c>
      <c r="Q1206" s="11">
        <v>20</v>
      </c>
      <c r="R1206" s="11">
        <v>24960</v>
      </c>
      <c r="S1206" s="11">
        <v>105</v>
      </c>
      <c r="T1206" s="11">
        <v>1.7807583733882599</v>
      </c>
    </row>
    <row r="1207" spans="11:20" x14ac:dyDescent="0.35">
      <c r="K1207" s="11">
        <v>20</v>
      </c>
      <c r="L1207" s="11">
        <v>25440</v>
      </c>
      <c r="M1207" s="11">
        <v>107</v>
      </c>
      <c r="N1207" s="11">
        <v>1.87498283360036</v>
      </c>
      <c r="Q1207" s="11">
        <v>20</v>
      </c>
      <c r="R1207" s="11">
        <v>25200</v>
      </c>
      <c r="S1207" s="11">
        <v>106</v>
      </c>
      <c r="T1207" s="11">
        <v>1.9140459296559</v>
      </c>
    </row>
    <row r="1208" spans="11:20" x14ac:dyDescent="0.35">
      <c r="K1208" s="11">
        <v>20</v>
      </c>
      <c r="L1208" s="11">
        <v>24960</v>
      </c>
      <c r="M1208" s="11">
        <v>105</v>
      </c>
      <c r="N1208" s="11">
        <v>1.6147249561303101</v>
      </c>
      <c r="Q1208" s="11">
        <v>20</v>
      </c>
      <c r="R1208" s="11">
        <v>24720</v>
      </c>
      <c r="S1208" s="11">
        <v>104</v>
      </c>
      <c r="T1208" s="11">
        <v>1.9374837872892301</v>
      </c>
    </row>
    <row r="1209" spans="11:20" x14ac:dyDescent="0.35">
      <c r="K1209" s="11">
        <v>20</v>
      </c>
      <c r="L1209" s="11">
        <v>24960</v>
      </c>
      <c r="M1209" s="11">
        <v>105</v>
      </c>
      <c r="N1209" s="11">
        <v>1.87498283360036</v>
      </c>
      <c r="Q1209" s="11">
        <v>20</v>
      </c>
      <c r="R1209" s="11">
        <v>24240</v>
      </c>
      <c r="S1209" s="11">
        <v>102</v>
      </c>
      <c r="T1209" s="11">
        <v>1.83984130617227</v>
      </c>
    </row>
    <row r="1210" spans="11:20" x14ac:dyDescent="0.35">
      <c r="K1210" s="11">
        <v>20</v>
      </c>
      <c r="L1210" s="11">
        <v>24480</v>
      </c>
      <c r="M1210" s="11">
        <v>103</v>
      </c>
      <c r="N1210" s="11">
        <v>1.9597619592584099</v>
      </c>
      <c r="Q1210" s="11">
        <v>20</v>
      </c>
      <c r="R1210" s="11">
        <v>25200</v>
      </c>
      <c r="S1210" s="11">
        <v>106</v>
      </c>
      <c r="T1210" s="11">
        <v>1.87498283360036</v>
      </c>
    </row>
    <row r="1211" spans="11:20" x14ac:dyDescent="0.35">
      <c r="K1211" s="11">
        <v>20</v>
      </c>
      <c r="L1211" s="11">
        <v>24960</v>
      </c>
      <c r="M1211" s="11">
        <v>105</v>
      </c>
      <c r="N1211" s="11">
        <v>1.8437323567559301</v>
      </c>
      <c r="Q1211" s="11">
        <v>20</v>
      </c>
      <c r="R1211" s="11">
        <v>24240</v>
      </c>
      <c r="S1211" s="11">
        <v>102</v>
      </c>
      <c r="T1211" s="11">
        <v>1.81449607080186</v>
      </c>
    </row>
    <row r="1212" spans="11:20" x14ac:dyDescent="0.35">
      <c r="K1212" s="11">
        <v>20</v>
      </c>
      <c r="L1212" s="11">
        <v>25680</v>
      </c>
      <c r="M1212" s="11">
        <v>108</v>
      </c>
      <c r="N1212" s="11">
        <v>1.9947814145113201</v>
      </c>
      <c r="Q1212" s="11">
        <v>20</v>
      </c>
      <c r="R1212" s="11">
        <v>24480</v>
      </c>
      <c r="S1212" s="11">
        <v>103</v>
      </c>
      <c r="T1212" s="11">
        <v>1.9723964293888701</v>
      </c>
    </row>
    <row r="1213" spans="11:20" x14ac:dyDescent="0.35">
      <c r="K1213" s="11">
        <v>20</v>
      </c>
      <c r="L1213" s="11">
        <v>24720</v>
      </c>
      <c r="M1213" s="11">
        <v>104</v>
      </c>
      <c r="N1213" s="11">
        <v>1.8711375600823901</v>
      </c>
      <c r="Q1213" s="11">
        <v>20</v>
      </c>
      <c r="R1213" s="11">
        <v>24720</v>
      </c>
      <c r="S1213" s="11">
        <v>104</v>
      </c>
      <c r="T1213" s="11">
        <v>1.8124818799114899</v>
      </c>
    </row>
    <row r="1214" spans="11:20" x14ac:dyDescent="0.35">
      <c r="K1214" s="11">
        <v>20</v>
      </c>
      <c r="L1214" s="11">
        <v>24960</v>
      </c>
      <c r="M1214" s="11">
        <v>105</v>
      </c>
      <c r="N1214" s="11">
        <v>1.98631265735866</v>
      </c>
      <c r="Q1214" s="11">
        <v>20</v>
      </c>
      <c r="R1214" s="11">
        <v>25200</v>
      </c>
      <c r="S1214" s="11">
        <v>106</v>
      </c>
      <c r="T1214" s="11">
        <v>1.91894407568474</v>
      </c>
    </row>
    <row r="1215" spans="11:20" x14ac:dyDescent="0.35">
      <c r="K1215" s="11">
        <v>20</v>
      </c>
      <c r="L1215" s="11">
        <v>24720</v>
      </c>
      <c r="M1215" s="11">
        <v>104</v>
      </c>
      <c r="N1215" s="11">
        <v>1.98435950255588</v>
      </c>
      <c r="Q1215" s="11">
        <v>20</v>
      </c>
      <c r="R1215" s="11">
        <v>25200</v>
      </c>
      <c r="S1215" s="11">
        <v>106</v>
      </c>
      <c r="T1215" s="11">
        <v>1.9218585488670099</v>
      </c>
    </row>
    <row r="1216" spans="11:20" x14ac:dyDescent="0.35">
      <c r="K1216" s="11">
        <v>20</v>
      </c>
      <c r="L1216" s="11">
        <v>25200</v>
      </c>
      <c r="M1216" s="11">
        <v>106</v>
      </c>
      <c r="N1216" s="11">
        <v>1.9921721217669901</v>
      </c>
      <c r="Q1216" s="11">
        <v>20</v>
      </c>
      <c r="R1216" s="11">
        <v>24720</v>
      </c>
      <c r="S1216" s="11">
        <v>104</v>
      </c>
      <c r="T1216" s="11">
        <v>1.9694819562065999</v>
      </c>
    </row>
    <row r="1217" spans="11:20" x14ac:dyDescent="0.35">
      <c r="K1217" s="11">
        <v>20</v>
      </c>
      <c r="L1217" s="11">
        <v>24240</v>
      </c>
      <c r="M1217" s="11">
        <v>102</v>
      </c>
      <c r="N1217" s="11">
        <v>1.9549858854047399</v>
      </c>
      <c r="Q1217" s="11">
        <v>20</v>
      </c>
      <c r="R1217" s="11">
        <v>25200</v>
      </c>
      <c r="S1217" s="11">
        <v>106</v>
      </c>
      <c r="T1217" s="11">
        <v>1.96733043411917</v>
      </c>
    </row>
    <row r="1218" spans="11:20" x14ac:dyDescent="0.35">
      <c r="K1218" s="11">
        <v>20</v>
      </c>
      <c r="L1218" s="11">
        <v>25440</v>
      </c>
      <c r="M1218" s="11">
        <v>107</v>
      </c>
      <c r="N1218" s="11">
        <v>1.9609216449225599</v>
      </c>
      <c r="Q1218" s="11">
        <v>20</v>
      </c>
      <c r="R1218" s="11">
        <v>24720</v>
      </c>
      <c r="S1218" s="11">
        <v>104</v>
      </c>
      <c r="T1218" s="11">
        <v>1.9916838330663</v>
      </c>
    </row>
    <row r="1219" spans="11:20" x14ac:dyDescent="0.35">
      <c r="K1219" s="11">
        <v>20</v>
      </c>
      <c r="L1219" s="11">
        <v>25440</v>
      </c>
      <c r="M1219" s="11">
        <v>107</v>
      </c>
      <c r="N1219" s="11">
        <v>1.8896314946211901</v>
      </c>
      <c r="Q1219" s="11">
        <v>20</v>
      </c>
      <c r="R1219" s="11">
        <v>24720</v>
      </c>
      <c r="S1219" s="11">
        <v>104</v>
      </c>
      <c r="T1219" s="11">
        <v>1.73559166857404</v>
      </c>
    </row>
    <row r="1220" spans="11:20" x14ac:dyDescent="0.35">
      <c r="K1220" s="11">
        <v>20</v>
      </c>
      <c r="L1220" s="11">
        <v>25200</v>
      </c>
      <c r="M1220" s="11">
        <v>106</v>
      </c>
      <c r="N1220" s="11">
        <v>1.7811856260013701</v>
      </c>
      <c r="Q1220" s="11">
        <v>20</v>
      </c>
      <c r="R1220" s="11">
        <v>24240</v>
      </c>
      <c r="S1220" s="11">
        <v>102</v>
      </c>
      <c r="T1220" s="11">
        <v>1.8999008163576701</v>
      </c>
    </row>
    <row r="1221" spans="11:20" x14ac:dyDescent="0.35">
      <c r="K1221" s="11">
        <v>20</v>
      </c>
      <c r="L1221" s="11">
        <v>25440</v>
      </c>
      <c r="M1221" s="11">
        <v>107</v>
      </c>
      <c r="N1221" s="11">
        <v>1.91689936675059</v>
      </c>
      <c r="Q1221" s="11">
        <v>20</v>
      </c>
      <c r="R1221" s="11">
        <v>24480</v>
      </c>
      <c r="S1221" s="11">
        <v>103</v>
      </c>
      <c r="T1221" s="11">
        <v>1.84643320363164</v>
      </c>
    </row>
    <row r="1222" spans="11:20" x14ac:dyDescent="0.35">
      <c r="K1222" s="11">
        <v>20</v>
      </c>
      <c r="L1222" s="11">
        <v>24960</v>
      </c>
      <c r="M1222" s="11">
        <v>105</v>
      </c>
      <c r="N1222" s="11">
        <v>1.9813076981765401</v>
      </c>
      <c r="Q1222" s="11">
        <v>20</v>
      </c>
      <c r="R1222" s="11">
        <v>24480</v>
      </c>
      <c r="S1222" s="11">
        <v>103</v>
      </c>
      <c r="T1222" s="11">
        <v>1.86175326161593</v>
      </c>
    </row>
    <row r="1223" spans="11:20" x14ac:dyDescent="0.35">
      <c r="K1223" s="11">
        <v>20</v>
      </c>
      <c r="L1223" s="11">
        <v>25920</v>
      </c>
      <c r="M1223" s="11">
        <v>109</v>
      </c>
      <c r="N1223" s="11">
        <v>1.9218585488670099</v>
      </c>
      <c r="Q1223" s="11">
        <v>20</v>
      </c>
      <c r="R1223" s="11">
        <v>25920</v>
      </c>
      <c r="S1223" s="11">
        <v>109</v>
      </c>
      <c r="T1223" s="11">
        <v>1.8290531776913099</v>
      </c>
    </row>
    <row r="1224" spans="11:20" x14ac:dyDescent="0.35">
      <c r="K1224" s="11">
        <v>20</v>
      </c>
      <c r="L1224" s="11">
        <v>24240</v>
      </c>
      <c r="M1224" s="11">
        <v>102</v>
      </c>
      <c r="N1224" s="11">
        <v>1.60759899290455</v>
      </c>
      <c r="Q1224" s="11">
        <v>20</v>
      </c>
      <c r="R1224" s="11">
        <v>24720</v>
      </c>
      <c r="S1224" s="11">
        <v>104</v>
      </c>
      <c r="T1224" s="11">
        <v>1.8935378042267399</v>
      </c>
    </row>
    <row r="1225" spans="11:20" x14ac:dyDescent="0.35">
      <c r="K1225" s="11">
        <v>20</v>
      </c>
      <c r="L1225" s="11">
        <v>25200</v>
      </c>
      <c r="M1225" s="11">
        <v>106</v>
      </c>
      <c r="N1225" s="11">
        <v>1.9374837872892301</v>
      </c>
      <c r="Q1225" s="11">
        <v>20</v>
      </c>
      <c r="R1225" s="11">
        <v>24960</v>
      </c>
      <c r="S1225" s="11">
        <v>105</v>
      </c>
      <c r="T1225" s="11">
        <v>1.89060807202258</v>
      </c>
    </row>
    <row r="1226" spans="11:20" x14ac:dyDescent="0.35">
      <c r="K1226" s="11">
        <v>20</v>
      </c>
      <c r="L1226" s="11">
        <v>24720</v>
      </c>
      <c r="M1226" s="11">
        <v>104</v>
      </c>
      <c r="N1226" s="11">
        <v>1.49504844739452</v>
      </c>
      <c r="Q1226" s="11">
        <v>20</v>
      </c>
      <c r="R1226" s="11">
        <v>24960</v>
      </c>
      <c r="S1226" s="11">
        <v>105</v>
      </c>
      <c r="T1226" s="11">
        <v>1.8984206912336901</v>
      </c>
    </row>
    <row r="1227" spans="11:20" x14ac:dyDescent="0.35">
      <c r="K1227" s="11">
        <v>20</v>
      </c>
      <c r="L1227" s="11">
        <v>24960</v>
      </c>
      <c r="M1227" s="11">
        <v>105</v>
      </c>
      <c r="N1227" s="11">
        <v>1.87498283360036</v>
      </c>
      <c r="Q1227" s="11">
        <v>20</v>
      </c>
      <c r="R1227" s="11">
        <v>24720</v>
      </c>
      <c r="S1227" s="11">
        <v>104</v>
      </c>
      <c r="T1227" s="11">
        <v>1.9290150301365601</v>
      </c>
    </row>
    <row r="1228" spans="11:20" x14ac:dyDescent="0.35">
      <c r="K1228" s="11">
        <v>20</v>
      </c>
      <c r="L1228" s="11">
        <v>24480</v>
      </c>
      <c r="M1228" s="11">
        <v>103</v>
      </c>
      <c r="N1228" s="11">
        <v>1.8702372777904901</v>
      </c>
      <c r="Q1228" s="11">
        <v>20</v>
      </c>
      <c r="R1228" s="11">
        <v>26160</v>
      </c>
      <c r="S1228" s="11">
        <v>110</v>
      </c>
      <c r="T1228" s="11">
        <v>1.9652399481193199</v>
      </c>
    </row>
    <row r="1229" spans="11:20" x14ac:dyDescent="0.35">
      <c r="K1229" s="11">
        <v>20</v>
      </c>
      <c r="L1229" s="11">
        <v>24480</v>
      </c>
      <c r="M1229" s="11">
        <v>103</v>
      </c>
      <c r="N1229" s="11">
        <v>1.97611963073167</v>
      </c>
      <c r="Q1229" s="11">
        <v>20</v>
      </c>
      <c r="R1229" s="11">
        <v>25440</v>
      </c>
      <c r="S1229" s="11">
        <v>107</v>
      </c>
      <c r="T1229" s="11">
        <v>1.94529640650034</v>
      </c>
    </row>
    <row r="1230" spans="11:20" x14ac:dyDescent="0.35">
      <c r="K1230" s="11">
        <v>20</v>
      </c>
      <c r="L1230" s="11">
        <v>24960</v>
      </c>
      <c r="M1230" s="11">
        <v>105</v>
      </c>
      <c r="N1230" s="11">
        <v>1.9374837872892301</v>
      </c>
      <c r="Q1230" s="11">
        <v>20</v>
      </c>
      <c r="R1230" s="11">
        <v>24480</v>
      </c>
      <c r="S1230" s="11">
        <v>103</v>
      </c>
      <c r="T1230" s="11">
        <v>1.9526512550545501</v>
      </c>
    </row>
    <row r="1231" spans="11:20" x14ac:dyDescent="0.35">
      <c r="K1231" s="11">
        <v>20</v>
      </c>
      <c r="L1231" s="11">
        <v>24480</v>
      </c>
      <c r="M1231" s="11">
        <v>103</v>
      </c>
      <c r="N1231" s="11">
        <v>1.9676356145570999</v>
      </c>
      <c r="Q1231" s="11">
        <v>20</v>
      </c>
      <c r="R1231" s="11">
        <v>25680</v>
      </c>
      <c r="S1231" s="11">
        <v>108</v>
      </c>
      <c r="T1231" s="11">
        <v>1.8124818799114899</v>
      </c>
    </row>
    <row r="1232" spans="11:20" x14ac:dyDescent="0.35">
      <c r="K1232" s="11">
        <v>20</v>
      </c>
      <c r="L1232" s="11">
        <v>25440</v>
      </c>
      <c r="M1232" s="11">
        <v>107</v>
      </c>
      <c r="N1232" s="11">
        <v>1.9140459296559</v>
      </c>
      <c r="Q1232" s="11">
        <v>20</v>
      </c>
      <c r="R1232" s="11">
        <v>25440</v>
      </c>
      <c r="S1232" s="11">
        <v>107</v>
      </c>
      <c r="T1232" s="11">
        <v>1.8124818799114899</v>
      </c>
    </row>
    <row r="1233" spans="11:20" x14ac:dyDescent="0.35">
      <c r="K1233" s="11">
        <v>20</v>
      </c>
      <c r="L1233" s="11">
        <v>25200</v>
      </c>
      <c r="M1233" s="11">
        <v>106</v>
      </c>
      <c r="N1233" s="11">
        <v>1.96873426413366</v>
      </c>
      <c r="Q1233" s="11">
        <v>20</v>
      </c>
      <c r="R1233" s="11">
        <v>24240</v>
      </c>
      <c r="S1233" s="11">
        <v>102</v>
      </c>
      <c r="T1233" s="11">
        <v>1.86218051422903</v>
      </c>
    </row>
    <row r="1234" spans="11:20" x14ac:dyDescent="0.35">
      <c r="K1234" s="11">
        <v>20</v>
      </c>
      <c r="L1234" s="11">
        <v>24480</v>
      </c>
      <c r="M1234" s="11">
        <v>103</v>
      </c>
      <c r="N1234" s="11">
        <v>1.9108567940794901</v>
      </c>
      <c r="Q1234" s="11">
        <v>20</v>
      </c>
      <c r="R1234" s="11">
        <v>24240</v>
      </c>
      <c r="S1234" s="11">
        <v>102</v>
      </c>
      <c r="T1234" s="11">
        <v>1.9825589379720701</v>
      </c>
    </row>
    <row r="1235" spans="11:20" x14ac:dyDescent="0.35">
      <c r="K1235" s="11">
        <v>20</v>
      </c>
      <c r="L1235" s="11">
        <v>24480</v>
      </c>
      <c r="M1235" s="11">
        <v>103</v>
      </c>
      <c r="N1235" s="11">
        <v>1.8001220721751701</v>
      </c>
      <c r="Q1235" s="11">
        <v>20</v>
      </c>
      <c r="R1235" s="11">
        <v>25680</v>
      </c>
      <c r="S1235" s="11">
        <v>108</v>
      </c>
      <c r="T1235" s="11">
        <v>1.9291828793774299</v>
      </c>
    </row>
    <row r="1236" spans="11:20" x14ac:dyDescent="0.35">
      <c r="K1236" s="11">
        <v>20</v>
      </c>
      <c r="L1236" s="11">
        <v>24960</v>
      </c>
      <c r="M1236" s="11">
        <v>105</v>
      </c>
      <c r="N1236" s="11">
        <v>1.9028000305180399</v>
      </c>
      <c r="Q1236" s="11">
        <v>20</v>
      </c>
      <c r="R1236" s="11">
        <v>25200</v>
      </c>
      <c r="S1236" s="11">
        <v>106</v>
      </c>
      <c r="T1236" s="11">
        <v>1.92533760585946</v>
      </c>
    </row>
    <row r="1237" spans="11:20" x14ac:dyDescent="0.35">
      <c r="K1237" s="11">
        <v>20</v>
      </c>
      <c r="L1237" s="11">
        <v>24480</v>
      </c>
      <c r="M1237" s="11">
        <v>103</v>
      </c>
      <c r="N1237" s="11">
        <v>1.93905546654459</v>
      </c>
      <c r="Q1237" s="11">
        <v>20</v>
      </c>
      <c r="R1237" s="11">
        <v>24480</v>
      </c>
      <c r="S1237" s="11">
        <v>103</v>
      </c>
      <c r="T1237" s="11">
        <v>1.9191119249256099</v>
      </c>
    </row>
    <row r="1238" spans="11:20" x14ac:dyDescent="0.35">
      <c r="K1238" s="11">
        <v>20</v>
      </c>
      <c r="L1238" s="11">
        <v>24720</v>
      </c>
      <c r="M1238" s="11">
        <v>104</v>
      </c>
      <c r="N1238" s="11">
        <v>1.7425955596246201</v>
      </c>
      <c r="Q1238" s="11">
        <v>20</v>
      </c>
      <c r="R1238" s="11">
        <v>24240</v>
      </c>
      <c r="S1238" s="11">
        <v>102</v>
      </c>
      <c r="T1238" s="11">
        <v>1.9019913023575099</v>
      </c>
    </row>
    <row r="1239" spans="11:20" x14ac:dyDescent="0.35">
      <c r="K1239" s="11">
        <v>20</v>
      </c>
      <c r="L1239" s="11">
        <v>24720</v>
      </c>
      <c r="M1239" s="11">
        <v>104</v>
      </c>
      <c r="N1239" s="11">
        <v>1.89256122682536</v>
      </c>
      <c r="Q1239" s="11">
        <v>20</v>
      </c>
      <c r="R1239" s="11">
        <v>24480</v>
      </c>
      <c r="S1239" s="11">
        <v>103</v>
      </c>
      <c r="T1239" s="11">
        <v>1.92259098191805</v>
      </c>
    </row>
    <row r="1240" spans="11:20" x14ac:dyDescent="0.35">
      <c r="K1240" s="11">
        <v>20</v>
      </c>
      <c r="L1240" s="11">
        <v>25200</v>
      </c>
      <c r="M1240" s="11">
        <v>106</v>
      </c>
      <c r="N1240" s="11">
        <v>1.89060807202258</v>
      </c>
      <c r="Q1240" s="11">
        <v>20</v>
      </c>
      <c r="R1240" s="11">
        <v>24240</v>
      </c>
      <c r="S1240" s="11">
        <v>102</v>
      </c>
      <c r="T1240" s="11">
        <v>1.5600213626306501</v>
      </c>
    </row>
    <row r="1241" spans="11:20" x14ac:dyDescent="0.35">
      <c r="K1241" s="11">
        <v>20</v>
      </c>
      <c r="L1241" s="11">
        <v>24960</v>
      </c>
      <c r="M1241" s="11">
        <v>105</v>
      </c>
      <c r="N1241" s="11">
        <v>1.87498283360036</v>
      </c>
      <c r="Q1241" s="11">
        <v>20</v>
      </c>
      <c r="R1241" s="11">
        <v>24240</v>
      </c>
      <c r="S1241" s="11">
        <v>102</v>
      </c>
      <c r="T1241" s="11">
        <v>1.80718699931334</v>
      </c>
    </row>
    <row r="1242" spans="11:20" x14ac:dyDescent="0.35">
      <c r="K1242" s="11">
        <v>50</v>
      </c>
      <c r="L1242" s="11">
        <v>61800</v>
      </c>
      <c r="M1242" s="11">
        <v>104</v>
      </c>
      <c r="N1242" s="11">
        <v>1.9575036240177</v>
      </c>
      <c r="Q1242" s="11">
        <v>50</v>
      </c>
      <c r="R1242" s="11">
        <v>65400</v>
      </c>
      <c r="S1242" s="11">
        <v>110</v>
      </c>
      <c r="T1242" s="11">
        <v>1.9374837872892301</v>
      </c>
    </row>
    <row r="1243" spans="11:20" x14ac:dyDescent="0.35">
      <c r="K1243" s="11">
        <v>50</v>
      </c>
      <c r="L1243" s="11">
        <v>61200</v>
      </c>
      <c r="M1243" s="11">
        <v>103</v>
      </c>
      <c r="N1243" s="11">
        <v>1.92295719844357</v>
      </c>
      <c r="Q1243" s="11">
        <v>50</v>
      </c>
      <c r="R1243" s="11">
        <v>64200</v>
      </c>
      <c r="S1243" s="11">
        <v>108</v>
      </c>
      <c r="T1243" s="11">
        <v>1.9050736247806499</v>
      </c>
    </row>
    <row r="1244" spans="11:20" x14ac:dyDescent="0.35">
      <c r="K1244" s="11">
        <v>50</v>
      </c>
      <c r="L1244" s="11">
        <v>64200</v>
      </c>
      <c r="M1244" s="11">
        <v>108</v>
      </c>
      <c r="N1244" s="11">
        <v>1.93550011444266</v>
      </c>
      <c r="Q1244" s="11">
        <v>50</v>
      </c>
      <c r="R1244" s="11">
        <v>62400</v>
      </c>
      <c r="S1244" s="11">
        <v>105</v>
      </c>
      <c r="T1244" s="11">
        <v>1.9999084458686101</v>
      </c>
    </row>
    <row r="1245" spans="11:20" x14ac:dyDescent="0.35">
      <c r="K1245" s="11">
        <v>50</v>
      </c>
      <c r="L1245" s="11">
        <v>64800</v>
      </c>
      <c r="M1245" s="11">
        <v>109</v>
      </c>
      <c r="N1245" s="11">
        <v>1.9672846570534801</v>
      </c>
      <c r="Q1245" s="11">
        <v>50</v>
      </c>
      <c r="R1245" s="11">
        <v>61800</v>
      </c>
      <c r="S1245" s="11">
        <v>104</v>
      </c>
      <c r="T1245" s="11">
        <v>1.98435950255588</v>
      </c>
    </row>
    <row r="1246" spans="11:20" x14ac:dyDescent="0.35">
      <c r="K1246" s="11">
        <v>50</v>
      </c>
      <c r="L1246" s="11">
        <v>63600</v>
      </c>
      <c r="M1246" s="11">
        <v>107</v>
      </c>
      <c r="N1246" s="11">
        <v>1.9907072556649099</v>
      </c>
      <c r="Q1246" s="11">
        <v>50</v>
      </c>
      <c r="R1246" s="11">
        <v>61200</v>
      </c>
      <c r="S1246" s="11">
        <v>103</v>
      </c>
      <c r="T1246" s="11">
        <v>1.9659418631265699</v>
      </c>
    </row>
    <row r="1247" spans="11:20" x14ac:dyDescent="0.35">
      <c r="K1247" s="11">
        <v>50</v>
      </c>
      <c r="L1247" s="11">
        <v>61800</v>
      </c>
      <c r="M1247" s="11">
        <v>104</v>
      </c>
      <c r="N1247" s="11">
        <v>1.83591973754482</v>
      </c>
      <c r="Q1247" s="11">
        <v>50</v>
      </c>
      <c r="R1247" s="11">
        <v>61200</v>
      </c>
      <c r="S1247" s="11">
        <v>103</v>
      </c>
      <c r="T1247" s="11">
        <v>1.9419699397268599</v>
      </c>
    </row>
    <row r="1248" spans="11:20" x14ac:dyDescent="0.35">
      <c r="K1248" s="11">
        <v>50</v>
      </c>
      <c r="L1248" s="11">
        <v>60600</v>
      </c>
      <c r="M1248" s="11">
        <v>102</v>
      </c>
      <c r="N1248" s="11">
        <v>1.9179827573052499</v>
      </c>
      <c r="Q1248" s="11">
        <v>50</v>
      </c>
      <c r="R1248" s="11">
        <v>61200</v>
      </c>
      <c r="S1248" s="11">
        <v>103</v>
      </c>
      <c r="T1248" s="11">
        <v>1.9726405737392201</v>
      </c>
    </row>
    <row r="1249" spans="11:20" x14ac:dyDescent="0.35">
      <c r="K1249" s="11">
        <v>50</v>
      </c>
      <c r="L1249" s="11">
        <v>60600</v>
      </c>
      <c r="M1249" s="11">
        <v>102</v>
      </c>
      <c r="N1249" s="11">
        <v>1.98881513694972</v>
      </c>
      <c r="Q1249" s="11">
        <v>50</v>
      </c>
      <c r="R1249" s="11">
        <v>61800</v>
      </c>
      <c r="S1249" s="11">
        <v>104</v>
      </c>
      <c r="T1249" s="11">
        <v>1.96873426413366</v>
      </c>
    </row>
    <row r="1250" spans="11:20" x14ac:dyDescent="0.35">
      <c r="K1250" s="11">
        <v>50</v>
      </c>
      <c r="L1250" s="11">
        <v>63000</v>
      </c>
      <c r="M1250" s="11">
        <v>106</v>
      </c>
      <c r="N1250" s="11">
        <v>1.9921721217669901</v>
      </c>
      <c r="Q1250" s="11">
        <v>50</v>
      </c>
      <c r="R1250" s="11">
        <v>60600</v>
      </c>
      <c r="S1250" s="11">
        <v>102</v>
      </c>
      <c r="T1250" s="11">
        <v>1.96986343175402</v>
      </c>
    </row>
    <row r="1251" spans="11:20" x14ac:dyDescent="0.35">
      <c r="K1251" s="11">
        <v>50</v>
      </c>
      <c r="L1251" s="11">
        <v>63000</v>
      </c>
      <c r="M1251" s="11">
        <v>106</v>
      </c>
      <c r="N1251" s="11">
        <v>1.98435950255588</v>
      </c>
      <c r="Q1251" s="11">
        <v>50</v>
      </c>
      <c r="R1251" s="11">
        <v>62400</v>
      </c>
      <c r="S1251" s="11">
        <v>105</v>
      </c>
      <c r="T1251" s="11">
        <v>1.74998092622262</v>
      </c>
    </row>
    <row r="1252" spans="11:20" x14ac:dyDescent="0.35">
      <c r="K1252" s="11">
        <v>50</v>
      </c>
      <c r="L1252" s="11">
        <v>61200</v>
      </c>
      <c r="M1252" s="11">
        <v>103</v>
      </c>
      <c r="N1252" s="11">
        <v>1.98593118181124</v>
      </c>
      <c r="Q1252" s="11">
        <v>50</v>
      </c>
      <c r="R1252" s="11">
        <v>61800</v>
      </c>
      <c r="S1252" s="11">
        <v>104</v>
      </c>
      <c r="T1252" s="11">
        <v>1.9550621805142201</v>
      </c>
    </row>
    <row r="1253" spans="11:20" x14ac:dyDescent="0.35">
      <c r="K1253" s="11">
        <v>50</v>
      </c>
      <c r="L1253" s="11">
        <v>61800</v>
      </c>
      <c r="M1253" s="11">
        <v>104</v>
      </c>
      <c r="N1253" s="11">
        <v>1.9042801556420199</v>
      </c>
      <c r="Q1253" s="11">
        <v>50</v>
      </c>
      <c r="R1253" s="11">
        <v>63000</v>
      </c>
      <c r="S1253" s="11">
        <v>106</v>
      </c>
      <c r="T1253" s="11">
        <v>1.96873426413366</v>
      </c>
    </row>
    <row r="1254" spans="11:20" x14ac:dyDescent="0.35">
      <c r="K1254" s="11">
        <v>50</v>
      </c>
      <c r="L1254" s="11">
        <v>61800</v>
      </c>
      <c r="M1254" s="11">
        <v>104</v>
      </c>
      <c r="N1254" s="11">
        <v>1.98435950255588</v>
      </c>
      <c r="Q1254" s="11">
        <v>50</v>
      </c>
      <c r="R1254" s="11">
        <v>61800</v>
      </c>
      <c r="S1254" s="11">
        <v>104</v>
      </c>
      <c r="T1254" s="11">
        <v>1.9921721217669901</v>
      </c>
    </row>
    <row r="1255" spans="11:20" x14ac:dyDescent="0.35">
      <c r="K1255" s="11">
        <v>50</v>
      </c>
      <c r="L1255" s="11">
        <v>62400</v>
      </c>
      <c r="M1255" s="11">
        <v>105</v>
      </c>
      <c r="N1255" s="11">
        <v>1.9997405966277499</v>
      </c>
      <c r="Q1255" s="11">
        <v>50</v>
      </c>
      <c r="R1255" s="11">
        <v>64200</v>
      </c>
      <c r="S1255" s="11">
        <v>108</v>
      </c>
      <c r="T1255" s="11">
        <v>1.96824597543297</v>
      </c>
    </row>
    <row r="1256" spans="11:20" x14ac:dyDescent="0.35">
      <c r="K1256" s="11">
        <v>50</v>
      </c>
      <c r="L1256" s="11">
        <v>61800</v>
      </c>
      <c r="M1256" s="11">
        <v>104</v>
      </c>
      <c r="N1256" s="11">
        <v>1.91892881666285</v>
      </c>
      <c r="Q1256" s="11">
        <v>50</v>
      </c>
      <c r="R1256" s="11">
        <v>62400</v>
      </c>
      <c r="S1256" s="11">
        <v>105</v>
      </c>
      <c r="T1256" s="11">
        <v>1.96781872281986</v>
      </c>
    </row>
    <row r="1257" spans="11:20" x14ac:dyDescent="0.35">
      <c r="K1257" s="11">
        <v>50</v>
      </c>
      <c r="L1257" s="11">
        <v>61200</v>
      </c>
      <c r="M1257" s="11">
        <v>103</v>
      </c>
      <c r="N1257" s="11">
        <v>1.9708247501335101</v>
      </c>
      <c r="Q1257" s="11">
        <v>50</v>
      </c>
      <c r="R1257" s="11">
        <v>61200</v>
      </c>
      <c r="S1257" s="11">
        <v>103</v>
      </c>
      <c r="T1257" s="11">
        <v>1.90594338902876</v>
      </c>
    </row>
    <row r="1258" spans="11:20" x14ac:dyDescent="0.35">
      <c r="K1258" s="11">
        <v>50</v>
      </c>
      <c r="L1258" s="11">
        <v>64200</v>
      </c>
      <c r="M1258" s="11">
        <v>108</v>
      </c>
      <c r="N1258" s="11">
        <v>1.9999847409781</v>
      </c>
      <c r="Q1258" s="11">
        <v>50</v>
      </c>
      <c r="R1258" s="11">
        <v>63600</v>
      </c>
      <c r="S1258" s="11">
        <v>107</v>
      </c>
      <c r="T1258" s="11">
        <v>1.93148699168383</v>
      </c>
    </row>
    <row r="1259" spans="11:20" x14ac:dyDescent="0.35">
      <c r="K1259" s="11">
        <v>50</v>
      </c>
      <c r="L1259" s="11">
        <v>61800</v>
      </c>
      <c r="M1259" s="11">
        <v>104</v>
      </c>
      <c r="N1259" s="11">
        <v>1.96873426413366</v>
      </c>
      <c r="Q1259" s="11">
        <v>50</v>
      </c>
      <c r="R1259" s="11">
        <v>61800</v>
      </c>
      <c r="S1259" s="11">
        <v>104</v>
      </c>
      <c r="T1259" s="11">
        <v>1.92576485847257</v>
      </c>
    </row>
    <row r="1260" spans="11:20" x14ac:dyDescent="0.35">
      <c r="K1260" s="11">
        <v>50</v>
      </c>
      <c r="L1260" s="11">
        <v>62400</v>
      </c>
      <c r="M1260" s="11">
        <v>105</v>
      </c>
      <c r="N1260" s="11">
        <v>1.98631265735866</v>
      </c>
      <c r="Q1260" s="11">
        <v>50</v>
      </c>
      <c r="R1260" s="11">
        <v>61800</v>
      </c>
      <c r="S1260" s="11">
        <v>104</v>
      </c>
      <c r="T1260" s="11">
        <v>1.84336614023041</v>
      </c>
    </row>
    <row r="1261" spans="11:20" x14ac:dyDescent="0.35">
      <c r="K1261" s="11">
        <v>50</v>
      </c>
      <c r="L1261" s="11">
        <v>63600</v>
      </c>
      <c r="M1261" s="11">
        <v>107</v>
      </c>
      <c r="N1261" s="11">
        <v>1.9626306553749899</v>
      </c>
      <c r="Q1261" s="11">
        <v>50</v>
      </c>
      <c r="R1261" s="11">
        <v>62400</v>
      </c>
      <c r="S1261" s="11">
        <v>105</v>
      </c>
      <c r="T1261" s="11">
        <v>1.9338216220340201</v>
      </c>
    </row>
    <row r="1262" spans="11:20" x14ac:dyDescent="0.35">
      <c r="K1262" s="11">
        <v>50</v>
      </c>
      <c r="L1262" s="11">
        <v>61800</v>
      </c>
      <c r="M1262" s="11">
        <v>104</v>
      </c>
      <c r="N1262" s="11">
        <v>1.96470588235294</v>
      </c>
      <c r="Q1262" s="11">
        <v>50</v>
      </c>
      <c r="R1262" s="11">
        <v>63000</v>
      </c>
      <c r="S1262" s="11">
        <v>106</v>
      </c>
      <c r="T1262" s="11">
        <v>1.9682917524986601</v>
      </c>
    </row>
    <row r="1263" spans="11:20" x14ac:dyDescent="0.35">
      <c r="K1263" s="11">
        <v>50</v>
      </c>
      <c r="L1263" s="11">
        <v>61200</v>
      </c>
      <c r="M1263" s="11">
        <v>103</v>
      </c>
      <c r="N1263" s="11">
        <v>1.96700999465934</v>
      </c>
      <c r="Q1263" s="11">
        <v>50</v>
      </c>
      <c r="R1263" s="11">
        <v>63600</v>
      </c>
      <c r="S1263" s="11">
        <v>107</v>
      </c>
      <c r="T1263" s="11">
        <v>1.9990081635767101</v>
      </c>
    </row>
    <row r="1264" spans="11:20" x14ac:dyDescent="0.35">
      <c r="K1264" s="11">
        <v>50</v>
      </c>
      <c r="L1264" s="11">
        <v>62400</v>
      </c>
      <c r="M1264" s="11">
        <v>105</v>
      </c>
      <c r="N1264" s="11">
        <v>1.87290760662241</v>
      </c>
      <c r="Q1264" s="11">
        <v>50</v>
      </c>
      <c r="R1264" s="11">
        <v>62400</v>
      </c>
      <c r="S1264" s="11">
        <v>105</v>
      </c>
      <c r="T1264" s="11">
        <v>1.9374837872892301</v>
      </c>
    </row>
    <row r="1265" spans="11:20" x14ac:dyDescent="0.35">
      <c r="K1265" s="11">
        <v>50</v>
      </c>
      <c r="L1265" s="11">
        <v>61200</v>
      </c>
      <c r="M1265" s="11">
        <v>103</v>
      </c>
      <c r="N1265" s="11">
        <v>1.9840848401617399</v>
      </c>
      <c r="Q1265" s="11">
        <v>50</v>
      </c>
      <c r="R1265" s="11">
        <v>61800</v>
      </c>
      <c r="S1265" s="11">
        <v>104</v>
      </c>
      <c r="T1265" s="11">
        <v>1.8124818799114899</v>
      </c>
    </row>
    <row r="1266" spans="11:20" x14ac:dyDescent="0.35">
      <c r="K1266" s="11">
        <v>50</v>
      </c>
      <c r="L1266" s="11">
        <v>61800</v>
      </c>
      <c r="M1266" s="11">
        <v>104</v>
      </c>
      <c r="N1266" s="11">
        <v>1.9805142290379101</v>
      </c>
      <c r="Q1266" s="11">
        <v>50</v>
      </c>
      <c r="R1266" s="11">
        <v>66000</v>
      </c>
      <c r="S1266" s="11">
        <v>111</v>
      </c>
      <c r="T1266" s="11">
        <v>1.97544823376821</v>
      </c>
    </row>
    <row r="1267" spans="11:20" x14ac:dyDescent="0.35">
      <c r="K1267" s="11">
        <v>50</v>
      </c>
      <c r="L1267" s="11">
        <v>62400</v>
      </c>
      <c r="M1267" s="11">
        <v>105</v>
      </c>
      <c r="N1267" s="11">
        <v>1.92889295796139</v>
      </c>
      <c r="Q1267" s="11">
        <v>50</v>
      </c>
      <c r="R1267" s="11">
        <v>62400</v>
      </c>
      <c r="S1267" s="11">
        <v>105</v>
      </c>
      <c r="T1267" s="11">
        <v>1.9726405737392201</v>
      </c>
    </row>
    <row r="1268" spans="11:20" x14ac:dyDescent="0.35">
      <c r="K1268" s="11">
        <v>50</v>
      </c>
      <c r="L1268" s="11">
        <v>63000</v>
      </c>
      <c r="M1268" s="11">
        <v>106</v>
      </c>
      <c r="N1268" s="11">
        <v>1.96482795452811</v>
      </c>
      <c r="Q1268" s="11">
        <v>50</v>
      </c>
      <c r="R1268" s="11">
        <v>62400</v>
      </c>
      <c r="S1268" s="11">
        <v>105</v>
      </c>
      <c r="T1268" s="11">
        <v>1.9023422598611399</v>
      </c>
    </row>
    <row r="1269" spans="11:20" x14ac:dyDescent="0.35">
      <c r="K1269" s="11">
        <v>50</v>
      </c>
      <c r="L1269" s="11">
        <v>62400</v>
      </c>
      <c r="M1269" s="11">
        <v>105</v>
      </c>
      <c r="N1269" s="11">
        <v>1.9374837872892301</v>
      </c>
      <c r="Q1269" s="11">
        <v>50</v>
      </c>
      <c r="R1269" s="11">
        <v>61200</v>
      </c>
      <c r="S1269" s="11">
        <v>103</v>
      </c>
      <c r="T1269" s="11">
        <v>1.85925078202487</v>
      </c>
    </row>
    <row r="1270" spans="11:20" x14ac:dyDescent="0.35">
      <c r="K1270" s="11">
        <v>50</v>
      </c>
      <c r="L1270" s="11">
        <v>64800</v>
      </c>
      <c r="M1270" s="11">
        <v>109</v>
      </c>
      <c r="N1270" s="11">
        <v>1.7421225299458301</v>
      </c>
      <c r="Q1270" s="11">
        <v>50</v>
      </c>
      <c r="R1270" s="11">
        <v>64200</v>
      </c>
      <c r="S1270" s="11">
        <v>108</v>
      </c>
      <c r="T1270" s="11">
        <v>1.97718776226443</v>
      </c>
    </row>
    <row r="1271" spans="11:20" x14ac:dyDescent="0.35">
      <c r="K1271" s="11">
        <v>50</v>
      </c>
      <c r="L1271" s="11">
        <v>61800</v>
      </c>
      <c r="M1271" s="11">
        <v>104</v>
      </c>
      <c r="N1271" s="11">
        <v>1.8437323567559301</v>
      </c>
      <c r="Q1271" s="11">
        <v>50</v>
      </c>
      <c r="R1271" s="11">
        <v>61200</v>
      </c>
      <c r="S1271" s="11">
        <v>103</v>
      </c>
      <c r="T1271" s="11">
        <v>1.9765316243228801</v>
      </c>
    </row>
    <row r="1272" spans="11:20" x14ac:dyDescent="0.35">
      <c r="K1272" s="11">
        <v>50</v>
      </c>
      <c r="L1272" s="11">
        <v>61800</v>
      </c>
      <c r="M1272" s="11">
        <v>104</v>
      </c>
      <c r="N1272" s="11">
        <v>1.91950865949492</v>
      </c>
      <c r="Q1272" s="11">
        <v>50</v>
      </c>
      <c r="R1272" s="11">
        <v>61200</v>
      </c>
      <c r="S1272" s="11">
        <v>103</v>
      </c>
      <c r="T1272" s="11">
        <v>1.9467154955367301</v>
      </c>
    </row>
    <row r="1273" spans="11:20" x14ac:dyDescent="0.35">
      <c r="K1273" s="11">
        <v>50</v>
      </c>
      <c r="L1273" s="11">
        <v>61800</v>
      </c>
      <c r="M1273" s="11">
        <v>104</v>
      </c>
      <c r="N1273" s="11">
        <v>1.73728542000457</v>
      </c>
      <c r="Q1273" s="11">
        <v>50</v>
      </c>
      <c r="R1273" s="11">
        <v>62400</v>
      </c>
      <c r="S1273" s="11">
        <v>105</v>
      </c>
      <c r="T1273" s="11">
        <v>1.9271229114213699</v>
      </c>
    </row>
    <row r="1274" spans="11:20" x14ac:dyDescent="0.35">
      <c r="K1274" s="11">
        <v>50</v>
      </c>
      <c r="L1274" s="11">
        <v>64200</v>
      </c>
      <c r="M1274" s="11">
        <v>108</v>
      </c>
      <c r="N1274" s="11">
        <v>1.99325551232166</v>
      </c>
      <c r="Q1274" s="11">
        <v>50</v>
      </c>
      <c r="R1274" s="11">
        <v>62400</v>
      </c>
      <c r="S1274" s="11">
        <v>105</v>
      </c>
      <c r="T1274" s="11">
        <v>1.92567330434119</v>
      </c>
    </row>
    <row r="1275" spans="11:20" x14ac:dyDescent="0.35">
      <c r="K1275" s="11">
        <v>50</v>
      </c>
      <c r="L1275" s="11">
        <v>61800</v>
      </c>
      <c r="M1275" s="11">
        <v>104</v>
      </c>
      <c r="N1275" s="11">
        <v>1.9295948729686401</v>
      </c>
      <c r="Q1275" s="11">
        <v>50</v>
      </c>
      <c r="R1275" s="11">
        <v>62400</v>
      </c>
      <c r="S1275" s="11">
        <v>105</v>
      </c>
      <c r="T1275" s="11">
        <v>1.8124818799114899</v>
      </c>
    </row>
    <row r="1276" spans="11:20" x14ac:dyDescent="0.35">
      <c r="K1276" s="11">
        <v>50</v>
      </c>
      <c r="L1276" s="11">
        <v>62400</v>
      </c>
      <c r="M1276" s="11">
        <v>105</v>
      </c>
      <c r="N1276" s="11">
        <v>1.96482795452811</v>
      </c>
      <c r="Q1276" s="11">
        <v>50</v>
      </c>
      <c r="R1276" s="11">
        <v>61200</v>
      </c>
      <c r="S1276" s="11">
        <v>103</v>
      </c>
      <c r="T1276" s="11">
        <v>1.9889524681467901</v>
      </c>
    </row>
    <row r="1277" spans="11:20" x14ac:dyDescent="0.35">
      <c r="K1277" s="11">
        <v>50</v>
      </c>
      <c r="L1277" s="11">
        <v>61800</v>
      </c>
      <c r="M1277" s="11">
        <v>104</v>
      </c>
      <c r="N1277" s="11">
        <v>1.8710765239948099</v>
      </c>
      <c r="Q1277" s="11">
        <v>50</v>
      </c>
      <c r="R1277" s="11">
        <v>61800</v>
      </c>
      <c r="S1277" s="11">
        <v>104</v>
      </c>
      <c r="T1277" s="11">
        <v>1.99803158617532</v>
      </c>
    </row>
    <row r="1278" spans="11:20" x14ac:dyDescent="0.35">
      <c r="K1278" s="11">
        <v>50</v>
      </c>
      <c r="L1278" s="11">
        <v>60600</v>
      </c>
      <c r="M1278" s="11">
        <v>102</v>
      </c>
      <c r="N1278" s="11">
        <v>1.96824597543297</v>
      </c>
      <c r="Q1278" s="11">
        <v>50</v>
      </c>
      <c r="R1278" s="11">
        <v>61800</v>
      </c>
      <c r="S1278" s="11">
        <v>104</v>
      </c>
      <c r="T1278" s="11">
        <v>1.97647058823529</v>
      </c>
    </row>
    <row r="1279" spans="11:20" x14ac:dyDescent="0.35">
      <c r="K1279" s="11">
        <v>50</v>
      </c>
      <c r="L1279" s="11">
        <v>61800</v>
      </c>
      <c r="M1279" s="11">
        <v>104</v>
      </c>
      <c r="N1279" s="11">
        <v>1.90867475394827</v>
      </c>
      <c r="Q1279" s="11">
        <v>50</v>
      </c>
      <c r="R1279" s="11">
        <v>61200</v>
      </c>
      <c r="S1279" s="11">
        <v>103</v>
      </c>
      <c r="T1279" s="11">
        <v>1.9488212405584799</v>
      </c>
    </row>
    <row r="1280" spans="11:20" x14ac:dyDescent="0.35">
      <c r="K1280" s="11">
        <v>50</v>
      </c>
      <c r="L1280" s="11">
        <v>61800</v>
      </c>
      <c r="M1280" s="11">
        <v>104</v>
      </c>
      <c r="N1280" s="11">
        <v>1.8058594644083299</v>
      </c>
      <c r="Q1280" s="11">
        <v>50</v>
      </c>
      <c r="R1280" s="11">
        <v>61800</v>
      </c>
      <c r="S1280" s="11">
        <v>104</v>
      </c>
      <c r="T1280" s="11">
        <v>1.8657053482871699</v>
      </c>
    </row>
    <row r="1281" spans="11:20" x14ac:dyDescent="0.35">
      <c r="K1281" s="11">
        <v>50</v>
      </c>
      <c r="L1281" s="11">
        <v>61200</v>
      </c>
      <c r="M1281" s="11">
        <v>103</v>
      </c>
      <c r="N1281" s="11">
        <v>1.97657740138857</v>
      </c>
      <c r="Q1281" s="11">
        <v>50</v>
      </c>
      <c r="R1281" s="11">
        <v>61800</v>
      </c>
      <c r="S1281" s="11">
        <v>104</v>
      </c>
      <c r="T1281" s="11">
        <v>1.94529640650034</v>
      </c>
    </row>
    <row r="1282" spans="11:20" x14ac:dyDescent="0.35">
      <c r="K1282" s="11">
        <v>100</v>
      </c>
      <c r="L1282" s="11">
        <v>123600</v>
      </c>
      <c r="M1282" s="11">
        <v>104</v>
      </c>
      <c r="N1282" s="11">
        <v>1.9891203173876499</v>
      </c>
      <c r="Q1282" s="11">
        <v>100</v>
      </c>
      <c r="R1282" s="11">
        <v>123600</v>
      </c>
      <c r="S1282" s="11">
        <v>104</v>
      </c>
      <c r="T1282" s="11">
        <v>1.9843289845120899</v>
      </c>
    </row>
    <row r="1283" spans="11:20" x14ac:dyDescent="0.35">
      <c r="K1283" s="11">
        <v>100</v>
      </c>
      <c r="L1283" s="11">
        <v>122400</v>
      </c>
      <c r="M1283" s="11">
        <v>103</v>
      </c>
      <c r="N1283" s="11">
        <v>1.9749599450675199</v>
      </c>
      <c r="Q1283" s="11">
        <v>100</v>
      </c>
      <c r="R1283" s="11">
        <v>123600</v>
      </c>
      <c r="S1283" s="11">
        <v>104</v>
      </c>
      <c r="T1283" s="11">
        <v>1.93699549858854</v>
      </c>
    </row>
    <row r="1284" spans="11:20" x14ac:dyDescent="0.35">
      <c r="K1284" s="11">
        <v>100</v>
      </c>
      <c r="L1284" s="11">
        <v>123600</v>
      </c>
      <c r="M1284" s="11">
        <v>104</v>
      </c>
      <c r="N1284" s="11">
        <v>1.9960479133287501</v>
      </c>
      <c r="Q1284" s="11">
        <v>100</v>
      </c>
      <c r="R1284" s="11">
        <v>121200</v>
      </c>
      <c r="S1284" s="11">
        <v>102</v>
      </c>
      <c r="T1284" s="11">
        <v>1.9838254367895001</v>
      </c>
    </row>
    <row r="1285" spans="11:20" x14ac:dyDescent="0.35">
      <c r="K1285" s="11">
        <v>100</v>
      </c>
      <c r="L1285" s="11">
        <v>122400</v>
      </c>
      <c r="M1285" s="11">
        <v>103</v>
      </c>
      <c r="N1285" s="11">
        <v>1.98974593728542</v>
      </c>
      <c r="Q1285" s="11">
        <v>100</v>
      </c>
      <c r="R1285" s="11">
        <v>122400</v>
      </c>
      <c r="S1285" s="11">
        <v>103</v>
      </c>
      <c r="T1285" s="11">
        <v>1.9750209811551001</v>
      </c>
    </row>
    <row r="1286" spans="11:20" x14ac:dyDescent="0.35">
      <c r="K1286" s="11">
        <v>100</v>
      </c>
      <c r="L1286" s="11">
        <v>127200</v>
      </c>
      <c r="M1286" s="11">
        <v>107</v>
      </c>
      <c r="N1286" s="11">
        <v>1.9124589913786501</v>
      </c>
      <c r="Q1286" s="11">
        <v>100</v>
      </c>
      <c r="R1286" s="11">
        <v>123600</v>
      </c>
      <c r="S1286" s="11">
        <v>104</v>
      </c>
      <c r="T1286" s="11">
        <v>1.94450293736171</v>
      </c>
    </row>
    <row r="1287" spans="11:20" x14ac:dyDescent="0.35">
      <c r="K1287" s="11">
        <v>100</v>
      </c>
      <c r="L1287" s="11">
        <v>122400</v>
      </c>
      <c r="M1287" s="11">
        <v>103</v>
      </c>
      <c r="N1287" s="11">
        <v>1.9870298313878001</v>
      </c>
      <c r="Q1287" s="11">
        <v>100</v>
      </c>
      <c r="R1287" s="11">
        <v>123600</v>
      </c>
      <c r="S1287" s="11">
        <v>104</v>
      </c>
      <c r="T1287" s="11">
        <v>1.9523308155947201</v>
      </c>
    </row>
    <row r="1288" spans="11:20" x14ac:dyDescent="0.35">
      <c r="K1288" s="11">
        <v>100</v>
      </c>
      <c r="L1288" s="11">
        <v>123600</v>
      </c>
      <c r="M1288" s="11">
        <v>104</v>
      </c>
      <c r="N1288" s="11">
        <v>1.9191119249256099</v>
      </c>
      <c r="Q1288" s="11">
        <v>100</v>
      </c>
      <c r="R1288" s="11">
        <v>124800</v>
      </c>
      <c r="S1288" s="11">
        <v>105</v>
      </c>
      <c r="T1288" s="11">
        <v>1.9997253376058499</v>
      </c>
    </row>
    <row r="1289" spans="11:20" x14ac:dyDescent="0.35">
      <c r="K1289" s="11">
        <v>100</v>
      </c>
      <c r="L1289" s="11">
        <v>121200</v>
      </c>
      <c r="M1289" s="11">
        <v>102</v>
      </c>
      <c r="N1289" s="11">
        <v>1.98330663004501</v>
      </c>
      <c r="Q1289" s="11">
        <v>100</v>
      </c>
      <c r="R1289" s="11">
        <v>123600</v>
      </c>
      <c r="S1289" s="11">
        <v>104</v>
      </c>
      <c r="T1289" s="11">
        <v>1.9898222323949</v>
      </c>
    </row>
    <row r="1290" spans="11:20" x14ac:dyDescent="0.35">
      <c r="K1290" s="11">
        <v>100</v>
      </c>
      <c r="L1290" s="11">
        <v>124800</v>
      </c>
      <c r="M1290" s="11">
        <v>105</v>
      </c>
      <c r="N1290" s="11">
        <v>1.9653315022507001</v>
      </c>
      <c r="Q1290" s="11">
        <v>100</v>
      </c>
      <c r="R1290" s="11">
        <v>123600</v>
      </c>
      <c r="S1290" s="11">
        <v>104</v>
      </c>
      <c r="T1290" s="11">
        <v>1.99133287556267</v>
      </c>
    </row>
    <row r="1291" spans="11:20" x14ac:dyDescent="0.35">
      <c r="K1291" s="11">
        <v>100</v>
      </c>
      <c r="L1291" s="11">
        <v>122400</v>
      </c>
      <c r="M1291" s="11">
        <v>103</v>
      </c>
      <c r="N1291" s="11">
        <v>1.9626916914625701</v>
      </c>
      <c r="Q1291" s="11">
        <v>100</v>
      </c>
      <c r="R1291" s="11">
        <v>121200</v>
      </c>
      <c r="S1291" s="11">
        <v>102</v>
      </c>
      <c r="T1291" s="11">
        <v>1.96404974441138</v>
      </c>
    </row>
    <row r="1292" spans="11:20" x14ac:dyDescent="0.35">
      <c r="K1292" s="11">
        <v>100</v>
      </c>
      <c r="L1292" s="11">
        <v>122400</v>
      </c>
      <c r="M1292" s="11">
        <v>103</v>
      </c>
      <c r="N1292" s="11">
        <v>1.99667353322652</v>
      </c>
      <c r="Q1292" s="11">
        <v>100</v>
      </c>
      <c r="R1292" s="11">
        <v>121200</v>
      </c>
      <c r="S1292" s="11">
        <v>102</v>
      </c>
      <c r="T1292" s="11">
        <v>1.9118181124589899</v>
      </c>
    </row>
    <row r="1293" spans="11:20" x14ac:dyDescent="0.35">
      <c r="K1293" s="11">
        <v>100</v>
      </c>
      <c r="L1293" s="11">
        <v>5040</v>
      </c>
      <c r="M1293" s="11">
        <v>6</v>
      </c>
      <c r="N1293" s="11">
        <v>2</v>
      </c>
      <c r="Q1293" s="11">
        <v>100</v>
      </c>
      <c r="R1293" s="11">
        <v>129600</v>
      </c>
      <c r="S1293" s="11">
        <v>109</v>
      </c>
      <c r="T1293" s="11">
        <v>1.96873426413366</v>
      </c>
    </row>
    <row r="1294" spans="11:20" x14ac:dyDescent="0.35">
      <c r="K1294" s="11">
        <v>100</v>
      </c>
      <c r="L1294" s="11">
        <v>123600</v>
      </c>
      <c r="M1294" s="11">
        <v>104</v>
      </c>
      <c r="N1294" s="11">
        <v>1.9374837872892301</v>
      </c>
      <c r="Q1294" s="11">
        <v>100</v>
      </c>
      <c r="R1294" s="11">
        <v>126000</v>
      </c>
      <c r="S1294" s="11">
        <v>106</v>
      </c>
      <c r="T1294" s="11">
        <v>1.86413366903181</v>
      </c>
    </row>
    <row r="1295" spans="11:20" x14ac:dyDescent="0.35">
      <c r="K1295" s="11">
        <v>100</v>
      </c>
      <c r="L1295" s="11">
        <v>126000</v>
      </c>
      <c r="M1295" s="11">
        <v>106</v>
      </c>
      <c r="N1295" s="11">
        <v>1.99830624856946</v>
      </c>
      <c r="Q1295" s="11">
        <v>100</v>
      </c>
      <c r="R1295" s="11">
        <v>121200</v>
      </c>
      <c r="S1295" s="11">
        <v>102</v>
      </c>
      <c r="T1295" s="11">
        <v>1.8939650568398501</v>
      </c>
    </row>
    <row r="1296" spans="11:20" x14ac:dyDescent="0.35">
      <c r="K1296" s="11">
        <v>100</v>
      </c>
      <c r="L1296" s="11">
        <v>123600</v>
      </c>
      <c r="M1296" s="11">
        <v>104</v>
      </c>
      <c r="N1296" s="11">
        <v>1.98265049210345</v>
      </c>
      <c r="Q1296" s="11">
        <v>100</v>
      </c>
      <c r="R1296" s="11">
        <v>122400</v>
      </c>
      <c r="S1296" s="11">
        <v>103</v>
      </c>
      <c r="T1296" s="11">
        <v>1.94186312657358</v>
      </c>
    </row>
    <row r="1297" spans="11:20" x14ac:dyDescent="0.35">
      <c r="K1297" s="11">
        <v>100</v>
      </c>
      <c r="L1297" s="11">
        <v>122400</v>
      </c>
      <c r="M1297" s="11">
        <v>103</v>
      </c>
      <c r="N1297" s="11">
        <v>1.9690852216372901</v>
      </c>
      <c r="Q1297" s="11">
        <v>100</v>
      </c>
      <c r="R1297" s="11">
        <v>123600</v>
      </c>
      <c r="S1297" s="11">
        <v>104</v>
      </c>
      <c r="T1297" s="11">
        <v>1.9967345693141001</v>
      </c>
    </row>
    <row r="1298" spans="11:20" x14ac:dyDescent="0.35">
      <c r="K1298" s="11">
        <v>100</v>
      </c>
      <c r="L1298" s="11">
        <v>132000</v>
      </c>
      <c r="M1298" s="11">
        <v>111</v>
      </c>
      <c r="N1298" s="11">
        <v>1.9531090257114501</v>
      </c>
      <c r="Q1298" s="11">
        <v>100</v>
      </c>
      <c r="R1298" s="11">
        <v>123600</v>
      </c>
      <c r="S1298" s="11">
        <v>104</v>
      </c>
      <c r="T1298" s="11">
        <v>1.98631265735866</v>
      </c>
    </row>
    <row r="1299" spans="11:20" x14ac:dyDescent="0.35">
      <c r="K1299" s="11">
        <v>100</v>
      </c>
      <c r="L1299" s="11">
        <v>122400</v>
      </c>
      <c r="M1299" s="11">
        <v>103</v>
      </c>
      <c r="N1299" s="11">
        <v>1.99484245059891</v>
      </c>
      <c r="Q1299" s="11">
        <v>100</v>
      </c>
      <c r="R1299" s="11">
        <v>121200</v>
      </c>
      <c r="S1299" s="11">
        <v>102</v>
      </c>
      <c r="T1299" s="11">
        <v>1.88570992599374</v>
      </c>
    </row>
    <row r="1300" spans="11:20" x14ac:dyDescent="0.35">
      <c r="K1300" s="11">
        <v>100</v>
      </c>
      <c r="L1300" s="11">
        <v>121200</v>
      </c>
      <c r="M1300" s="11">
        <v>102</v>
      </c>
      <c r="N1300" s="11">
        <v>1.9356832227054199</v>
      </c>
      <c r="Q1300" s="11">
        <v>100</v>
      </c>
      <c r="R1300" s="11">
        <v>126000</v>
      </c>
      <c r="S1300" s="11">
        <v>106</v>
      </c>
      <c r="T1300" s="11">
        <v>1.9833829251544901</v>
      </c>
    </row>
    <row r="1301" spans="11:20" x14ac:dyDescent="0.35">
      <c r="K1301" s="11">
        <v>100</v>
      </c>
      <c r="L1301" s="11">
        <v>128400</v>
      </c>
      <c r="M1301" s="11">
        <v>108</v>
      </c>
      <c r="N1301" s="11">
        <v>1.9895475700007601</v>
      </c>
      <c r="Q1301" s="11">
        <v>100</v>
      </c>
      <c r="R1301" s="11">
        <v>123600</v>
      </c>
      <c r="S1301" s="11">
        <v>104</v>
      </c>
      <c r="T1301" s="11">
        <v>1.9734493018997401</v>
      </c>
    </row>
    <row r="1302" spans="11:20" x14ac:dyDescent="0.35">
      <c r="K1302" s="11">
        <v>100</v>
      </c>
      <c r="L1302" s="11">
        <v>123600</v>
      </c>
      <c r="M1302" s="11">
        <v>104</v>
      </c>
      <c r="N1302" s="11">
        <v>1.9130846112764099</v>
      </c>
      <c r="Q1302" s="11">
        <v>100</v>
      </c>
      <c r="R1302" s="11">
        <v>175200</v>
      </c>
      <c r="S1302" s="11">
        <v>147</v>
      </c>
      <c r="T1302" s="11">
        <v>1.9902342259861101</v>
      </c>
    </row>
    <row r="1303" spans="11:20" x14ac:dyDescent="0.35">
      <c r="K1303" s="11">
        <v>100</v>
      </c>
      <c r="L1303" s="11">
        <v>124800</v>
      </c>
      <c r="M1303" s="11">
        <v>105</v>
      </c>
      <c r="N1303" s="11">
        <v>1.98631265735866</v>
      </c>
      <c r="Q1303" s="11">
        <v>100</v>
      </c>
      <c r="R1303" s="11">
        <v>130800</v>
      </c>
      <c r="S1303" s="11">
        <v>110</v>
      </c>
      <c r="T1303" s="11">
        <v>1.9674982833600301</v>
      </c>
    </row>
    <row r="1304" spans="11:20" x14ac:dyDescent="0.35">
      <c r="K1304" s="11">
        <v>100</v>
      </c>
      <c r="L1304" s="11">
        <v>123600</v>
      </c>
      <c r="M1304" s="11">
        <v>104</v>
      </c>
      <c r="N1304" s="11">
        <v>1.9958495460440899</v>
      </c>
      <c r="Q1304" s="11">
        <v>100</v>
      </c>
      <c r="R1304" s="11">
        <v>126000</v>
      </c>
      <c r="S1304" s="11">
        <v>106</v>
      </c>
      <c r="T1304" s="11">
        <v>1.9917448691538799</v>
      </c>
    </row>
    <row r="1305" spans="11:20" x14ac:dyDescent="0.35">
      <c r="K1305" s="11">
        <v>100</v>
      </c>
      <c r="L1305" s="11">
        <v>123600</v>
      </c>
      <c r="M1305" s="11">
        <v>104</v>
      </c>
      <c r="N1305" s="11">
        <v>1.9990234225986101</v>
      </c>
      <c r="Q1305" s="11">
        <v>100</v>
      </c>
      <c r="R1305" s="11">
        <v>126000</v>
      </c>
      <c r="S1305" s="11">
        <v>106</v>
      </c>
      <c r="T1305" s="11">
        <v>1.99986266880292</v>
      </c>
    </row>
    <row r="1306" spans="11:20" x14ac:dyDescent="0.35">
      <c r="K1306" s="11">
        <v>100</v>
      </c>
      <c r="L1306" s="11">
        <v>122400</v>
      </c>
      <c r="M1306" s="11">
        <v>103</v>
      </c>
      <c r="N1306" s="11">
        <v>1.9878233005264301</v>
      </c>
      <c r="Q1306" s="11">
        <v>100</v>
      </c>
      <c r="R1306" s="11">
        <v>122400</v>
      </c>
      <c r="S1306" s="11">
        <v>103</v>
      </c>
      <c r="T1306" s="11">
        <v>1.9774471656366801</v>
      </c>
    </row>
    <row r="1307" spans="11:20" x14ac:dyDescent="0.35">
      <c r="K1307" s="11">
        <v>100</v>
      </c>
      <c r="L1307" s="11">
        <v>122400</v>
      </c>
      <c r="M1307" s="11">
        <v>103</v>
      </c>
      <c r="N1307" s="11">
        <v>1.9967345693141001</v>
      </c>
      <c r="Q1307" s="11">
        <v>100</v>
      </c>
      <c r="R1307" s="11">
        <v>124800</v>
      </c>
      <c r="S1307" s="11">
        <v>105</v>
      </c>
      <c r="T1307" s="11">
        <v>1.9159990844586801</v>
      </c>
    </row>
    <row r="1308" spans="11:20" x14ac:dyDescent="0.35">
      <c r="K1308" s="11">
        <v>100</v>
      </c>
      <c r="L1308" s="11">
        <v>122400</v>
      </c>
      <c r="M1308" s="11">
        <v>103</v>
      </c>
      <c r="N1308" s="11">
        <v>1.95161364156557</v>
      </c>
      <c r="Q1308" s="11">
        <v>100</v>
      </c>
      <c r="R1308" s="11">
        <v>121200</v>
      </c>
      <c r="S1308" s="11">
        <v>102</v>
      </c>
      <c r="T1308" s="11">
        <v>1.9723201342793899</v>
      </c>
    </row>
    <row r="1309" spans="11:20" x14ac:dyDescent="0.35">
      <c r="K1309" s="11">
        <v>100</v>
      </c>
      <c r="L1309" s="11">
        <v>122400</v>
      </c>
      <c r="M1309" s="11">
        <v>103</v>
      </c>
      <c r="N1309" s="11">
        <v>1.9603265430685799</v>
      </c>
      <c r="Q1309" s="11">
        <v>100</v>
      </c>
      <c r="R1309" s="11">
        <v>136800</v>
      </c>
      <c r="S1309" s="11">
        <v>115</v>
      </c>
      <c r="T1309" s="11">
        <v>1.9902189669642101</v>
      </c>
    </row>
    <row r="1310" spans="11:20" x14ac:dyDescent="0.35">
      <c r="K1310" s="11">
        <v>100</v>
      </c>
      <c r="L1310" s="11">
        <v>126000</v>
      </c>
      <c r="M1310" s="11">
        <v>106</v>
      </c>
      <c r="N1310" s="11">
        <v>1.9992523079270601</v>
      </c>
      <c r="Q1310" s="11">
        <v>100</v>
      </c>
      <c r="R1310" s="11">
        <v>122400</v>
      </c>
      <c r="S1310" s="11">
        <v>103</v>
      </c>
      <c r="T1310" s="11">
        <v>1.99233997100785</v>
      </c>
    </row>
    <row r="1311" spans="11:20" x14ac:dyDescent="0.35">
      <c r="K1311" s="11">
        <v>100</v>
      </c>
      <c r="L1311" s="11">
        <v>123600</v>
      </c>
      <c r="M1311" s="11">
        <v>104</v>
      </c>
      <c r="N1311" s="11">
        <v>1.9834897383077701</v>
      </c>
      <c r="Q1311" s="11">
        <v>100</v>
      </c>
      <c r="R1311" s="11">
        <v>122400</v>
      </c>
      <c r="S1311" s="11">
        <v>103</v>
      </c>
      <c r="T1311" s="11">
        <v>1.97192339971007</v>
      </c>
    </row>
    <row r="1312" spans="11:20" x14ac:dyDescent="0.35">
      <c r="K1312" s="11">
        <v>100</v>
      </c>
      <c r="L1312" s="11">
        <v>135600</v>
      </c>
      <c r="M1312" s="11">
        <v>114</v>
      </c>
      <c r="N1312" s="11">
        <v>1.99794003204394</v>
      </c>
      <c r="Q1312" s="11">
        <v>100</v>
      </c>
      <c r="R1312" s="11">
        <v>122400</v>
      </c>
      <c r="S1312" s="11">
        <v>103</v>
      </c>
      <c r="T1312" s="11">
        <v>1.9806515602349799</v>
      </c>
    </row>
    <row r="1313" spans="11:20" x14ac:dyDescent="0.35">
      <c r="K1313" s="11">
        <v>100</v>
      </c>
      <c r="L1313" s="11">
        <v>127200</v>
      </c>
      <c r="M1313" s="11">
        <v>107</v>
      </c>
      <c r="N1313" s="11">
        <v>1.99703974975204</v>
      </c>
      <c r="Q1313" s="11">
        <v>100</v>
      </c>
      <c r="R1313" s="11">
        <v>123600</v>
      </c>
      <c r="S1313" s="11">
        <v>104</v>
      </c>
      <c r="T1313" s="11">
        <v>1.92773327229724</v>
      </c>
    </row>
    <row r="1314" spans="11:20" x14ac:dyDescent="0.35">
      <c r="K1314" s="11">
        <v>100</v>
      </c>
      <c r="L1314" s="11">
        <v>122400</v>
      </c>
      <c r="M1314" s="11">
        <v>103</v>
      </c>
      <c r="N1314" s="11">
        <v>1.9540703440909399</v>
      </c>
      <c r="Q1314" s="11">
        <v>100</v>
      </c>
      <c r="R1314" s="11">
        <v>123600</v>
      </c>
      <c r="S1314" s="11">
        <v>104</v>
      </c>
      <c r="T1314" s="11">
        <v>1.9372396429388801</v>
      </c>
    </row>
    <row r="1315" spans="11:20" x14ac:dyDescent="0.35">
      <c r="K1315" s="11">
        <v>100</v>
      </c>
      <c r="L1315" s="11">
        <v>123600</v>
      </c>
      <c r="M1315" s="11">
        <v>104</v>
      </c>
      <c r="N1315" s="11">
        <v>1.99803158617532</v>
      </c>
      <c r="Q1315" s="11">
        <v>100</v>
      </c>
      <c r="R1315" s="11">
        <v>123600</v>
      </c>
      <c r="S1315" s="11">
        <v>104</v>
      </c>
      <c r="T1315" s="11">
        <v>1.92968642710002</v>
      </c>
    </row>
    <row r="1316" spans="11:20" x14ac:dyDescent="0.35">
      <c r="K1316" s="11">
        <v>100</v>
      </c>
      <c r="L1316" s="11">
        <v>126000</v>
      </c>
      <c r="M1316" s="11">
        <v>106</v>
      </c>
      <c r="N1316" s="11">
        <v>1.9774319066147801</v>
      </c>
      <c r="Q1316" s="11">
        <v>100</v>
      </c>
      <c r="R1316" s="11">
        <v>123600</v>
      </c>
      <c r="S1316" s="11">
        <v>104</v>
      </c>
      <c r="T1316" s="11">
        <v>1.9994964522773999</v>
      </c>
    </row>
    <row r="1317" spans="11:20" x14ac:dyDescent="0.35">
      <c r="K1317" s="11">
        <v>100</v>
      </c>
      <c r="L1317" s="11">
        <v>122400</v>
      </c>
      <c r="M1317" s="11">
        <v>103</v>
      </c>
      <c r="N1317" s="11">
        <v>1.9188677805752601</v>
      </c>
      <c r="Q1317" s="11">
        <v>100</v>
      </c>
      <c r="R1317" s="11">
        <v>123600</v>
      </c>
      <c r="S1317" s="11">
        <v>104</v>
      </c>
      <c r="T1317" s="11">
        <v>1.99314869916838</v>
      </c>
    </row>
    <row r="1318" spans="11:20" x14ac:dyDescent="0.35">
      <c r="K1318" s="11">
        <v>100</v>
      </c>
      <c r="L1318" s="11">
        <v>132000</v>
      </c>
      <c r="M1318" s="11">
        <v>111</v>
      </c>
      <c r="N1318" s="11">
        <v>1.91013962005035</v>
      </c>
      <c r="Q1318" s="11">
        <v>100</v>
      </c>
      <c r="R1318" s="11">
        <v>123600</v>
      </c>
      <c r="S1318" s="11">
        <v>104</v>
      </c>
      <c r="T1318" s="11">
        <v>1.9062333104447999</v>
      </c>
    </row>
    <row r="1319" spans="11:20" x14ac:dyDescent="0.35">
      <c r="K1319" s="11">
        <v>100</v>
      </c>
      <c r="L1319" s="11">
        <v>122400</v>
      </c>
      <c r="M1319" s="11">
        <v>103</v>
      </c>
      <c r="N1319" s="11">
        <v>1.9114671549553599</v>
      </c>
      <c r="Q1319" s="11">
        <v>100</v>
      </c>
      <c r="R1319" s="11">
        <v>123600</v>
      </c>
      <c r="S1319" s="11">
        <v>104</v>
      </c>
      <c r="T1319" s="11">
        <v>1.9983215075913601</v>
      </c>
    </row>
    <row r="1320" spans="11:20" x14ac:dyDescent="0.35">
      <c r="K1320" s="11">
        <v>100</v>
      </c>
      <c r="L1320" s="11">
        <v>127200</v>
      </c>
      <c r="M1320" s="11">
        <v>107</v>
      </c>
      <c r="N1320" s="11">
        <v>1.9940032043945899</v>
      </c>
      <c r="Q1320" s="11">
        <v>100</v>
      </c>
      <c r="R1320" s="11">
        <v>127200</v>
      </c>
      <c r="S1320" s="11">
        <v>107</v>
      </c>
      <c r="T1320" s="11">
        <v>1.99700923170824</v>
      </c>
    </row>
    <row r="1321" spans="11:20" x14ac:dyDescent="0.35">
      <c r="K1321" s="11">
        <v>100</v>
      </c>
      <c r="L1321" s="11">
        <v>122400</v>
      </c>
      <c r="M1321" s="11">
        <v>103</v>
      </c>
      <c r="N1321" s="11">
        <v>1.88444342717631</v>
      </c>
      <c r="Q1321" s="11">
        <v>100</v>
      </c>
      <c r="R1321" s="11">
        <v>127200</v>
      </c>
      <c r="S1321" s="11">
        <v>107</v>
      </c>
      <c r="T1321" s="11">
        <v>1.98435950255588</v>
      </c>
    </row>
    <row r="1322" spans="11:20" x14ac:dyDescent="0.35">
      <c r="K1322" s="11">
        <v>150</v>
      </c>
      <c r="L1322" s="11">
        <v>181800</v>
      </c>
      <c r="M1322" s="11">
        <v>102</v>
      </c>
      <c r="N1322" s="11">
        <v>1.9915007248035399</v>
      </c>
      <c r="Q1322" s="11">
        <v>150</v>
      </c>
      <c r="R1322" s="11">
        <v>183600</v>
      </c>
      <c r="S1322" s="11">
        <v>103</v>
      </c>
      <c r="T1322" s="11">
        <v>1.9590600442511601</v>
      </c>
    </row>
    <row r="1323" spans="11:20" x14ac:dyDescent="0.35">
      <c r="K1323" s="11">
        <v>150</v>
      </c>
      <c r="L1323" s="11">
        <v>183600</v>
      </c>
      <c r="M1323" s="11">
        <v>103</v>
      </c>
      <c r="N1323" s="11">
        <v>1.98904402227817</v>
      </c>
      <c r="Q1323" s="11">
        <v>150</v>
      </c>
      <c r="R1323" s="11">
        <v>192600</v>
      </c>
      <c r="S1323" s="11">
        <v>108</v>
      </c>
      <c r="T1323" s="11">
        <v>1.9838254367895001</v>
      </c>
    </row>
    <row r="1324" spans="11:20" x14ac:dyDescent="0.35">
      <c r="K1324" s="11">
        <v>150</v>
      </c>
      <c r="L1324" s="11">
        <v>187200</v>
      </c>
      <c r="M1324" s="11">
        <v>105</v>
      </c>
      <c r="N1324" s="11">
        <v>1.9997405966277499</v>
      </c>
      <c r="Q1324" s="11">
        <v>150</v>
      </c>
      <c r="R1324" s="11">
        <v>194400</v>
      </c>
      <c r="S1324" s="11">
        <v>109</v>
      </c>
      <c r="T1324" s="11">
        <v>1.9741664759288899</v>
      </c>
    </row>
    <row r="1325" spans="11:20" x14ac:dyDescent="0.35">
      <c r="K1325" s="11">
        <v>150</v>
      </c>
      <c r="L1325" s="11">
        <v>187200</v>
      </c>
      <c r="M1325" s="11">
        <v>105</v>
      </c>
      <c r="N1325" s="11">
        <v>1.9994964522773999</v>
      </c>
      <c r="Q1325" s="11">
        <v>150</v>
      </c>
      <c r="R1325" s="11">
        <v>183600</v>
      </c>
      <c r="S1325" s="11">
        <v>103</v>
      </c>
      <c r="T1325" s="11">
        <v>1.94441138323033</v>
      </c>
    </row>
    <row r="1326" spans="11:20" x14ac:dyDescent="0.35">
      <c r="K1326" s="11">
        <v>150</v>
      </c>
      <c r="L1326" s="11">
        <v>196200</v>
      </c>
      <c r="M1326" s="11">
        <v>110</v>
      </c>
      <c r="N1326" s="11">
        <v>1.99737544823376</v>
      </c>
      <c r="Q1326" s="11">
        <v>150</v>
      </c>
      <c r="R1326" s="11">
        <v>194400</v>
      </c>
      <c r="S1326" s="11">
        <v>109</v>
      </c>
      <c r="T1326" s="11">
        <v>1.98297093156328</v>
      </c>
    </row>
    <row r="1327" spans="11:20" x14ac:dyDescent="0.35">
      <c r="K1327" s="11">
        <v>150</v>
      </c>
      <c r="L1327" s="11">
        <v>185400</v>
      </c>
      <c r="M1327" s="11">
        <v>104</v>
      </c>
      <c r="N1327" s="11">
        <v>1.9921721217669901</v>
      </c>
      <c r="Q1327" s="11">
        <v>150</v>
      </c>
      <c r="R1327" s="11">
        <v>185400</v>
      </c>
      <c r="S1327" s="11">
        <v>104</v>
      </c>
      <c r="T1327" s="11">
        <v>1.99978637369344</v>
      </c>
    </row>
    <row r="1328" spans="11:20" x14ac:dyDescent="0.35">
      <c r="K1328" s="11">
        <v>150</v>
      </c>
      <c r="L1328" s="11">
        <v>183600</v>
      </c>
      <c r="M1328" s="11">
        <v>103</v>
      </c>
      <c r="N1328" s="11">
        <v>1.9873655298695301</v>
      </c>
      <c r="Q1328" s="11">
        <v>150</v>
      </c>
      <c r="R1328" s="11">
        <v>185400</v>
      </c>
      <c r="S1328" s="11">
        <v>104</v>
      </c>
      <c r="T1328" s="11">
        <v>1.9860379949645199</v>
      </c>
    </row>
    <row r="1329" spans="11:20" x14ac:dyDescent="0.35">
      <c r="K1329" s="11">
        <v>150</v>
      </c>
      <c r="L1329" s="11">
        <v>194400</v>
      </c>
      <c r="M1329" s="11">
        <v>109</v>
      </c>
      <c r="N1329" s="11">
        <v>1.9996185244525799</v>
      </c>
      <c r="Q1329" s="11">
        <v>150</v>
      </c>
      <c r="R1329" s="11">
        <v>183600</v>
      </c>
      <c r="S1329" s="11">
        <v>103</v>
      </c>
      <c r="T1329" s="11">
        <v>1.94715800717174</v>
      </c>
    </row>
    <row r="1330" spans="11:20" x14ac:dyDescent="0.35">
      <c r="K1330" s="11">
        <v>150</v>
      </c>
      <c r="L1330" s="11">
        <v>207000</v>
      </c>
      <c r="M1330" s="11">
        <v>116</v>
      </c>
      <c r="N1330" s="11">
        <v>1.9996032654306799</v>
      </c>
      <c r="Q1330" s="11">
        <v>150</v>
      </c>
      <c r="R1330" s="11">
        <v>199800</v>
      </c>
      <c r="S1330" s="11">
        <v>112</v>
      </c>
      <c r="T1330" s="11">
        <v>1.9685664148927999</v>
      </c>
    </row>
    <row r="1331" spans="11:20" x14ac:dyDescent="0.35">
      <c r="K1331" s="11">
        <v>150</v>
      </c>
      <c r="L1331" s="11">
        <v>187200</v>
      </c>
      <c r="M1331" s="11">
        <v>105</v>
      </c>
      <c r="N1331" s="11">
        <v>1.9980926222629101</v>
      </c>
      <c r="Q1331" s="11">
        <v>150</v>
      </c>
      <c r="R1331" s="11">
        <v>181800</v>
      </c>
      <c r="S1331" s="11">
        <v>102</v>
      </c>
      <c r="T1331" s="11">
        <v>1.9822232394903401</v>
      </c>
    </row>
    <row r="1332" spans="11:20" x14ac:dyDescent="0.35">
      <c r="K1332" s="11">
        <v>150</v>
      </c>
      <c r="L1332" s="11">
        <v>185400</v>
      </c>
      <c r="M1332" s="11">
        <v>104</v>
      </c>
      <c r="N1332" s="11">
        <v>1.96633859769588</v>
      </c>
      <c r="Q1332" s="11">
        <v>150</v>
      </c>
      <c r="R1332" s="11">
        <v>183600</v>
      </c>
      <c r="S1332" s="11">
        <v>103</v>
      </c>
      <c r="T1332" s="11">
        <v>1.9779201953154799</v>
      </c>
    </row>
    <row r="1333" spans="11:20" x14ac:dyDescent="0.35">
      <c r="K1333" s="11">
        <v>150</v>
      </c>
      <c r="L1333" s="11">
        <v>185400</v>
      </c>
      <c r="M1333" s="11">
        <v>104</v>
      </c>
      <c r="N1333" s="11">
        <v>1.98266575112535</v>
      </c>
      <c r="Q1333" s="11">
        <v>150</v>
      </c>
      <c r="R1333" s="11">
        <v>181800</v>
      </c>
      <c r="S1333" s="11">
        <v>102</v>
      </c>
      <c r="T1333" s="11">
        <v>1.91905088883802</v>
      </c>
    </row>
    <row r="1334" spans="11:20" x14ac:dyDescent="0.35">
      <c r="K1334" s="11">
        <v>150</v>
      </c>
      <c r="L1334" s="11">
        <v>8856</v>
      </c>
      <c r="M1334" s="11">
        <v>6</v>
      </c>
      <c r="N1334" s="11">
        <v>2</v>
      </c>
      <c r="Q1334" s="11">
        <v>150</v>
      </c>
      <c r="R1334" s="11">
        <v>194400</v>
      </c>
      <c r="S1334" s="11">
        <v>109</v>
      </c>
      <c r="T1334" s="11">
        <v>1.9366750591287001</v>
      </c>
    </row>
    <row r="1335" spans="11:20" x14ac:dyDescent="0.35">
      <c r="K1335" s="11">
        <v>150</v>
      </c>
      <c r="L1335" s="11">
        <v>183600</v>
      </c>
      <c r="M1335" s="11">
        <v>103</v>
      </c>
      <c r="N1335" s="11">
        <v>1.9945525291828701</v>
      </c>
      <c r="Q1335" s="11">
        <v>150</v>
      </c>
      <c r="R1335" s="11">
        <v>183600</v>
      </c>
      <c r="S1335" s="11">
        <v>103</v>
      </c>
      <c r="T1335" s="11">
        <v>1.99703974975204</v>
      </c>
    </row>
    <row r="1336" spans="11:20" x14ac:dyDescent="0.35">
      <c r="K1336" s="11">
        <v>150</v>
      </c>
      <c r="L1336" s="11">
        <v>189000</v>
      </c>
      <c r="M1336" s="11">
        <v>106</v>
      </c>
      <c r="N1336" s="11">
        <v>1.98435950255588</v>
      </c>
      <c r="Q1336" s="11">
        <v>150</v>
      </c>
      <c r="R1336" s="11">
        <v>181800</v>
      </c>
      <c r="S1336" s="11">
        <v>102</v>
      </c>
      <c r="T1336" s="11">
        <v>1.8751506828412201</v>
      </c>
    </row>
    <row r="1337" spans="11:20" x14ac:dyDescent="0.35">
      <c r="K1337" s="11">
        <v>150</v>
      </c>
      <c r="L1337" s="11">
        <v>190800</v>
      </c>
      <c r="M1337" s="11">
        <v>107</v>
      </c>
      <c r="N1337" s="11">
        <v>1.99853513389791</v>
      </c>
      <c r="Q1337" s="11">
        <v>150</v>
      </c>
      <c r="R1337" s="11">
        <v>192600</v>
      </c>
      <c r="S1337" s="11">
        <v>108</v>
      </c>
      <c r="T1337" s="11">
        <v>1.9824063477531</v>
      </c>
    </row>
    <row r="1338" spans="11:20" x14ac:dyDescent="0.35">
      <c r="K1338" s="11">
        <v>150</v>
      </c>
      <c r="L1338" s="11">
        <v>181800</v>
      </c>
      <c r="M1338" s="11">
        <v>102</v>
      </c>
      <c r="N1338" s="11">
        <v>1.9019760433356201</v>
      </c>
      <c r="Q1338" s="11">
        <v>150</v>
      </c>
      <c r="R1338" s="11">
        <v>187200</v>
      </c>
      <c r="S1338" s="11">
        <v>105</v>
      </c>
      <c r="T1338" s="11">
        <v>1.99899290455481</v>
      </c>
    </row>
    <row r="1339" spans="11:20" x14ac:dyDescent="0.35">
      <c r="K1339" s="11">
        <v>150</v>
      </c>
      <c r="L1339" s="11">
        <v>196200</v>
      </c>
      <c r="M1339" s="11">
        <v>110</v>
      </c>
      <c r="N1339" s="11">
        <v>1.99645990691996</v>
      </c>
      <c r="Q1339" s="11">
        <v>150</v>
      </c>
      <c r="R1339" s="11">
        <v>189000</v>
      </c>
      <c r="S1339" s="11">
        <v>106</v>
      </c>
      <c r="T1339" s="11">
        <v>1.9920500495918201</v>
      </c>
    </row>
    <row r="1340" spans="11:20" x14ac:dyDescent="0.35">
      <c r="K1340" s="11">
        <v>150</v>
      </c>
      <c r="L1340" s="11">
        <v>187200</v>
      </c>
      <c r="M1340" s="11">
        <v>105</v>
      </c>
      <c r="N1340" s="11">
        <v>1.9960784313725399</v>
      </c>
      <c r="Q1340" s="11">
        <v>150</v>
      </c>
      <c r="R1340" s="11">
        <v>181800</v>
      </c>
      <c r="S1340" s="11">
        <v>102</v>
      </c>
      <c r="T1340" s="11">
        <v>1.9707179369802299</v>
      </c>
    </row>
    <row r="1341" spans="11:20" x14ac:dyDescent="0.35">
      <c r="K1341" s="11">
        <v>150</v>
      </c>
      <c r="L1341" s="11">
        <v>185400</v>
      </c>
      <c r="M1341" s="11">
        <v>104</v>
      </c>
      <c r="N1341" s="11">
        <v>1.9980163271534199</v>
      </c>
      <c r="Q1341" s="11">
        <v>150</v>
      </c>
      <c r="R1341" s="11">
        <v>183600</v>
      </c>
      <c r="S1341" s="11">
        <v>103</v>
      </c>
      <c r="T1341" s="11">
        <v>1.9991454947737799</v>
      </c>
    </row>
    <row r="1342" spans="11:20" x14ac:dyDescent="0.35">
      <c r="K1342" s="11">
        <v>150</v>
      </c>
      <c r="L1342" s="11">
        <v>185400</v>
      </c>
      <c r="M1342" s="11">
        <v>104</v>
      </c>
      <c r="N1342" s="11">
        <v>1.99989318684672</v>
      </c>
      <c r="Q1342" s="11">
        <v>150</v>
      </c>
      <c r="R1342" s="11">
        <v>187200</v>
      </c>
      <c r="S1342" s="11">
        <v>105</v>
      </c>
      <c r="T1342" s="11">
        <v>1.9889677271686801</v>
      </c>
    </row>
    <row r="1343" spans="11:20" x14ac:dyDescent="0.35">
      <c r="K1343" s="11">
        <v>150</v>
      </c>
      <c r="L1343" s="11">
        <v>183600</v>
      </c>
      <c r="M1343" s="11">
        <v>103</v>
      </c>
      <c r="N1343" s="11">
        <v>1.9845578698405399</v>
      </c>
      <c r="Q1343" s="11">
        <v>150</v>
      </c>
      <c r="R1343" s="11">
        <v>185400</v>
      </c>
      <c r="S1343" s="11">
        <v>104</v>
      </c>
      <c r="T1343" s="11">
        <v>1.98925764858472</v>
      </c>
    </row>
    <row r="1344" spans="11:20" x14ac:dyDescent="0.35">
      <c r="K1344" s="11">
        <v>150</v>
      </c>
      <c r="L1344" s="11">
        <v>189000</v>
      </c>
      <c r="M1344" s="11">
        <v>106</v>
      </c>
      <c r="N1344" s="11">
        <v>1.98435950255588</v>
      </c>
      <c r="Q1344" s="11">
        <v>150</v>
      </c>
      <c r="R1344" s="11">
        <v>190800</v>
      </c>
      <c r="S1344" s="11">
        <v>107</v>
      </c>
      <c r="T1344" s="11">
        <v>1.9355306324864501</v>
      </c>
    </row>
    <row r="1345" spans="11:20" x14ac:dyDescent="0.35">
      <c r="K1345" s="11">
        <v>150</v>
      </c>
      <c r="L1345" s="11">
        <v>194400</v>
      </c>
      <c r="M1345" s="11">
        <v>109</v>
      </c>
      <c r="N1345" s="11">
        <v>1.9955748836499501</v>
      </c>
      <c r="Q1345" s="11">
        <v>150</v>
      </c>
      <c r="R1345" s="11">
        <v>187200</v>
      </c>
      <c r="S1345" s="11">
        <v>105</v>
      </c>
      <c r="T1345" s="11">
        <v>1.97843900205996</v>
      </c>
    </row>
    <row r="1346" spans="11:20" x14ac:dyDescent="0.35">
      <c r="K1346" s="11">
        <v>150</v>
      </c>
      <c r="L1346" s="11">
        <v>187200</v>
      </c>
      <c r="M1346" s="11">
        <v>105</v>
      </c>
      <c r="N1346" s="11">
        <v>1.9953917753871899</v>
      </c>
      <c r="Q1346" s="11">
        <v>150</v>
      </c>
      <c r="R1346" s="11">
        <v>199800</v>
      </c>
      <c r="S1346" s="11">
        <v>112</v>
      </c>
      <c r="T1346" s="11">
        <v>1.9999694819561999</v>
      </c>
    </row>
    <row r="1347" spans="11:20" x14ac:dyDescent="0.35">
      <c r="K1347" s="11">
        <v>150</v>
      </c>
      <c r="L1347" s="11">
        <v>183600</v>
      </c>
      <c r="M1347" s="11">
        <v>103</v>
      </c>
      <c r="N1347" s="11">
        <v>1.95225452048523</v>
      </c>
      <c r="Q1347" s="11">
        <v>150</v>
      </c>
      <c r="R1347" s="11">
        <v>185400</v>
      </c>
      <c r="S1347" s="11">
        <v>104</v>
      </c>
      <c r="T1347" s="11">
        <v>1.99107347219043</v>
      </c>
    </row>
    <row r="1348" spans="11:20" x14ac:dyDescent="0.35">
      <c r="K1348" s="11">
        <v>150</v>
      </c>
      <c r="L1348" s="11">
        <v>187200</v>
      </c>
      <c r="M1348" s="11">
        <v>105</v>
      </c>
      <c r="N1348" s="11">
        <v>1.9684596017395199</v>
      </c>
      <c r="Q1348" s="11">
        <v>150</v>
      </c>
      <c r="R1348" s="11">
        <v>194400</v>
      </c>
      <c r="S1348" s="11">
        <v>109</v>
      </c>
      <c r="T1348" s="11">
        <v>1.9977569237811801</v>
      </c>
    </row>
    <row r="1349" spans="11:20" x14ac:dyDescent="0.35">
      <c r="K1349" s="11">
        <v>150</v>
      </c>
      <c r="L1349" s="11">
        <v>198000</v>
      </c>
      <c r="M1349" s="11">
        <v>111</v>
      </c>
      <c r="N1349" s="11">
        <v>1.98435950255588</v>
      </c>
      <c r="Q1349" s="11">
        <v>150</v>
      </c>
      <c r="R1349" s="11">
        <v>183600</v>
      </c>
      <c r="S1349" s="11">
        <v>103</v>
      </c>
      <c r="T1349" s="11">
        <v>1.92132448310063</v>
      </c>
    </row>
    <row r="1350" spans="11:20" x14ac:dyDescent="0.35">
      <c r="K1350" s="11">
        <v>150</v>
      </c>
      <c r="L1350" s="11">
        <v>198000</v>
      </c>
      <c r="M1350" s="11">
        <v>111</v>
      </c>
      <c r="N1350" s="11">
        <v>1.9960784313725399</v>
      </c>
      <c r="Q1350" s="11">
        <v>150</v>
      </c>
      <c r="R1350" s="11">
        <v>183600</v>
      </c>
      <c r="S1350" s="11">
        <v>103</v>
      </c>
      <c r="T1350" s="11">
        <v>1.9842526894026</v>
      </c>
    </row>
    <row r="1351" spans="11:20" x14ac:dyDescent="0.35">
      <c r="K1351" s="11">
        <v>150</v>
      </c>
      <c r="L1351" s="11">
        <v>183600</v>
      </c>
      <c r="M1351" s="11">
        <v>103</v>
      </c>
      <c r="N1351" s="11">
        <v>1.98506141756313</v>
      </c>
      <c r="Q1351" s="11">
        <v>150</v>
      </c>
      <c r="R1351" s="11">
        <v>189000</v>
      </c>
      <c r="S1351" s="11">
        <v>106</v>
      </c>
      <c r="T1351" s="11">
        <v>1.9996185244525799</v>
      </c>
    </row>
    <row r="1352" spans="11:20" x14ac:dyDescent="0.35">
      <c r="K1352" s="11">
        <v>150</v>
      </c>
      <c r="L1352" s="11">
        <v>181800</v>
      </c>
      <c r="M1352" s="11">
        <v>102</v>
      </c>
      <c r="N1352" s="11">
        <v>1.9919737544823299</v>
      </c>
      <c r="Q1352" s="11">
        <v>150</v>
      </c>
      <c r="R1352" s="11">
        <v>192600</v>
      </c>
      <c r="S1352" s="11">
        <v>108</v>
      </c>
      <c r="T1352" s="11">
        <v>1.9955748836499501</v>
      </c>
    </row>
    <row r="1353" spans="11:20" x14ac:dyDescent="0.35">
      <c r="K1353" s="11">
        <v>150</v>
      </c>
      <c r="L1353" s="11">
        <v>185400</v>
      </c>
      <c r="M1353" s="11">
        <v>104</v>
      </c>
      <c r="N1353" s="11">
        <v>1.99794003204394</v>
      </c>
      <c r="Q1353" s="11">
        <v>150</v>
      </c>
      <c r="R1353" s="11">
        <v>183600</v>
      </c>
      <c r="S1353" s="11">
        <v>103</v>
      </c>
      <c r="T1353" s="11">
        <v>1.9687495231555601</v>
      </c>
    </row>
    <row r="1354" spans="11:20" x14ac:dyDescent="0.35">
      <c r="K1354" s="11">
        <v>150</v>
      </c>
      <c r="L1354" s="11">
        <v>196200</v>
      </c>
      <c r="M1354" s="11">
        <v>110</v>
      </c>
      <c r="N1354" s="11">
        <v>1.99337758449683</v>
      </c>
      <c r="Q1354" s="11">
        <v>150</v>
      </c>
      <c r="R1354" s="11">
        <v>181800</v>
      </c>
      <c r="S1354" s="11">
        <v>102</v>
      </c>
      <c r="T1354" s="11">
        <v>1.97578393224994</v>
      </c>
    </row>
    <row r="1355" spans="11:20" x14ac:dyDescent="0.35">
      <c r="K1355" s="11">
        <v>150</v>
      </c>
      <c r="L1355" s="11">
        <v>183600</v>
      </c>
      <c r="M1355" s="11">
        <v>103</v>
      </c>
      <c r="N1355" s="11">
        <v>1.9487144274052</v>
      </c>
      <c r="Q1355" s="11">
        <v>150</v>
      </c>
      <c r="R1355" s="11">
        <v>187200</v>
      </c>
      <c r="S1355" s="11">
        <v>105</v>
      </c>
      <c r="T1355" s="11">
        <v>1.9842526894026</v>
      </c>
    </row>
    <row r="1356" spans="11:20" x14ac:dyDescent="0.35">
      <c r="K1356" s="11">
        <v>150</v>
      </c>
      <c r="L1356" s="11">
        <v>181800</v>
      </c>
      <c r="M1356" s="11">
        <v>102</v>
      </c>
      <c r="N1356" s="11">
        <v>1.9914702067597401</v>
      </c>
      <c r="Q1356" s="11">
        <v>150</v>
      </c>
      <c r="R1356" s="11">
        <v>183600</v>
      </c>
      <c r="S1356" s="11">
        <v>103</v>
      </c>
      <c r="T1356" s="11">
        <v>1.9876249332417699</v>
      </c>
    </row>
    <row r="1357" spans="11:20" x14ac:dyDescent="0.35">
      <c r="K1357" s="11">
        <v>150</v>
      </c>
      <c r="L1357" s="11">
        <v>185400</v>
      </c>
      <c r="M1357" s="11">
        <v>104</v>
      </c>
      <c r="N1357" s="11">
        <v>1.99522392614633</v>
      </c>
      <c r="Q1357" s="11">
        <v>150</v>
      </c>
      <c r="R1357" s="11">
        <v>198000</v>
      </c>
      <c r="S1357" s="11">
        <v>111</v>
      </c>
      <c r="T1357" s="11">
        <v>1.9993591210803301</v>
      </c>
    </row>
    <row r="1358" spans="11:20" x14ac:dyDescent="0.35">
      <c r="K1358" s="11">
        <v>150</v>
      </c>
      <c r="L1358" s="11">
        <v>198000</v>
      </c>
      <c r="M1358" s="11">
        <v>111</v>
      </c>
      <c r="N1358" s="11">
        <v>1.9994964522773999</v>
      </c>
      <c r="Q1358" s="11">
        <v>150</v>
      </c>
      <c r="R1358" s="11">
        <v>201600</v>
      </c>
      <c r="S1358" s="11">
        <v>113</v>
      </c>
      <c r="T1358" s="11">
        <v>1.96667429617761</v>
      </c>
    </row>
    <row r="1359" spans="11:20" x14ac:dyDescent="0.35">
      <c r="K1359" s="11">
        <v>150</v>
      </c>
      <c r="L1359" s="11">
        <v>185400</v>
      </c>
      <c r="M1359" s="11">
        <v>104</v>
      </c>
      <c r="N1359" s="11">
        <v>1.9970550087739301</v>
      </c>
      <c r="Q1359" s="11">
        <v>150</v>
      </c>
      <c r="R1359" s="11">
        <v>190800</v>
      </c>
      <c r="S1359" s="11">
        <v>107</v>
      </c>
      <c r="T1359" s="11">
        <v>1.9609216449225599</v>
      </c>
    </row>
    <row r="1360" spans="11:20" x14ac:dyDescent="0.35">
      <c r="K1360" s="11">
        <v>150</v>
      </c>
      <c r="L1360" s="11">
        <v>181800</v>
      </c>
      <c r="M1360" s="11">
        <v>102</v>
      </c>
      <c r="N1360" s="11">
        <v>1.98651102464332</v>
      </c>
      <c r="Q1360" s="11">
        <v>150</v>
      </c>
      <c r="R1360" s="11">
        <v>183600</v>
      </c>
      <c r="S1360" s="11">
        <v>103</v>
      </c>
      <c r="T1360" s="11">
        <v>1.9760891126878699</v>
      </c>
    </row>
    <row r="1361" spans="11:20" x14ac:dyDescent="0.35">
      <c r="K1361" s="11">
        <v>150</v>
      </c>
      <c r="L1361" s="11">
        <v>189000</v>
      </c>
      <c r="M1361" s="11">
        <v>106</v>
      </c>
      <c r="N1361" s="11">
        <v>1.98437476157778</v>
      </c>
      <c r="Q1361" s="11">
        <v>150</v>
      </c>
      <c r="R1361" s="11">
        <v>192600</v>
      </c>
      <c r="S1361" s="11">
        <v>108</v>
      </c>
      <c r="T1361" s="11">
        <v>1.9401388570992599</v>
      </c>
    </row>
    <row r="1362" spans="11:20" x14ac:dyDescent="0.35">
      <c r="K1362" s="11">
        <v>200</v>
      </c>
      <c r="L1362" s="11">
        <v>252000</v>
      </c>
      <c r="M1362" s="11">
        <v>106</v>
      </c>
      <c r="N1362" s="11">
        <v>1.9995727473868901</v>
      </c>
      <c r="Q1362" s="11">
        <v>200</v>
      </c>
      <c r="R1362" s="11">
        <v>249600</v>
      </c>
      <c r="S1362" s="11">
        <v>105</v>
      </c>
      <c r="T1362" s="11">
        <v>1.9824063477531</v>
      </c>
    </row>
    <row r="1363" spans="11:20" x14ac:dyDescent="0.35">
      <c r="K1363" s="11">
        <v>200</v>
      </c>
      <c r="L1363" s="11">
        <v>249600</v>
      </c>
      <c r="M1363" s="11">
        <v>105</v>
      </c>
      <c r="N1363" s="11">
        <v>1.9998321507591299</v>
      </c>
      <c r="Q1363" s="11">
        <v>200</v>
      </c>
      <c r="R1363" s="11">
        <v>242400</v>
      </c>
      <c r="S1363" s="11">
        <v>102</v>
      </c>
      <c r="T1363" s="11">
        <v>1.9935759517814899</v>
      </c>
    </row>
    <row r="1364" spans="11:20" x14ac:dyDescent="0.35">
      <c r="K1364" s="11">
        <v>200</v>
      </c>
      <c r="L1364" s="11">
        <v>256800</v>
      </c>
      <c r="M1364" s="11">
        <v>108</v>
      </c>
      <c r="N1364" s="11">
        <v>1.9997253376058499</v>
      </c>
      <c r="Q1364" s="11">
        <v>200</v>
      </c>
      <c r="R1364" s="11">
        <v>247200</v>
      </c>
      <c r="S1364" s="11">
        <v>104</v>
      </c>
      <c r="T1364" s="11">
        <v>1.9993743801022299</v>
      </c>
    </row>
    <row r="1365" spans="11:20" x14ac:dyDescent="0.35">
      <c r="K1365" s="11">
        <v>200</v>
      </c>
      <c r="L1365" s="11">
        <v>247200</v>
      </c>
      <c r="M1365" s="11">
        <v>104</v>
      </c>
      <c r="N1365" s="11">
        <v>1.9914702067597401</v>
      </c>
      <c r="Q1365" s="11">
        <v>200</v>
      </c>
      <c r="R1365" s="11">
        <v>244800</v>
      </c>
      <c r="S1365" s="11">
        <v>103</v>
      </c>
      <c r="T1365" s="11">
        <v>1.9836270695048399</v>
      </c>
    </row>
    <row r="1366" spans="11:20" x14ac:dyDescent="0.35">
      <c r="K1366" s="11">
        <v>200</v>
      </c>
      <c r="L1366" s="11">
        <v>244800</v>
      </c>
      <c r="M1366" s="11">
        <v>103</v>
      </c>
      <c r="N1366" s="11">
        <v>1.98677042801556</v>
      </c>
      <c r="Q1366" s="11">
        <v>200</v>
      </c>
      <c r="R1366" s="11">
        <v>244800</v>
      </c>
      <c r="S1366" s="11">
        <v>103</v>
      </c>
      <c r="T1366" s="11">
        <v>1.97282368200198</v>
      </c>
    </row>
    <row r="1367" spans="11:20" x14ac:dyDescent="0.35">
      <c r="K1367" s="11">
        <v>200</v>
      </c>
      <c r="L1367" s="11">
        <v>259200</v>
      </c>
      <c r="M1367" s="11">
        <v>109</v>
      </c>
      <c r="N1367" s="11">
        <v>1.9998016327153401</v>
      </c>
      <c r="Q1367" s="11">
        <v>200</v>
      </c>
      <c r="R1367" s="11">
        <v>244800</v>
      </c>
      <c r="S1367" s="11">
        <v>103</v>
      </c>
      <c r="T1367" s="11">
        <v>1.9790493629358299</v>
      </c>
    </row>
    <row r="1368" spans="11:20" x14ac:dyDescent="0.35">
      <c r="K1368" s="11">
        <v>200</v>
      </c>
      <c r="L1368" s="11">
        <v>247200</v>
      </c>
      <c r="M1368" s="11">
        <v>104</v>
      </c>
      <c r="N1368" s="11">
        <v>1.99917601281757</v>
      </c>
      <c r="Q1368" s="11">
        <v>200</v>
      </c>
      <c r="R1368" s="11">
        <v>244800</v>
      </c>
      <c r="S1368" s="11">
        <v>103</v>
      </c>
      <c r="T1368" s="11">
        <v>1.9869230182345301</v>
      </c>
    </row>
    <row r="1369" spans="11:20" x14ac:dyDescent="0.35">
      <c r="K1369" s="11">
        <v>200</v>
      </c>
      <c r="L1369" s="11">
        <v>247200</v>
      </c>
      <c r="M1369" s="11">
        <v>104</v>
      </c>
      <c r="N1369" s="11">
        <v>1.99989318684672</v>
      </c>
      <c r="Q1369" s="11">
        <v>200</v>
      </c>
      <c r="R1369" s="11">
        <v>256800</v>
      </c>
      <c r="S1369" s="11">
        <v>108</v>
      </c>
      <c r="T1369" s="11">
        <v>1.98423743038071</v>
      </c>
    </row>
    <row r="1370" spans="11:20" x14ac:dyDescent="0.35">
      <c r="K1370" s="11">
        <v>200</v>
      </c>
      <c r="L1370" s="11">
        <v>278400</v>
      </c>
      <c r="M1370" s="11">
        <v>117</v>
      </c>
      <c r="N1370" s="11">
        <v>1.9833829251544901</v>
      </c>
      <c r="Q1370" s="11">
        <v>200</v>
      </c>
      <c r="R1370" s="11">
        <v>247200</v>
      </c>
      <c r="S1370" s="11">
        <v>104</v>
      </c>
      <c r="T1370" s="11">
        <v>1.9994659342336101</v>
      </c>
    </row>
    <row r="1371" spans="11:20" x14ac:dyDescent="0.35">
      <c r="K1371" s="11">
        <v>200</v>
      </c>
      <c r="L1371" s="11">
        <v>259200</v>
      </c>
      <c r="M1371" s="11">
        <v>109</v>
      </c>
      <c r="N1371" s="11">
        <v>1.99884031433585</v>
      </c>
      <c r="Q1371" s="11">
        <v>200</v>
      </c>
      <c r="R1371" s="11">
        <v>247200</v>
      </c>
      <c r="S1371" s="11">
        <v>104</v>
      </c>
      <c r="T1371" s="11">
        <v>1.99940489814602</v>
      </c>
    </row>
    <row r="1372" spans="11:20" x14ac:dyDescent="0.35">
      <c r="K1372" s="11">
        <v>200</v>
      </c>
      <c r="L1372" s="11">
        <v>254400</v>
      </c>
      <c r="M1372" s="11">
        <v>107</v>
      </c>
      <c r="N1372" s="11">
        <v>1.9979705500877301</v>
      </c>
      <c r="Q1372" s="11">
        <v>200</v>
      </c>
      <c r="R1372" s="11">
        <v>249600</v>
      </c>
      <c r="S1372" s="11">
        <v>105</v>
      </c>
      <c r="T1372" s="11">
        <v>1.96873426413366</v>
      </c>
    </row>
    <row r="1373" spans="11:20" x14ac:dyDescent="0.35">
      <c r="K1373" s="11">
        <v>200</v>
      </c>
      <c r="L1373" s="11">
        <v>244800</v>
      </c>
      <c r="M1373" s="11">
        <v>103</v>
      </c>
      <c r="N1373" s="11">
        <v>1.97613488975356</v>
      </c>
      <c r="Q1373" s="11">
        <v>200</v>
      </c>
      <c r="R1373" s="11">
        <v>249600</v>
      </c>
      <c r="S1373" s="11">
        <v>105</v>
      </c>
      <c r="T1373" s="11">
        <v>1.9875181200884999</v>
      </c>
    </row>
    <row r="1374" spans="11:20" x14ac:dyDescent="0.35">
      <c r="K1374" s="11">
        <v>200</v>
      </c>
      <c r="L1374" s="11">
        <v>247200</v>
      </c>
      <c r="M1374" s="11">
        <v>104</v>
      </c>
      <c r="N1374" s="11">
        <v>1.9955748836499501</v>
      </c>
      <c r="Q1374" s="11">
        <v>200</v>
      </c>
      <c r="R1374" s="11">
        <v>264000</v>
      </c>
      <c r="S1374" s="11">
        <v>111</v>
      </c>
      <c r="T1374" s="11">
        <v>1.9949340047302899</v>
      </c>
    </row>
    <row r="1375" spans="11:20" x14ac:dyDescent="0.35">
      <c r="K1375" s="11">
        <v>200</v>
      </c>
      <c r="L1375" s="11">
        <v>247200</v>
      </c>
      <c r="M1375" s="11">
        <v>104</v>
      </c>
      <c r="N1375" s="11">
        <v>1.98197909514</v>
      </c>
      <c r="Q1375" s="11">
        <v>200</v>
      </c>
      <c r="R1375" s="11">
        <v>247200</v>
      </c>
      <c r="S1375" s="11">
        <v>104</v>
      </c>
      <c r="T1375" s="11">
        <v>1.9986572060730901</v>
      </c>
    </row>
    <row r="1376" spans="11:20" x14ac:dyDescent="0.35">
      <c r="K1376" s="11">
        <v>200</v>
      </c>
      <c r="L1376" s="11">
        <v>247200</v>
      </c>
      <c r="M1376" s="11">
        <v>104</v>
      </c>
      <c r="N1376" s="11">
        <v>1.9828336003662099</v>
      </c>
      <c r="Q1376" s="11">
        <v>200</v>
      </c>
      <c r="R1376" s="11">
        <v>244800</v>
      </c>
      <c r="S1376" s="11">
        <v>103</v>
      </c>
      <c r="T1376" s="11">
        <v>1.9672693980315801</v>
      </c>
    </row>
    <row r="1377" spans="11:20" x14ac:dyDescent="0.35">
      <c r="K1377" s="11">
        <v>200</v>
      </c>
      <c r="L1377" s="11">
        <v>244800</v>
      </c>
      <c r="M1377" s="11">
        <v>103</v>
      </c>
      <c r="N1377" s="11">
        <v>1.97303730830853</v>
      </c>
      <c r="Q1377" s="11">
        <v>200</v>
      </c>
      <c r="R1377" s="11">
        <v>247200</v>
      </c>
      <c r="S1377" s="11">
        <v>104</v>
      </c>
      <c r="T1377" s="11">
        <v>1.98788433661402</v>
      </c>
    </row>
    <row r="1378" spans="11:20" x14ac:dyDescent="0.35">
      <c r="K1378" s="11">
        <v>200</v>
      </c>
      <c r="L1378" s="11">
        <v>254400</v>
      </c>
      <c r="M1378" s="11">
        <v>107</v>
      </c>
      <c r="N1378" s="11">
        <v>1.9994964522773999</v>
      </c>
      <c r="Q1378" s="11">
        <v>200</v>
      </c>
      <c r="R1378" s="11">
        <v>249600</v>
      </c>
      <c r="S1378" s="11">
        <v>105</v>
      </c>
      <c r="T1378" s="11">
        <v>1.9920500495918201</v>
      </c>
    </row>
    <row r="1379" spans="11:20" x14ac:dyDescent="0.35">
      <c r="K1379" s="11">
        <v>200</v>
      </c>
      <c r="L1379" s="11">
        <v>252000</v>
      </c>
      <c r="M1379" s="11">
        <v>106</v>
      </c>
      <c r="N1379" s="11">
        <v>1.9920653086137099</v>
      </c>
      <c r="Q1379" s="11">
        <v>200</v>
      </c>
      <c r="R1379" s="11">
        <v>244800</v>
      </c>
      <c r="S1379" s="11">
        <v>103</v>
      </c>
      <c r="T1379" s="11">
        <v>1.9620660715648099</v>
      </c>
    </row>
    <row r="1380" spans="11:20" x14ac:dyDescent="0.35">
      <c r="K1380" s="11">
        <v>200</v>
      </c>
      <c r="L1380" s="11">
        <v>247200</v>
      </c>
      <c r="M1380" s="11">
        <v>104</v>
      </c>
      <c r="N1380" s="11">
        <v>1.9846189059281301</v>
      </c>
      <c r="Q1380" s="11">
        <v>200</v>
      </c>
      <c r="R1380" s="11">
        <v>244800</v>
      </c>
      <c r="S1380" s="11">
        <v>103</v>
      </c>
      <c r="T1380" s="11">
        <v>1.9873807888914301</v>
      </c>
    </row>
    <row r="1381" spans="11:20" x14ac:dyDescent="0.35">
      <c r="K1381" s="11">
        <v>200</v>
      </c>
      <c r="L1381" s="11">
        <v>249600</v>
      </c>
      <c r="M1381" s="11">
        <v>105</v>
      </c>
      <c r="N1381" s="11">
        <v>1.9994964522773999</v>
      </c>
      <c r="Q1381" s="11">
        <v>200</v>
      </c>
      <c r="R1381" s="11">
        <v>244800</v>
      </c>
      <c r="S1381" s="11">
        <v>103</v>
      </c>
      <c r="T1381" s="11">
        <v>1.9528648813611</v>
      </c>
    </row>
    <row r="1382" spans="11:20" x14ac:dyDescent="0.35">
      <c r="K1382" s="11">
        <v>200</v>
      </c>
      <c r="L1382" s="11">
        <v>264000</v>
      </c>
      <c r="M1382" s="11">
        <v>111</v>
      </c>
      <c r="N1382" s="11">
        <v>1.9995269703212</v>
      </c>
      <c r="Q1382" s="11">
        <v>200</v>
      </c>
      <c r="R1382" s="11">
        <v>249600</v>
      </c>
      <c r="S1382" s="11">
        <v>105</v>
      </c>
      <c r="T1382" s="11">
        <v>1.9824063477531</v>
      </c>
    </row>
    <row r="1383" spans="11:20" x14ac:dyDescent="0.35">
      <c r="K1383" s="11">
        <v>200</v>
      </c>
      <c r="L1383" s="11">
        <v>254400</v>
      </c>
      <c r="M1383" s="11">
        <v>107</v>
      </c>
      <c r="N1383" s="11">
        <v>1.9990081635767101</v>
      </c>
      <c r="Q1383" s="11">
        <v>200</v>
      </c>
      <c r="R1383" s="11">
        <v>247200</v>
      </c>
      <c r="S1383" s="11">
        <v>104</v>
      </c>
      <c r="T1383" s="11">
        <v>1.97627222095063</v>
      </c>
    </row>
    <row r="1384" spans="11:20" x14ac:dyDescent="0.35">
      <c r="K1384" s="11">
        <v>200</v>
      </c>
      <c r="L1384" s="11">
        <v>249600</v>
      </c>
      <c r="M1384" s="11">
        <v>105</v>
      </c>
      <c r="N1384" s="11">
        <v>1.99899290455481</v>
      </c>
      <c r="Q1384" s="11">
        <v>200</v>
      </c>
      <c r="R1384" s="11">
        <v>244800</v>
      </c>
      <c r="S1384" s="11">
        <v>103</v>
      </c>
      <c r="T1384" s="11">
        <v>1.9701533531700599</v>
      </c>
    </row>
    <row r="1385" spans="11:20" x14ac:dyDescent="0.35">
      <c r="K1385" s="11">
        <v>200</v>
      </c>
      <c r="L1385" s="11">
        <v>252000</v>
      </c>
      <c r="M1385" s="11">
        <v>106</v>
      </c>
      <c r="N1385" s="11">
        <v>1.99575799191271</v>
      </c>
      <c r="Q1385" s="11">
        <v>200</v>
      </c>
      <c r="R1385" s="11">
        <v>264000</v>
      </c>
      <c r="S1385" s="11">
        <v>111</v>
      </c>
      <c r="T1385" s="11">
        <v>1.99713130388342</v>
      </c>
    </row>
    <row r="1386" spans="11:20" x14ac:dyDescent="0.35">
      <c r="K1386" s="11">
        <v>200</v>
      </c>
      <c r="L1386" s="11">
        <v>252000</v>
      </c>
      <c r="M1386" s="11">
        <v>106</v>
      </c>
      <c r="N1386" s="11">
        <v>1.9999389639124101</v>
      </c>
      <c r="Q1386" s="11">
        <v>200</v>
      </c>
      <c r="R1386" s="11">
        <v>254400</v>
      </c>
      <c r="S1386" s="11">
        <v>107</v>
      </c>
      <c r="T1386" s="11">
        <v>1.99987792782482</v>
      </c>
    </row>
    <row r="1387" spans="11:20" x14ac:dyDescent="0.35">
      <c r="K1387" s="11">
        <v>200</v>
      </c>
      <c r="L1387" s="11">
        <v>244800</v>
      </c>
      <c r="M1387" s="11">
        <v>103</v>
      </c>
      <c r="N1387" s="11">
        <v>1.8983291371023101</v>
      </c>
      <c r="Q1387" s="11">
        <v>200</v>
      </c>
      <c r="R1387" s="11">
        <v>244800</v>
      </c>
      <c r="S1387" s="11">
        <v>103</v>
      </c>
      <c r="T1387" s="11">
        <v>1.9731898985275</v>
      </c>
    </row>
    <row r="1388" spans="11:20" x14ac:dyDescent="0.35">
      <c r="K1388" s="11">
        <v>200</v>
      </c>
      <c r="L1388" s="11">
        <v>256800</v>
      </c>
      <c r="M1388" s="11">
        <v>108</v>
      </c>
      <c r="N1388" s="11">
        <v>1.9373769741359499</v>
      </c>
      <c r="Q1388" s="11">
        <v>200</v>
      </c>
      <c r="R1388" s="11">
        <v>244800</v>
      </c>
      <c r="S1388" s="11">
        <v>103</v>
      </c>
      <c r="T1388" s="11">
        <v>1.99644464789806</v>
      </c>
    </row>
    <row r="1389" spans="11:20" x14ac:dyDescent="0.35">
      <c r="K1389" s="11">
        <v>200</v>
      </c>
      <c r="L1389" s="11">
        <v>247200</v>
      </c>
      <c r="M1389" s="11">
        <v>104</v>
      </c>
      <c r="N1389" s="11">
        <v>1.9717555504692099</v>
      </c>
      <c r="Q1389" s="11">
        <v>200</v>
      </c>
      <c r="R1389" s="11">
        <v>254400</v>
      </c>
      <c r="S1389" s="11">
        <v>107</v>
      </c>
      <c r="T1389" s="11">
        <v>1.96470588235294</v>
      </c>
    </row>
    <row r="1390" spans="11:20" x14ac:dyDescent="0.35">
      <c r="K1390" s="11">
        <v>200</v>
      </c>
      <c r="L1390" s="11">
        <v>249600</v>
      </c>
      <c r="M1390" s="11">
        <v>105</v>
      </c>
      <c r="N1390" s="11">
        <v>1.99761959258411</v>
      </c>
      <c r="Q1390" s="11">
        <v>200</v>
      </c>
      <c r="R1390" s="11">
        <v>244800</v>
      </c>
      <c r="S1390" s="11">
        <v>103</v>
      </c>
      <c r="T1390" s="11">
        <v>1.99063096055542</v>
      </c>
    </row>
    <row r="1391" spans="11:20" x14ac:dyDescent="0.35">
      <c r="K1391" s="11">
        <v>200</v>
      </c>
      <c r="L1391" s="11">
        <v>252000</v>
      </c>
      <c r="M1391" s="11">
        <v>106</v>
      </c>
      <c r="N1391" s="11">
        <v>1.9988097962920499</v>
      </c>
      <c r="Q1391" s="11">
        <v>200</v>
      </c>
      <c r="R1391" s="11">
        <v>247200</v>
      </c>
      <c r="S1391" s="11">
        <v>104</v>
      </c>
      <c r="T1391" s="11">
        <v>1.9791714351109999</v>
      </c>
    </row>
    <row r="1392" spans="11:20" x14ac:dyDescent="0.35">
      <c r="K1392" s="11">
        <v>200</v>
      </c>
      <c r="L1392" s="11">
        <v>264000</v>
      </c>
      <c r="M1392" s="11">
        <v>111</v>
      </c>
      <c r="N1392" s="11">
        <v>1.9975432974746301</v>
      </c>
      <c r="Q1392" s="11">
        <v>200</v>
      </c>
      <c r="R1392" s="11">
        <v>252000</v>
      </c>
      <c r="S1392" s="11">
        <v>106</v>
      </c>
      <c r="T1392" s="11">
        <v>1.9824063477531</v>
      </c>
    </row>
    <row r="1393" spans="11:20" x14ac:dyDescent="0.35">
      <c r="K1393" s="11">
        <v>200</v>
      </c>
      <c r="L1393" s="11">
        <v>249600</v>
      </c>
      <c r="M1393" s="11">
        <v>105</v>
      </c>
      <c r="N1393" s="11">
        <v>1.9957427328908199</v>
      </c>
      <c r="Q1393" s="11">
        <v>200</v>
      </c>
      <c r="R1393" s="11">
        <v>249600</v>
      </c>
      <c r="S1393" s="11">
        <v>105</v>
      </c>
      <c r="T1393" s="11">
        <v>1.9997405966277499</v>
      </c>
    </row>
    <row r="1394" spans="11:20" x14ac:dyDescent="0.35">
      <c r="K1394" s="11">
        <v>200</v>
      </c>
      <c r="L1394" s="11">
        <v>252000</v>
      </c>
      <c r="M1394" s="11">
        <v>106</v>
      </c>
      <c r="N1394" s="11">
        <v>1.9938658731975201</v>
      </c>
      <c r="Q1394" s="11">
        <v>200</v>
      </c>
      <c r="R1394" s="11">
        <v>242400</v>
      </c>
      <c r="S1394" s="11">
        <v>102</v>
      </c>
      <c r="T1394" s="11">
        <v>1.9931029221026899</v>
      </c>
    </row>
    <row r="1395" spans="11:20" x14ac:dyDescent="0.35">
      <c r="K1395" s="11">
        <v>200</v>
      </c>
      <c r="L1395" s="11">
        <v>268800</v>
      </c>
      <c r="M1395" s="11">
        <v>113</v>
      </c>
      <c r="N1395" s="11">
        <v>1.98435950255588</v>
      </c>
      <c r="Q1395" s="11">
        <v>200</v>
      </c>
      <c r="R1395" s="11">
        <v>261600</v>
      </c>
      <c r="S1395" s="11">
        <v>110</v>
      </c>
      <c r="T1395" s="11">
        <v>1.98583962767986</v>
      </c>
    </row>
    <row r="1396" spans="11:20" x14ac:dyDescent="0.35">
      <c r="K1396" s="11">
        <v>200</v>
      </c>
      <c r="L1396" s="11">
        <v>244800</v>
      </c>
      <c r="M1396" s="11">
        <v>103</v>
      </c>
      <c r="N1396" s="11">
        <v>1.9939879453727001</v>
      </c>
      <c r="Q1396" s="11">
        <v>200</v>
      </c>
      <c r="R1396" s="11">
        <v>247200</v>
      </c>
      <c r="S1396" s="11">
        <v>104</v>
      </c>
      <c r="T1396" s="11">
        <v>1.9920805676356099</v>
      </c>
    </row>
    <row r="1397" spans="11:20" x14ac:dyDescent="0.35">
      <c r="K1397" s="11">
        <v>200</v>
      </c>
      <c r="L1397" s="11">
        <v>244800</v>
      </c>
      <c r="M1397" s="11">
        <v>103</v>
      </c>
      <c r="N1397" s="11">
        <v>1.98924238956282</v>
      </c>
      <c r="Q1397" s="11">
        <v>200</v>
      </c>
      <c r="R1397" s="11">
        <v>247200</v>
      </c>
      <c r="S1397" s="11">
        <v>104</v>
      </c>
      <c r="T1397" s="11">
        <v>1.9730067902647399</v>
      </c>
    </row>
    <row r="1398" spans="11:20" x14ac:dyDescent="0.35">
      <c r="K1398" s="11">
        <v>200</v>
      </c>
      <c r="L1398" s="11">
        <v>244800</v>
      </c>
      <c r="M1398" s="11">
        <v>103</v>
      </c>
      <c r="N1398" s="11">
        <v>1.9986724650949801</v>
      </c>
      <c r="Q1398" s="11">
        <v>200</v>
      </c>
      <c r="R1398" s="11">
        <v>58464</v>
      </c>
      <c r="S1398" s="11">
        <v>26</v>
      </c>
      <c r="T1398" s="11">
        <v>2</v>
      </c>
    </row>
    <row r="1399" spans="11:20" x14ac:dyDescent="0.35">
      <c r="K1399" s="11">
        <v>200</v>
      </c>
      <c r="L1399" s="11">
        <v>242400</v>
      </c>
      <c r="M1399" s="11">
        <v>102</v>
      </c>
      <c r="N1399" s="11">
        <v>1.98358129243915</v>
      </c>
      <c r="Q1399" s="11">
        <v>200</v>
      </c>
      <c r="R1399" s="11">
        <v>244800</v>
      </c>
      <c r="S1399" s="11">
        <v>103</v>
      </c>
      <c r="T1399" s="11">
        <v>1.87237354085603</v>
      </c>
    </row>
    <row r="1400" spans="11:20" x14ac:dyDescent="0.35">
      <c r="K1400" s="11">
        <v>200</v>
      </c>
      <c r="L1400" s="11">
        <v>244800</v>
      </c>
      <c r="M1400" s="11">
        <v>103</v>
      </c>
      <c r="N1400" s="11">
        <v>1.9976501106279001</v>
      </c>
      <c r="Q1400" s="11">
        <v>200</v>
      </c>
      <c r="R1400" s="11">
        <v>261600</v>
      </c>
      <c r="S1400" s="11">
        <v>110</v>
      </c>
      <c r="T1400" s="11">
        <v>1.9990081635767101</v>
      </c>
    </row>
    <row r="1401" spans="11:20" x14ac:dyDescent="0.35">
      <c r="K1401" s="11">
        <v>200</v>
      </c>
      <c r="L1401" s="11">
        <v>256800</v>
      </c>
      <c r="M1401" s="11">
        <v>108</v>
      </c>
      <c r="N1401" s="11">
        <v>1.99543755245288</v>
      </c>
      <c r="Q1401" s="11">
        <v>200</v>
      </c>
      <c r="R1401" s="11">
        <v>247200</v>
      </c>
      <c r="S1401" s="11">
        <v>104</v>
      </c>
      <c r="T1401" s="11">
        <v>1.9911497672999099</v>
      </c>
    </row>
    <row r="1402" spans="11:20" x14ac:dyDescent="0.35">
      <c r="K1402" s="11">
        <v>250</v>
      </c>
      <c r="L1402" s="11">
        <v>309000</v>
      </c>
      <c r="M1402" s="11">
        <v>104</v>
      </c>
      <c r="N1402" s="11">
        <v>1.9909208819714601</v>
      </c>
      <c r="Q1402" s="11">
        <v>250</v>
      </c>
      <c r="R1402" s="11">
        <v>306000</v>
      </c>
      <c r="S1402" s="11">
        <v>103</v>
      </c>
      <c r="T1402" s="11">
        <v>1.98539711604486</v>
      </c>
    </row>
    <row r="1403" spans="11:20" x14ac:dyDescent="0.35">
      <c r="K1403" s="11">
        <v>250</v>
      </c>
      <c r="L1403" s="11">
        <v>306000</v>
      </c>
      <c r="M1403" s="11">
        <v>103</v>
      </c>
      <c r="N1403" s="11">
        <v>1.9856565194171001</v>
      </c>
      <c r="Q1403" s="11">
        <v>250</v>
      </c>
      <c r="R1403" s="11">
        <v>312000</v>
      </c>
      <c r="S1403" s="11">
        <v>105</v>
      </c>
      <c r="T1403" s="11">
        <v>1.98129243915465</v>
      </c>
    </row>
    <row r="1404" spans="11:20" x14ac:dyDescent="0.35">
      <c r="K1404" s="11">
        <v>250</v>
      </c>
      <c r="L1404" s="11">
        <v>306000</v>
      </c>
      <c r="M1404" s="11">
        <v>103</v>
      </c>
      <c r="N1404" s="11">
        <v>1.97349507896543</v>
      </c>
      <c r="Q1404" s="11">
        <v>250</v>
      </c>
      <c r="R1404" s="11">
        <v>312000</v>
      </c>
      <c r="S1404" s="11">
        <v>105</v>
      </c>
      <c r="T1404" s="11">
        <v>1.9589532310978801</v>
      </c>
    </row>
    <row r="1405" spans="11:20" x14ac:dyDescent="0.35">
      <c r="K1405" s="11">
        <v>250</v>
      </c>
      <c r="L1405" s="11">
        <v>315000</v>
      </c>
      <c r="M1405" s="11">
        <v>106</v>
      </c>
      <c r="N1405" s="11">
        <v>1.9995727473868901</v>
      </c>
      <c r="Q1405" s="11">
        <v>250</v>
      </c>
      <c r="R1405" s="11">
        <v>306000</v>
      </c>
      <c r="S1405" s="11">
        <v>103</v>
      </c>
      <c r="T1405" s="11">
        <v>1.9955138475623699</v>
      </c>
    </row>
    <row r="1406" spans="11:20" x14ac:dyDescent="0.35">
      <c r="K1406" s="11">
        <v>250</v>
      </c>
      <c r="L1406" s="11">
        <v>309000</v>
      </c>
      <c r="M1406" s="11">
        <v>104</v>
      </c>
      <c r="N1406" s="11">
        <v>1.99876401922636</v>
      </c>
      <c r="Q1406" s="11">
        <v>250</v>
      </c>
      <c r="R1406" s="11">
        <v>312000</v>
      </c>
      <c r="S1406" s="11">
        <v>105</v>
      </c>
      <c r="T1406" s="11">
        <v>1.99369802395666</v>
      </c>
    </row>
    <row r="1407" spans="11:20" x14ac:dyDescent="0.35">
      <c r="K1407" s="11">
        <v>250</v>
      </c>
      <c r="L1407" s="11">
        <v>315000</v>
      </c>
      <c r="M1407" s="11">
        <v>106</v>
      </c>
      <c r="N1407" s="11">
        <v>1.98004119935912</v>
      </c>
      <c r="Q1407" s="11">
        <v>250</v>
      </c>
      <c r="R1407" s="11">
        <v>306000</v>
      </c>
      <c r="S1407" s="11">
        <v>103</v>
      </c>
      <c r="T1407" s="11">
        <v>1.9381551842526801</v>
      </c>
    </row>
    <row r="1408" spans="11:20" x14ac:dyDescent="0.35">
      <c r="K1408" s="11">
        <v>250</v>
      </c>
      <c r="L1408" s="11">
        <v>321000</v>
      </c>
      <c r="M1408" s="11">
        <v>108</v>
      </c>
      <c r="N1408" s="11">
        <v>1.99963378347447</v>
      </c>
      <c r="Q1408" s="11">
        <v>250</v>
      </c>
      <c r="R1408" s="11">
        <v>309000</v>
      </c>
      <c r="S1408" s="11">
        <v>104</v>
      </c>
      <c r="T1408" s="11">
        <v>1.99748226138704</v>
      </c>
    </row>
    <row r="1409" spans="11:20" x14ac:dyDescent="0.35">
      <c r="K1409" s="11">
        <v>250</v>
      </c>
      <c r="L1409" s="11">
        <v>369000</v>
      </c>
      <c r="M1409" s="11">
        <v>124</v>
      </c>
      <c r="N1409" s="11">
        <v>1.9980163271534199</v>
      </c>
      <c r="Q1409" s="11">
        <v>250</v>
      </c>
      <c r="R1409" s="11">
        <v>312000</v>
      </c>
      <c r="S1409" s="11">
        <v>105</v>
      </c>
      <c r="T1409" s="11">
        <v>1.99943541618982</v>
      </c>
    </row>
    <row r="1410" spans="11:20" x14ac:dyDescent="0.35">
      <c r="K1410" s="11">
        <v>250</v>
      </c>
      <c r="L1410" s="11">
        <v>309000</v>
      </c>
      <c r="M1410" s="11">
        <v>104</v>
      </c>
      <c r="N1410" s="11">
        <v>1.9993896391241299</v>
      </c>
      <c r="Q1410" s="11">
        <v>250</v>
      </c>
      <c r="R1410" s="11">
        <v>312000</v>
      </c>
      <c r="S1410" s="11">
        <v>105</v>
      </c>
      <c r="T1410" s="11">
        <v>1.9998474097810299</v>
      </c>
    </row>
    <row r="1411" spans="11:20" x14ac:dyDescent="0.35">
      <c r="K1411" s="11">
        <v>250</v>
      </c>
      <c r="L1411" s="11">
        <v>312000</v>
      </c>
      <c r="M1411" s="11">
        <v>105</v>
      </c>
      <c r="N1411" s="11">
        <v>1.96656748302433</v>
      </c>
      <c r="Q1411" s="11">
        <v>250</v>
      </c>
      <c r="R1411" s="11">
        <v>303000</v>
      </c>
      <c r="S1411" s="11">
        <v>102</v>
      </c>
      <c r="T1411" s="11">
        <v>1.9686884870679699</v>
      </c>
    </row>
    <row r="1412" spans="11:20" x14ac:dyDescent="0.35">
      <c r="K1412" s="11">
        <v>250</v>
      </c>
      <c r="L1412" s="11">
        <v>309000</v>
      </c>
      <c r="M1412" s="11">
        <v>104</v>
      </c>
      <c r="N1412" s="11">
        <v>1.9916380560006099</v>
      </c>
      <c r="Q1412" s="11">
        <v>250</v>
      </c>
      <c r="R1412" s="11">
        <v>312000</v>
      </c>
      <c r="S1412" s="11">
        <v>105</v>
      </c>
      <c r="T1412" s="11">
        <v>1.98437476157778</v>
      </c>
    </row>
    <row r="1413" spans="11:20" x14ac:dyDescent="0.35">
      <c r="K1413" s="11">
        <v>250</v>
      </c>
      <c r="L1413" s="11">
        <v>327000</v>
      </c>
      <c r="M1413" s="11">
        <v>110</v>
      </c>
      <c r="N1413" s="11">
        <v>1.98310826276035</v>
      </c>
      <c r="Q1413" s="11">
        <v>250</v>
      </c>
      <c r="R1413" s="11">
        <v>309000</v>
      </c>
      <c r="S1413" s="11">
        <v>104</v>
      </c>
      <c r="T1413" s="11">
        <v>1.9798275730525601</v>
      </c>
    </row>
    <row r="1414" spans="11:20" x14ac:dyDescent="0.35">
      <c r="K1414" s="11">
        <v>250</v>
      </c>
      <c r="L1414" s="11">
        <v>306000</v>
      </c>
      <c r="M1414" s="11">
        <v>103</v>
      </c>
      <c r="N1414" s="11">
        <v>1.99336232547493</v>
      </c>
      <c r="Q1414" s="11">
        <v>250</v>
      </c>
      <c r="R1414" s="11">
        <v>312000</v>
      </c>
      <c r="S1414" s="11">
        <v>105</v>
      </c>
      <c r="T1414" s="11">
        <v>1.9889066910811</v>
      </c>
    </row>
    <row r="1415" spans="11:20" x14ac:dyDescent="0.35">
      <c r="K1415" s="11">
        <v>250</v>
      </c>
      <c r="L1415" s="11">
        <v>312000</v>
      </c>
      <c r="M1415" s="11">
        <v>105</v>
      </c>
      <c r="N1415" s="11">
        <v>1.9764400701914999</v>
      </c>
      <c r="Q1415" s="11">
        <v>250</v>
      </c>
      <c r="R1415" s="11">
        <v>315000</v>
      </c>
      <c r="S1415" s="11">
        <v>106</v>
      </c>
      <c r="T1415" s="11">
        <v>1.9994659342336101</v>
      </c>
    </row>
    <row r="1416" spans="11:20" x14ac:dyDescent="0.35">
      <c r="K1416" s="11">
        <v>250</v>
      </c>
      <c r="L1416" s="11">
        <v>312000</v>
      </c>
      <c r="M1416" s="11">
        <v>105</v>
      </c>
      <c r="N1416" s="11">
        <v>1.99609369039444</v>
      </c>
      <c r="Q1416" s="11">
        <v>250</v>
      </c>
      <c r="R1416" s="11">
        <v>312000</v>
      </c>
      <c r="S1416" s="11">
        <v>105</v>
      </c>
      <c r="T1416" s="11">
        <v>1.9913939116502599</v>
      </c>
    </row>
    <row r="1417" spans="11:20" x14ac:dyDescent="0.35">
      <c r="K1417" s="11">
        <v>250</v>
      </c>
      <c r="L1417" s="11">
        <v>318000</v>
      </c>
      <c r="M1417" s="11">
        <v>107</v>
      </c>
      <c r="N1417" s="11">
        <v>1.9971007858396199</v>
      </c>
      <c r="Q1417" s="11">
        <v>250</v>
      </c>
      <c r="R1417" s="11">
        <v>321000</v>
      </c>
      <c r="S1417" s="11">
        <v>108</v>
      </c>
      <c r="T1417" s="11">
        <v>1.9918669413290599</v>
      </c>
    </row>
    <row r="1418" spans="11:20" x14ac:dyDescent="0.35">
      <c r="K1418" s="11">
        <v>250</v>
      </c>
      <c r="L1418" s="11">
        <v>306000</v>
      </c>
      <c r="M1418" s="11">
        <v>103</v>
      </c>
      <c r="N1418" s="11">
        <v>1.97293049515526</v>
      </c>
      <c r="Q1418" s="11">
        <v>250</v>
      </c>
      <c r="R1418" s="11">
        <v>378000</v>
      </c>
      <c r="S1418" s="11">
        <v>127</v>
      </c>
      <c r="T1418" s="11">
        <v>1.9950255588616701</v>
      </c>
    </row>
    <row r="1419" spans="11:20" x14ac:dyDescent="0.35">
      <c r="K1419" s="11">
        <v>250</v>
      </c>
      <c r="L1419" s="11">
        <v>309000</v>
      </c>
      <c r="M1419" s="11">
        <v>104</v>
      </c>
      <c r="N1419" s="11">
        <v>1.9885099565117801</v>
      </c>
      <c r="Q1419" s="11">
        <v>250</v>
      </c>
      <c r="R1419" s="11">
        <v>306000</v>
      </c>
      <c r="S1419" s="11">
        <v>103</v>
      </c>
      <c r="T1419" s="11">
        <v>1.97018387121385</v>
      </c>
    </row>
    <row r="1420" spans="11:20" x14ac:dyDescent="0.35">
      <c r="K1420" s="11">
        <v>250</v>
      </c>
      <c r="L1420" s="11">
        <v>324000</v>
      </c>
      <c r="M1420" s="11">
        <v>109</v>
      </c>
      <c r="N1420" s="11">
        <v>1.96873426413366</v>
      </c>
      <c r="Q1420" s="11">
        <v>250</v>
      </c>
      <c r="R1420" s="11">
        <v>306000</v>
      </c>
      <c r="S1420" s="11">
        <v>103</v>
      </c>
      <c r="T1420" s="11">
        <v>1.9812161440451601</v>
      </c>
    </row>
    <row r="1421" spans="11:20" x14ac:dyDescent="0.35">
      <c r="K1421" s="11">
        <v>250</v>
      </c>
      <c r="L1421" s="11">
        <v>19056</v>
      </c>
      <c r="M1421" s="11">
        <v>8</v>
      </c>
      <c r="N1421" s="11">
        <v>2</v>
      </c>
      <c r="Q1421" s="11">
        <v>250</v>
      </c>
      <c r="R1421" s="11">
        <v>306000</v>
      </c>
      <c r="S1421" s="11">
        <v>103</v>
      </c>
      <c r="T1421" s="11">
        <v>1.9992370489051601</v>
      </c>
    </row>
    <row r="1422" spans="11:20" x14ac:dyDescent="0.35">
      <c r="K1422" s="11">
        <v>250</v>
      </c>
      <c r="L1422" s="11">
        <v>330000</v>
      </c>
      <c r="M1422" s="11">
        <v>111</v>
      </c>
      <c r="N1422" s="11">
        <v>1.99851987487602</v>
      </c>
      <c r="Q1422" s="11">
        <v>250</v>
      </c>
      <c r="R1422" s="11">
        <v>309000</v>
      </c>
      <c r="S1422" s="11">
        <v>104</v>
      </c>
      <c r="T1422" s="11">
        <v>1.9996185244525799</v>
      </c>
    </row>
    <row r="1423" spans="11:20" x14ac:dyDescent="0.35">
      <c r="K1423" s="11">
        <v>250</v>
      </c>
      <c r="L1423" s="11">
        <v>324000</v>
      </c>
      <c r="M1423" s="11">
        <v>109</v>
      </c>
      <c r="N1423" s="11">
        <v>1.99986266880292</v>
      </c>
      <c r="Q1423" s="11">
        <v>250</v>
      </c>
      <c r="R1423" s="11">
        <v>321000</v>
      </c>
      <c r="S1423" s="11">
        <v>108</v>
      </c>
      <c r="T1423" s="11">
        <v>1.9921873807888899</v>
      </c>
    </row>
    <row r="1424" spans="11:20" x14ac:dyDescent="0.35">
      <c r="K1424" s="11">
        <v>250</v>
      </c>
      <c r="L1424" s="11">
        <v>306000</v>
      </c>
      <c r="M1424" s="11">
        <v>103</v>
      </c>
      <c r="N1424" s="11">
        <v>1.9866941329060801</v>
      </c>
      <c r="Q1424" s="11">
        <v>250</v>
      </c>
      <c r="R1424" s="11">
        <v>309000</v>
      </c>
      <c r="S1424" s="11">
        <v>104</v>
      </c>
      <c r="T1424" s="11">
        <v>1.9941252765697699</v>
      </c>
    </row>
    <row r="1425" spans="11:20" x14ac:dyDescent="0.35">
      <c r="K1425" s="11">
        <v>250</v>
      </c>
      <c r="L1425" s="11">
        <v>309000</v>
      </c>
      <c r="M1425" s="11">
        <v>104</v>
      </c>
      <c r="N1425" s="11">
        <v>1.99314869916838</v>
      </c>
      <c r="Q1425" s="11">
        <v>250</v>
      </c>
      <c r="R1425" s="11">
        <v>312000</v>
      </c>
      <c r="S1425" s="11">
        <v>105</v>
      </c>
      <c r="T1425" s="11">
        <v>1.9804074158846401</v>
      </c>
    </row>
    <row r="1426" spans="11:20" x14ac:dyDescent="0.35">
      <c r="K1426" s="11">
        <v>250</v>
      </c>
      <c r="L1426" s="11">
        <v>312000</v>
      </c>
      <c r="M1426" s="11">
        <v>105</v>
      </c>
      <c r="N1426" s="11">
        <v>1.9929655909056201</v>
      </c>
      <c r="Q1426" s="11">
        <v>250</v>
      </c>
      <c r="R1426" s="11">
        <v>309000</v>
      </c>
      <c r="S1426" s="11">
        <v>104</v>
      </c>
      <c r="T1426" s="11">
        <v>1.96606393530174</v>
      </c>
    </row>
    <row r="1427" spans="11:20" x14ac:dyDescent="0.35">
      <c r="K1427" s="11">
        <v>250</v>
      </c>
      <c r="L1427" s="11">
        <v>309000</v>
      </c>
      <c r="M1427" s="11">
        <v>104</v>
      </c>
      <c r="N1427" s="11">
        <v>1.99829098954757</v>
      </c>
      <c r="Q1427" s="11">
        <v>250</v>
      </c>
      <c r="R1427" s="11">
        <v>309000</v>
      </c>
      <c r="S1427" s="11">
        <v>104</v>
      </c>
      <c r="T1427" s="11">
        <v>1.9988860914015401</v>
      </c>
    </row>
    <row r="1428" spans="11:20" x14ac:dyDescent="0.35">
      <c r="K1428" s="11">
        <v>250</v>
      </c>
      <c r="L1428" s="11">
        <v>333000</v>
      </c>
      <c r="M1428" s="11">
        <v>112</v>
      </c>
      <c r="N1428" s="11">
        <v>1.9902189669642101</v>
      </c>
      <c r="Q1428" s="11">
        <v>250</v>
      </c>
      <c r="R1428" s="11">
        <v>309000</v>
      </c>
      <c r="S1428" s="11">
        <v>104</v>
      </c>
      <c r="T1428" s="11">
        <v>1.9831692988479399</v>
      </c>
    </row>
    <row r="1429" spans="11:20" x14ac:dyDescent="0.35">
      <c r="K1429" s="11">
        <v>250</v>
      </c>
      <c r="L1429" s="11">
        <v>309000</v>
      </c>
      <c r="M1429" s="11">
        <v>104</v>
      </c>
      <c r="N1429" s="11">
        <v>1.99693293659876</v>
      </c>
      <c r="Q1429" s="11">
        <v>250</v>
      </c>
      <c r="R1429" s="11">
        <v>197640</v>
      </c>
      <c r="S1429" s="11">
        <v>67</v>
      </c>
      <c r="T1429" s="11">
        <v>2</v>
      </c>
    </row>
    <row r="1430" spans="11:20" x14ac:dyDescent="0.35">
      <c r="K1430" s="11">
        <v>250</v>
      </c>
      <c r="L1430" s="11">
        <v>441000</v>
      </c>
      <c r="M1430" s="11">
        <v>148</v>
      </c>
      <c r="N1430" s="11">
        <v>1.99771114671549</v>
      </c>
      <c r="Q1430" s="11">
        <v>250</v>
      </c>
      <c r="R1430" s="11">
        <v>306000</v>
      </c>
      <c r="S1430" s="11">
        <v>103</v>
      </c>
      <c r="T1430" s="11">
        <v>1.98448157473105</v>
      </c>
    </row>
    <row r="1431" spans="11:20" x14ac:dyDescent="0.35">
      <c r="K1431" s="11">
        <v>250</v>
      </c>
      <c r="L1431" s="11">
        <v>312000</v>
      </c>
      <c r="M1431" s="11">
        <v>105</v>
      </c>
      <c r="N1431" s="11">
        <v>1.9999389639124101</v>
      </c>
      <c r="Q1431" s="11">
        <v>250</v>
      </c>
      <c r="R1431" s="11">
        <v>321000</v>
      </c>
      <c r="S1431" s="11">
        <v>108</v>
      </c>
      <c r="T1431" s="11">
        <v>1.9917448691538799</v>
      </c>
    </row>
    <row r="1432" spans="11:20" x14ac:dyDescent="0.35">
      <c r="K1432" s="11">
        <v>250</v>
      </c>
      <c r="L1432" s="11">
        <v>408000</v>
      </c>
      <c r="M1432" s="11">
        <v>137</v>
      </c>
      <c r="N1432" s="11">
        <v>1.99964904249637</v>
      </c>
      <c r="Q1432" s="11">
        <v>250</v>
      </c>
      <c r="R1432" s="11">
        <v>309000</v>
      </c>
      <c r="S1432" s="11">
        <v>104</v>
      </c>
      <c r="T1432" s="11">
        <v>1.9766536964980499</v>
      </c>
    </row>
    <row r="1433" spans="11:20" x14ac:dyDescent="0.35">
      <c r="K1433" s="11">
        <v>250</v>
      </c>
      <c r="L1433" s="11">
        <v>330000</v>
      </c>
      <c r="M1433" s="11">
        <v>111</v>
      </c>
      <c r="N1433" s="11">
        <v>1.9999084458686101</v>
      </c>
      <c r="Q1433" s="11">
        <v>250</v>
      </c>
      <c r="R1433" s="11">
        <v>312000</v>
      </c>
      <c r="S1433" s="11">
        <v>105</v>
      </c>
      <c r="T1433" s="11">
        <v>1.9998016327153401</v>
      </c>
    </row>
    <row r="1434" spans="11:20" x14ac:dyDescent="0.35">
      <c r="K1434" s="11">
        <v>250</v>
      </c>
      <c r="L1434" s="11">
        <v>321000</v>
      </c>
      <c r="M1434" s="11">
        <v>108</v>
      </c>
      <c r="N1434" s="11">
        <v>1.98422217135881</v>
      </c>
      <c r="Q1434" s="11">
        <v>250</v>
      </c>
      <c r="R1434" s="11">
        <v>309000</v>
      </c>
      <c r="S1434" s="11">
        <v>104</v>
      </c>
      <c r="T1434" s="11">
        <v>1.9953917753871899</v>
      </c>
    </row>
    <row r="1435" spans="11:20" x14ac:dyDescent="0.35">
      <c r="K1435" s="11">
        <v>250</v>
      </c>
      <c r="L1435" s="11">
        <v>312000</v>
      </c>
      <c r="M1435" s="11">
        <v>105</v>
      </c>
      <c r="N1435" s="11">
        <v>1.99966430151827</v>
      </c>
      <c r="Q1435" s="11">
        <v>250</v>
      </c>
      <c r="R1435" s="11">
        <v>312000</v>
      </c>
      <c r="S1435" s="11">
        <v>105</v>
      </c>
      <c r="T1435" s="11">
        <v>1.99804684519722</v>
      </c>
    </row>
    <row r="1436" spans="11:20" x14ac:dyDescent="0.35">
      <c r="K1436" s="11">
        <v>250</v>
      </c>
      <c r="L1436" s="11">
        <v>336000</v>
      </c>
      <c r="M1436" s="11">
        <v>113</v>
      </c>
      <c r="N1436" s="11">
        <v>1.9912718394750799</v>
      </c>
      <c r="Q1436" s="11">
        <v>250</v>
      </c>
      <c r="R1436" s="11">
        <v>312000</v>
      </c>
      <c r="S1436" s="11">
        <v>105</v>
      </c>
      <c r="T1436" s="11">
        <v>1.98434424353398</v>
      </c>
    </row>
    <row r="1437" spans="11:20" x14ac:dyDescent="0.35">
      <c r="K1437" s="11">
        <v>250</v>
      </c>
      <c r="L1437" s="11">
        <v>330000</v>
      </c>
      <c r="M1437" s="11">
        <v>111</v>
      </c>
      <c r="N1437" s="11">
        <v>1.9987792782482601</v>
      </c>
      <c r="Q1437" s="11">
        <v>250</v>
      </c>
      <c r="R1437" s="11">
        <v>336000</v>
      </c>
      <c r="S1437" s="11">
        <v>113</v>
      </c>
      <c r="T1437" s="11">
        <v>1.9999084458686101</v>
      </c>
    </row>
    <row r="1438" spans="11:20" x14ac:dyDescent="0.35">
      <c r="K1438" s="11">
        <v>250</v>
      </c>
      <c r="L1438" s="11">
        <v>309000</v>
      </c>
      <c r="M1438" s="11">
        <v>104</v>
      </c>
      <c r="N1438" s="11">
        <v>1.9687495231555601</v>
      </c>
      <c r="Q1438" s="11">
        <v>250</v>
      </c>
      <c r="R1438" s="11">
        <v>309000</v>
      </c>
      <c r="S1438" s="11">
        <v>104</v>
      </c>
      <c r="T1438" s="11">
        <v>1.9960784313725399</v>
      </c>
    </row>
    <row r="1439" spans="11:20" x14ac:dyDescent="0.35">
      <c r="K1439" s="11">
        <v>250</v>
      </c>
      <c r="L1439" s="11">
        <v>327000</v>
      </c>
      <c r="M1439" s="11">
        <v>110</v>
      </c>
      <c r="N1439" s="11">
        <v>1.9998321507591299</v>
      </c>
      <c r="Q1439" s="11">
        <v>250</v>
      </c>
      <c r="R1439" s="11">
        <v>321000</v>
      </c>
      <c r="S1439" s="11">
        <v>108</v>
      </c>
      <c r="T1439" s="11">
        <v>1.99316395819028</v>
      </c>
    </row>
    <row r="1440" spans="11:20" x14ac:dyDescent="0.35">
      <c r="K1440" s="11">
        <v>250</v>
      </c>
      <c r="L1440" s="11">
        <v>306000</v>
      </c>
      <c r="M1440" s="11">
        <v>103</v>
      </c>
      <c r="N1440" s="11">
        <v>1.9960631723506499</v>
      </c>
      <c r="Q1440" s="11">
        <v>250</v>
      </c>
      <c r="R1440" s="11">
        <v>312000</v>
      </c>
      <c r="S1440" s="11">
        <v>105</v>
      </c>
      <c r="T1440" s="11">
        <v>1.9996795605401601</v>
      </c>
    </row>
    <row r="1441" spans="11:20" x14ac:dyDescent="0.35">
      <c r="K1441" s="11">
        <v>250</v>
      </c>
      <c r="L1441" s="11">
        <v>309000</v>
      </c>
      <c r="M1441" s="11">
        <v>104</v>
      </c>
      <c r="N1441" s="11">
        <v>1.9676508735789999</v>
      </c>
      <c r="Q1441" s="11">
        <v>250</v>
      </c>
      <c r="R1441" s="11">
        <v>303000</v>
      </c>
      <c r="S1441" s="11">
        <v>102</v>
      </c>
      <c r="T1441" s="11">
        <v>1.9787289234759999</v>
      </c>
    </row>
    <row r="1442" spans="11:20" x14ac:dyDescent="0.35">
      <c r="K1442" s="11">
        <v>300</v>
      </c>
      <c r="L1442" s="11">
        <v>370800</v>
      </c>
      <c r="M1442" s="11">
        <v>104</v>
      </c>
      <c r="N1442" s="11">
        <v>1.99978637369344</v>
      </c>
      <c r="Q1442" s="11">
        <v>300</v>
      </c>
      <c r="R1442" s="11">
        <v>374400</v>
      </c>
      <c r="S1442" s="11">
        <v>105</v>
      </c>
      <c r="T1442" s="11">
        <v>1.99894712748912</v>
      </c>
    </row>
    <row r="1443" spans="11:20" x14ac:dyDescent="0.35">
      <c r="K1443" s="11">
        <v>300</v>
      </c>
      <c r="L1443" s="11">
        <v>396000</v>
      </c>
      <c r="M1443" s="11">
        <v>111</v>
      </c>
      <c r="N1443" s="11">
        <v>1.9949187457084001</v>
      </c>
      <c r="Q1443" s="11">
        <v>300</v>
      </c>
      <c r="R1443" s="11">
        <v>406800</v>
      </c>
      <c r="S1443" s="11">
        <v>114</v>
      </c>
      <c r="T1443" s="11">
        <v>1.99578850995651</v>
      </c>
    </row>
    <row r="1444" spans="11:20" x14ac:dyDescent="0.35">
      <c r="K1444" s="11">
        <v>300</v>
      </c>
      <c r="L1444" s="11">
        <v>374400</v>
      </c>
      <c r="M1444" s="11">
        <v>105</v>
      </c>
      <c r="N1444" s="11">
        <v>1.99975585564965</v>
      </c>
      <c r="Q1444" s="11">
        <v>300</v>
      </c>
      <c r="R1444" s="11">
        <v>367200</v>
      </c>
      <c r="S1444" s="11">
        <v>103</v>
      </c>
      <c r="T1444" s="11">
        <v>1.9840848401617399</v>
      </c>
    </row>
    <row r="1445" spans="11:20" x14ac:dyDescent="0.35">
      <c r="K1445" s="11">
        <v>300</v>
      </c>
      <c r="L1445" s="11">
        <v>367200</v>
      </c>
      <c r="M1445" s="11">
        <v>103</v>
      </c>
      <c r="N1445" s="11">
        <v>1.9934386205844199</v>
      </c>
      <c r="Q1445" s="11">
        <v>300</v>
      </c>
      <c r="R1445" s="11">
        <v>381600</v>
      </c>
      <c r="S1445" s="11">
        <v>107</v>
      </c>
      <c r="T1445" s="11">
        <v>1.9886472877088499</v>
      </c>
    </row>
    <row r="1446" spans="11:20" x14ac:dyDescent="0.35">
      <c r="K1446" s="11">
        <v>300</v>
      </c>
      <c r="L1446" s="11">
        <v>381600</v>
      </c>
      <c r="M1446" s="11">
        <v>107</v>
      </c>
      <c r="N1446" s="11">
        <v>1.98951705195696</v>
      </c>
      <c r="Q1446" s="11">
        <v>300</v>
      </c>
      <c r="R1446" s="11">
        <v>381600</v>
      </c>
      <c r="S1446" s="11">
        <v>107</v>
      </c>
      <c r="T1446" s="11">
        <v>1.99876401922636</v>
      </c>
    </row>
    <row r="1447" spans="11:20" x14ac:dyDescent="0.35">
      <c r="K1447" s="11">
        <v>300</v>
      </c>
      <c r="L1447" s="11">
        <v>374400</v>
      </c>
      <c r="M1447" s="11">
        <v>105</v>
      </c>
      <c r="N1447" s="11">
        <v>1.9977874418249699</v>
      </c>
      <c r="Q1447" s="11">
        <v>300</v>
      </c>
      <c r="R1447" s="11">
        <v>370800</v>
      </c>
      <c r="S1447" s="11">
        <v>104</v>
      </c>
      <c r="T1447" s="11">
        <v>1.99850461585412</v>
      </c>
    </row>
    <row r="1448" spans="11:20" x14ac:dyDescent="0.35">
      <c r="K1448" s="11">
        <v>300</v>
      </c>
      <c r="L1448" s="11">
        <v>367200</v>
      </c>
      <c r="M1448" s="11">
        <v>103</v>
      </c>
      <c r="N1448" s="11">
        <v>1.9992523079270601</v>
      </c>
      <c r="Q1448" s="11">
        <v>300</v>
      </c>
      <c r="R1448" s="11">
        <v>370800</v>
      </c>
      <c r="S1448" s="11">
        <v>104</v>
      </c>
      <c r="T1448" s="11">
        <v>1.9972075989928999</v>
      </c>
    </row>
    <row r="1449" spans="11:20" x14ac:dyDescent="0.35">
      <c r="K1449" s="11">
        <v>300</v>
      </c>
      <c r="L1449" s="11">
        <v>385200</v>
      </c>
      <c r="M1449" s="11">
        <v>108</v>
      </c>
      <c r="N1449" s="11">
        <v>1.9981383993285999</v>
      </c>
      <c r="Q1449" s="11">
        <v>300</v>
      </c>
      <c r="R1449" s="11">
        <v>367200</v>
      </c>
      <c r="S1449" s="11">
        <v>103</v>
      </c>
      <c r="T1449" s="11">
        <v>1.9722896162355901</v>
      </c>
    </row>
    <row r="1450" spans="11:20" x14ac:dyDescent="0.35">
      <c r="K1450" s="11">
        <v>300</v>
      </c>
      <c r="L1450" s="11">
        <v>367200</v>
      </c>
      <c r="M1450" s="11">
        <v>103</v>
      </c>
      <c r="N1450" s="11">
        <v>1.99096665903715</v>
      </c>
      <c r="Q1450" s="11">
        <v>300</v>
      </c>
      <c r="R1450" s="11">
        <v>367200</v>
      </c>
      <c r="S1450" s="11">
        <v>103</v>
      </c>
      <c r="T1450" s="11">
        <v>1.9911802853437</v>
      </c>
    </row>
    <row r="1451" spans="11:20" x14ac:dyDescent="0.35">
      <c r="K1451" s="11">
        <v>300</v>
      </c>
      <c r="L1451" s="11">
        <v>367200</v>
      </c>
      <c r="M1451" s="11">
        <v>103</v>
      </c>
      <c r="N1451" s="11">
        <v>1.99713130388342</v>
      </c>
      <c r="Q1451" s="11">
        <v>300</v>
      </c>
      <c r="R1451" s="11">
        <v>381600</v>
      </c>
      <c r="S1451" s="11">
        <v>107</v>
      </c>
      <c r="T1451" s="11">
        <v>1.99198901350423</v>
      </c>
    </row>
    <row r="1452" spans="11:20" x14ac:dyDescent="0.35">
      <c r="K1452" s="11">
        <v>300</v>
      </c>
      <c r="L1452" s="11">
        <v>370800</v>
      </c>
      <c r="M1452" s="11">
        <v>104</v>
      </c>
      <c r="N1452" s="11">
        <v>1.9661402304112301</v>
      </c>
      <c r="Q1452" s="11">
        <v>300</v>
      </c>
      <c r="R1452" s="11">
        <v>370800</v>
      </c>
      <c r="S1452" s="11">
        <v>104</v>
      </c>
      <c r="T1452" s="11">
        <v>1.98696879530022</v>
      </c>
    </row>
    <row r="1453" spans="11:20" x14ac:dyDescent="0.35">
      <c r="K1453" s="11">
        <v>300</v>
      </c>
      <c r="L1453" s="11">
        <v>378000</v>
      </c>
      <c r="M1453" s="11">
        <v>106</v>
      </c>
      <c r="N1453" s="11">
        <v>1.98437476157778</v>
      </c>
      <c r="Q1453" s="11">
        <v>300</v>
      </c>
      <c r="R1453" s="11">
        <v>363600</v>
      </c>
      <c r="S1453" s="11">
        <v>102</v>
      </c>
      <c r="T1453" s="11">
        <v>1.97032120241092</v>
      </c>
    </row>
    <row r="1454" spans="11:20" x14ac:dyDescent="0.35">
      <c r="K1454" s="11">
        <v>300</v>
      </c>
      <c r="L1454" s="11">
        <v>392400</v>
      </c>
      <c r="M1454" s="11">
        <v>110</v>
      </c>
      <c r="N1454" s="11">
        <v>1.98437476157778</v>
      </c>
      <c r="Q1454" s="11">
        <v>300</v>
      </c>
      <c r="R1454" s="11">
        <v>381600</v>
      </c>
      <c r="S1454" s="11">
        <v>107</v>
      </c>
      <c r="T1454" s="11">
        <v>1.99522392614633</v>
      </c>
    </row>
    <row r="1455" spans="11:20" x14ac:dyDescent="0.35">
      <c r="K1455" s="11">
        <v>300</v>
      </c>
      <c r="L1455" s="11">
        <v>370800</v>
      </c>
      <c r="M1455" s="11">
        <v>104</v>
      </c>
      <c r="N1455" s="11">
        <v>1.9959563591973699</v>
      </c>
      <c r="Q1455" s="11">
        <v>300</v>
      </c>
      <c r="R1455" s="11">
        <v>370800</v>
      </c>
      <c r="S1455" s="11">
        <v>104</v>
      </c>
      <c r="T1455" s="11">
        <v>1.98571755550469</v>
      </c>
    </row>
    <row r="1456" spans="11:20" x14ac:dyDescent="0.35">
      <c r="K1456" s="11">
        <v>300</v>
      </c>
      <c r="L1456" s="11">
        <v>374400</v>
      </c>
      <c r="M1456" s="11">
        <v>105</v>
      </c>
      <c r="N1456" s="11">
        <v>1.9882047760738499</v>
      </c>
      <c r="Q1456" s="11">
        <v>300</v>
      </c>
      <c r="R1456" s="11">
        <v>385200</v>
      </c>
      <c r="S1456" s="11">
        <v>108</v>
      </c>
      <c r="T1456" s="11">
        <v>1.99487296864271</v>
      </c>
    </row>
    <row r="1457" spans="11:20" x14ac:dyDescent="0.35">
      <c r="K1457" s="11">
        <v>300</v>
      </c>
      <c r="L1457" s="11">
        <v>374400</v>
      </c>
      <c r="M1457" s="11">
        <v>105</v>
      </c>
      <c r="N1457" s="11">
        <v>1.9997253376058499</v>
      </c>
      <c r="Q1457" s="11">
        <v>300</v>
      </c>
      <c r="R1457" s="11">
        <v>374400</v>
      </c>
      <c r="S1457" s="11">
        <v>105</v>
      </c>
      <c r="T1457" s="11">
        <v>1.9986724650949801</v>
      </c>
    </row>
    <row r="1458" spans="11:20" x14ac:dyDescent="0.35">
      <c r="K1458" s="11">
        <v>300</v>
      </c>
      <c r="L1458" s="11">
        <v>471600</v>
      </c>
      <c r="M1458" s="11">
        <v>132</v>
      </c>
      <c r="N1458" s="11">
        <v>1.9989013504234301</v>
      </c>
      <c r="Q1458" s="11">
        <v>300</v>
      </c>
      <c r="R1458" s="11">
        <v>410400</v>
      </c>
      <c r="S1458" s="11">
        <v>115</v>
      </c>
      <c r="T1458" s="11">
        <v>1.9999847409781</v>
      </c>
    </row>
    <row r="1459" spans="11:20" x14ac:dyDescent="0.35">
      <c r="K1459" s="11">
        <v>300</v>
      </c>
      <c r="L1459" s="11">
        <v>378000</v>
      </c>
      <c r="M1459" s="11">
        <v>106</v>
      </c>
      <c r="N1459" s="11">
        <v>1.9989318684672299</v>
      </c>
      <c r="Q1459" s="11">
        <v>300</v>
      </c>
      <c r="R1459" s="11">
        <v>378000</v>
      </c>
      <c r="S1459" s="11">
        <v>106</v>
      </c>
      <c r="T1459" s="11">
        <v>1.9945830472266699</v>
      </c>
    </row>
    <row r="1460" spans="11:20" x14ac:dyDescent="0.35">
      <c r="K1460" s="11">
        <v>300</v>
      </c>
      <c r="L1460" s="11">
        <v>370800</v>
      </c>
      <c r="M1460" s="11">
        <v>104</v>
      </c>
      <c r="N1460" s="11">
        <v>1.98403906309605</v>
      </c>
      <c r="Q1460" s="11">
        <v>300</v>
      </c>
      <c r="R1460" s="11">
        <v>385200</v>
      </c>
      <c r="S1460" s="11">
        <v>108</v>
      </c>
      <c r="T1460" s="11">
        <v>1.9999389639124101</v>
      </c>
    </row>
    <row r="1461" spans="11:20" x14ac:dyDescent="0.35">
      <c r="K1461" s="11">
        <v>300</v>
      </c>
      <c r="L1461" s="11">
        <v>378000</v>
      </c>
      <c r="M1461" s="11">
        <v>106</v>
      </c>
      <c r="N1461" s="11">
        <v>1.9999847409781</v>
      </c>
      <c r="Q1461" s="11">
        <v>300</v>
      </c>
      <c r="R1461" s="11">
        <v>363600</v>
      </c>
      <c r="S1461" s="11">
        <v>102</v>
      </c>
      <c r="T1461" s="11">
        <v>1.9976348516060101</v>
      </c>
    </row>
    <row r="1462" spans="11:20" x14ac:dyDescent="0.35">
      <c r="K1462" s="11">
        <v>300</v>
      </c>
      <c r="L1462" s="11">
        <v>374400</v>
      </c>
      <c r="M1462" s="11">
        <v>105</v>
      </c>
      <c r="N1462" s="11">
        <v>1.9987945372701601</v>
      </c>
      <c r="Q1462" s="11">
        <v>300</v>
      </c>
      <c r="R1462" s="11">
        <v>370800</v>
      </c>
      <c r="S1462" s="11">
        <v>104</v>
      </c>
      <c r="T1462" s="11">
        <v>1.96873426413366</v>
      </c>
    </row>
    <row r="1463" spans="11:20" x14ac:dyDescent="0.35">
      <c r="K1463" s="11">
        <v>300</v>
      </c>
      <c r="L1463" s="11">
        <v>381600</v>
      </c>
      <c r="M1463" s="11">
        <v>107</v>
      </c>
      <c r="N1463" s="11">
        <v>1.99530022125581</v>
      </c>
      <c r="Q1463" s="11">
        <v>300</v>
      </c>
      <c r="R1463" s="11">
        <v>450000</v>
      </c>
      <c r="S1463" s="11">
        <v>126</v>
      </c>
      <c r="T1463" s="11">
        <v>1.9999389639124101</v>
      </c>
    </row>
    <row r="1464" spans="11:20" x14ac:dyDescent="0.35">
      <c r="K1464" s="11">
        <v>300</v>
      </c>
      <c r="L1464" s="11">
        <v>374400</v>
      </c>
      <c r="M1464" s="11">
        <v>105</v>
      </c>
      <c r="N1464" s="11">
        <v>1.9977416647592801</v>
      </c>
      <c r="Q1464" s="11">
        <v>300</v>
      </c>
      <c r="R1464" s="11">
        <v>471600</v>
      </c>
      <c r="S1464" s="11">
        <v>132</v>
      </c>
      <c r="T1464" s="11">
        <v>1.9958495460440899</v>
      </c>
    </row>
    <row r="1465" spans="11:20" x14ac:dyDescent="0.35">
      <c r="K1465" s="11">
        <v>300</v>
      </c>
      <c r="L1465" s="11">
        <v>381600</v>
      </c>
      <c r="M1465" s="11">
        <v>107</v>
      </c>
      <c r="N1465" s="11">
        <v>1.99987792782482</v>
      </c>
      <c r="Q1465" s="11">
        <v>300</v>
      </c>
      <c r="R1465" s="11">
        <v>367200</v>
      </c>
      <c r="S1465" s="11">
        <v>103</v>
      </c>
      <c r="T1465" s="11">
        <v>1.9987029831387799</v>
      </c>
    </row>
    <row r="1466" spans="11:20" x14ac:dyDescent="0.35">
      <c r="K1466" s="11">
        <v>300</v>
      </c>
      <c r="L1466" s="11">
        <v>363600</v>
      </c>
      <c r="M1466" s="11">
        <v>102</v>
      </c>
      <c r="N1466" s="11">
        <v>1.9898680094605901</v>
      </c>
      <c r="Q1466" s="11">
        <v>300</v>
      </c>
      <c r="R1466" s="11">
        <v>378000</v>
      </c>
      <c r="S1466" s="11">
        <v>106</v>
      </c>
      <c r="T1466" s="11">
        <v>1.99899290455481</v>
      </c>
    </row>
    <row r="1467" spans="11:20" x14ac:dyDescent="0.35">
      <c r="K1467" s="11">
        <v>300</v>
      </c>
      <c r="L1467" s="11">
        <v>367200</v>
      </c>
      <c r="M1467" s="11">
        <v>103</v>
      </c>
      <c r="N1467" s="11">
        <v>1.98342870222018</v>
      </c>
      <c r="Q1467" s="11">
        <v>300</v>
      </c>
      <c r="R1467" s="11">
        <v>99144</v>
      </c>
      <c r="S1467" s="11">
        <v>29</v>
      </c>
      <c r="T1467" s="11">
        <v>2</v>
      </c>
    </row>
    <row r="1468" spans="11:20" x14ac:dyDescent="0.35">
      <c r="K1468" s="11">
        <v>300</v>
      </c>
      <c r="L1468" s="11">
        <v>378000</v>
      </c>
      <c r="M1468" s="11">
        <v>106</v>
      </c>
      <c r="N1468" s="11">
        <v>1.9990081635767101</v>
      </c>
      <c r="Q1468" s="11">
        <v>300</v>
      </c>
      <c r="R1468" s="11">
        <v>378000</v>
      </c>
      <c r="S1468" s="11">
        <v>106</v>
      </c>
      <c r="T1468" s="11">
        <v>1.9999389639124101</v>
      </c>
    </row>
    <row r="1469" spans="11:20" x14ac:dyDescent="0.35">
      <c r="K1469" s="11">
        <v>300</v>
      </c>
      <c r="L1469" s="11">
        <v>378000</v>
      </c>
      <c r="M1469" s="11">
        <v>106</v>
      </c>
      <c r="N1469" s="11">
        <v>1.99963378347447</v>
      </c>
      <c r="Q1469" s="11">
        <v>300</v>
      </c>
      <c r="R1469" s="11">
        <v>374400</v>
      </c>
      <c r="S1469" s="11">
        <v>105</v>
      </c>
      <c r="T1469" s="11">
        <v>1.9999847409781</v>
      </c>
    </row>
    <row r="1470" spans="11:20" x14ac:dyDescent="0.35">
      <c r="K1470" s="11">
        <v>300</v>
      </c>
      <c r="L1470" s="11">
        <v>367200</v>
      </c>
      <c r="M1470" s="11">
        <v>103</v>
      </c>
      <c r="N1470" s="11">
        <v>1.9915007248035399</v>
      </c>
      <c r="Q1470" s="11">
        <v>300</v>
      </c>
      <c r="R1470" s="11">
        <v>392400</v>
      </c>
      <c r="S1470" s="11">
        <v>110</v>
      </c>
      <c r="T1470" s="11">
        <v>1.9958342870221999</v>
      </c>
    </row>
    <row r="1471" spans="11:20" x14ac:dyDescent="0.35">
      <c r="K1471" s="11">
        <v>300</v>
      </c>
      <c r="L1471" s="11">
        <v>374400</v>
      </c>
      <c r="M1471" s="11">
        <v>105</v>
      </c>
      <c r="N1471" s="11">
        <v>1.9902800030518</v>
      </c>
      <c r="Q1471" s="11">
        <v>300</v>
      </c>
      <c r="R1471" s="11">
        <v>482400</v>
      </c>
      <c r="S1471" s="11">
        <v>135</v>
      </c>
      <c r="T1471" s="11">
        <v>1.99964904249637</v>
      </c>
    </row>
    <row r="1472" spans="11:20" x14ac:dyDescent="0.35">
      <c r="K1472" s="11">
        <v>300</v>
      </c>
      <c r="L1472" s="11">
        <v>363600</v>
      </c>
      <c r="M1472" s="11">
        <v>102</v>
      </c>
      <c r="N1472" s="11">
        <v>1.9821622034027599</v>
      </c>
      <c r="Q1472" s="11">
        <v>300</v>
      </c>
      <c r="R1472" s="11">
        <v>367200</v>
      </c>
      <c r="S1472" s="11">
        <v>103</v>
      </c>
      <c r="T1472" s="11">
        <v>1.96154726482032</v>
      </c>
    </row>
    <row r="1473" spans="11:20" x14ac:dyDescent="0.35">
      <c r="K1473" s="11">
        <v>300</v>
      </c>
      <c r="L1473" s="11">
        <v>370800</v>
      </c>
      <c r="M1473" s="11">
        <v>104</v>
      </c>
      <c r="N1473" s="11">
        <v>1.99008163576714</v>
      </c>
      <c r="Q1473" s="11">
        <v>300</v>
      </c>
      <c r="R1473" s="11">
        <v>374400</v>
      </c>
      <c r="S1473" s="11">
        <v>105</v>
      </c>
      <c r="T1473" s="11">
        <v>1.99749752040894</v>
      </c>
    </row>
    <row r="1474" spans="11:20" x14ac:dyDescent="0.35">
      <c r="K1474" s="11">
        <v>300</v>
      </c>
      <c r="L1474" s="11">
        <v>421200</v>
      </c>
      <c r="M1474" s="11">
        <v>118</v>
      </c>
      <c r="N1474" s="11">
        <v>1.99987792782482</v>
      </c>
      <c r="Q1474" s="11">
        <v>300</v>
      </c>
      <c r="R1474" s="11">
        <v>370800</v>
      </c>
      <c r="S1474" s="11">
        <v>104</v>
      </c>
      <c r="T1474" s="11">
        <v>1.9997405966277499</v>
      </c>
    </row>
    <row r="1475" spans="11:20" x14ac:dyDescent="0.35">
      <c r="K1475" s="11">
        <v>300</v>
      </c>
      <c r="L1475" s="11">
        <v>367200</v>
      </c>
      <c r="M1475" s="11">
        <v>103</v>
      </c>
      <c r="N1475" s="11">
        <v>1.9635004196231001</v>
      </c>
      <c r="Q1475" s="11">
        <v>300</v>
      </c>
      <c r="R1475" s="11">
        <v>381600</v>
      </c>
      <c r="S1475" s="11">
        <v>107</v>
      </c>
      <c r="T1475" s="11">
        <v>1.9999389639124101</v>
      </c>
    </row>
    <row r="1476" spans="11:20" x14ac:dyDescent="0.35">
      <c r="K1476" s="11">
        <v>300</v>
      </c>
      <c r="L1476" s="11">
        <v>370800</v>
      </c>
      <c r="M1476" s="11">
        <v>104</v>
      </c>
      <c r="N1476" s="11">
        <v>1.9751583123521701</v>
      </c>
      <c r="Q1476" s="11">
        <v>300</v>
      </c>
      <c r="R1476" s="11">
        <v>374400</v>
      </c>
      <c r="S1476" s="11">
        <v>105</v>
      </c>
      <c r="T1476" s="11">
        <v>1.9975585564965199</v>
      </c>
    </row>
    <row r="1477" spans="11:20" x14ac:dyDescent="0.35">
      <c r="K1477" s="11">
        <v>300</v>
      </c>
      <c r="L1477" s="11">
        <v>536400</v>
      </c>
      <c r="M1477" s="11">
        <v>150</v>
      </c>
      <c r="N1477" s="11">
        <v>1.99954222934309</v>
      </c>
      <c r="Q1477" s="11">
        <v>300</v>
      </c>
      <c r="R1477" s="11">
        <v>385200</v>
      </c>
      <c r="S1477" s="11">
        <v>108</v>
      </c>
      <c r="T1477" s="11">
        <v>1.98434424353398</v>
      </c>
    </row>
    <row r="1478" spans="11:20" x14ac:dyDescent="0.35">
      <c r="K1478" s="11">
        <v>300</v>
      </c>
      <c r="L1478" s="11">
        <v>378000</v>
      </c>
      <c r="M1478" s="11">
        <v>106</v>
      </c>
      <c r="N1478" s="11">
        <v>1.9996948195620601</v>
      </c>
      <c r="Q1478" s="11">
        <v>300</v>
      </c>
      <c r="R1478" s="11">
        <v>367200</v>
      </c>
      <c r="S1478" s="11">
        <v>103</v>
      </c>
      <c r="T1478" s="11">
        <v>1.99714656290531</v>
      </c>
    </row>
    <row r="1479" spans="11:20" x14ac:dyDescent="0.35">
      <c r="K1479" s="11">
        <v>300</v>
      </c>
      <c r="L1479" s="11">
        <v>370800</v>
      </c>
      <c r="M1479" s="11">
        <v>104</v>
      </c>
      <c r="N1479" s="11">
        <v>1.9706874189364401</v>
      </c>
      <c r="Q1479" s="11">
        <v>300</v>
      </c>
      <c r="R1479" s="11">
        <v>374400</v>
      </c>
      <c r="S1479" s="11">
        <v>105</v>
      </c>
      <c r="T1479" s="11">
        <v>1.9939574273289</v>
      </c>
    </row>
    <row r="1480" spans="11:20" x14ac:dyDescent="0.35">
      <c r="K1480" s="11">
        <v>300</v>
      </c>
      <c r="L1480" s="11">
        <v>370800</v>
      </c>
      <c r="M1480" s="11">
        <v>104</v>
      </c>
      <c r="N1480" s="11">
        <v>1.97694361791409</v>
      </c>
      <c r="Q1480" s="11">
        <v>300</v>
      </c>
      <c r="R1480" s="11">
        <v>367200</v>
      </c>
      <c r="S1480" s="11">
        <v>103</v>
      </c>
      <c r="T1480" s="11">
        <v>1.9888761730372999</v>
      </c>
    </row>
    <row r="1481" spans="11:20" x14ac:dyDescent="0.35">
      <c r="K1481" s="11">
        <v>300</v>
      </c>
      <c r="L1481" s="11">
        <v>381600</v>
      </c>
      <c r="M1481" s="11">
        <v>107</v>
      </c>
      <c r="N1481" s="11">
        <v>1.99987792782482</v>
      </c>
      <c r="Q1481" s="11">
        <v>300</v>
      </c>
      <c r="R1481" s="11">
        <v>378000</v>
      </c>
      <c r="S1481" s="11">
        <v>106</v>
      </c>
      <c r="T1481" s="11">
        <v>1.99533073929961</v>
      </c>
    </row>
    <row r="1482" spans="11:20" x14ac:dyDescent="0.35">
      <c r="K1482" s="11">
        <v>350</v>
      </c>
      <c r="L1482" s="11">
        <v>432600</v>
      </c>
      <c r="M1482" s="11">
        <v>104</v>
      </c>
      <c r="N1482" s="11">
        <v>1.99807736324101</v>
      </c>
      <c r="Q1482" s="11">
        <v>350</v>
      </c>
      <c r="R1482" s="11">
        <v>436800</v>
      </c>
      <c r="S1482" s="11">
        <v>105</v>
      </c>
      <c r="T1482" s="11">
        <v>1.9915770199130201</v>
      </c>
    </row>
    <row r="1483" spans="11:20" x14ac:dyDescent="0.35">
      <c r="K1483" s="11">
        <v>350</v>
      </c>
      <c r="L1483" s="11">
        <v>441000</v>
      </c>
      <c r="M1483" s="11">
        <v>106</v>
      </c>
      <c r="N1483" s="11">
        <v>1.99392690928511</v>
      </c>
      <c r="Q1483" s="11">
        <v>350</v>
      </c>
      <c r="R1483" s="11">
        <v>432600</v>
      </c>
      <c r="S1483" s="11">
        <v>104</v>
      </c>
      <c r="T1483" s="11">
        <v>1.9993743801022299</v>
      </c>
    </row>
    <row r="1484" spans="11:20" x14ac:dyDescent="0.35">
      <c r="K1484" s="11">
        <v>350</v>
      </c>
      <c r="L1484" s="11">
        <v>441000</v>
      </c>
      <c r="M1484" s="11">
        <v>106</v>
      </c>
      <c r="N1484" s="11">
        <v>1.9998321507591299</v>
      </c>
      <c r="Q1484" s="11">
        <v>350</v>
      </c>
      <c r="R1484" s="11">
        <v>441000</v>
      </c>
      <c r="S1484" s="11">
        <v>106</v>
      </c>
      <c r="T1484" s="11">
        <v>1.9998474097810299</v>
      </c>
    </row>
    <row r="1485" spans="11:20" x14ac:dyDescent="0.35">
      <c r="K1485" s="11">
        <v>350</v>
      </c>
      <c r="L1485" s="11">
        <v>466200</v>
      </c>
      <c r="M1485" s="11">
        <v>112</v>
      </c>
      <c r="N1485" s="11">
        <v>1.9912108033875</v>
      </c>
      <c r="Q1485" s="11">
        <v>350</v>
      </c>
      <c r="R1485" s="11">
        <v>432600</v>
      </c>
      <c r="S1485" s="11">
        <v>104</v>
      </c>
      <c r="T1485" s="11">
        <v>1.9985809109635999</v>
      </c>
    </row>
    <row r="1486" spans="11:20" x14ac:dyDescent="0.35">
      <c r="K1486" s="11">
        <v>350</v>
      </c>
      <c r="L1486" s="11">
        <v>441000</v>
      </c>
      <c r="M1486" s="11">
        <v>106</v>
      </c>
      <c r="N1486" s="11">
        <v>1.9881895170519499</v>
      </c>
      <c r="Q1486" s="11">
        <v>350</v>
      </c>
      <c r="R1486" s="11">
        <v>445200</v>
      </c>
      <c r="S1486" s="11">
        <v>107</v>
      </c>
      <c r="T1486" s="11">
        <v>1.9992523079270601</v>
      </c>
    </row>
    <row r="1487" spans="11:20" x14ac:dyDescent="0.35">
      <c r="K1487" s="11">
        <v>350</v>
      </c>
      <c r="L1487" s="11">
        <v>428400</v>
      </c>
      <c r="M1487" s="11">
        <v>103</v>
      </c>
      <c r="N1487" s="11">
        <v>1.99783321889066</v>
      </c>
      <c r="Q1487" s="11">
        <v>350</v>
      </c>
      <c r="R1487" s="11">
        <v>449400</v>
      </c>
      <c r="S1487" s="11">
        <v>108</v>
      </c>
      <c r="T1487" s="11">
        <v>1.9999237048905101</v>
      </c>
    </row>
    <row r="1488" spans="11:20" x14ac:dyDescent="0.35">
      <c r="K1488" s="11">
        <v>350</v>
      </c>
      <c r="L1488" s="11">
        <v>504000</v>
      </c>
      <c r="M1488" s="11">
        <v>121</v>
      </c>
      <c r="N1488" s="11">
        <v>1.9994964522773999</v>
      </c>
      <c r="Q1488" s="11">
        <v>350</v>
      </c>
      <c r="R1488" s="11">
        <v>428400</v>
      </c>
      <c r="S1488" s="11">
        <v>103</v>
      </c>
      <c r="T1488" s="11">
        <v>1.99237048905165</v>
      </c>
    </row>
    <row r="1489" spans="11:20" x14ac:dyDescent="0.35">
      <c r="K1489" s="11">
        <v>350</v>
      </c>
      <c r="L1489" s="11">
        <v>441000</v>
      </c>
      <c r="M1489" s="11">
        <v>106</v>
      </c>
      <c r="N1489" s="11">
        <v>1.96093690394445</v>
      </c>
      <c r="Q1489" s="11">
        <v>350</v>
      </c>
      <c r="R1489" s="11">
        <v>533400</v>
      </c>
      <c r="S1489" s="11">
        <v>128</v>
      </c>
      <c r="T1489" s="11">
        <v>1.9990081635767101</v>
      </c>
    </row>
    <row r="1490" spans="11:20" x14ac:dyDescent="0.35">
      <c r="K1490" s="11">
        <v>350</v>
      </c>
      <c r="L1490" s="11">
        <v>432600</v>
      </c>
      <c r="M1490" s="11">
        <v>104</v>
      </c>
      <c r="N1490" s="11">
        <v>1.9952849622339199</v>
      </c>
      <c r="Q1490" s="11">
        <v>350</v>
      </c>
      <c r="R1490" s="11">
        <v>424200</v>
      </c>
      <c r="S1490" s="11">
        <v>102</v>
      </c>
      <c r="T1490" s="11">
        <v>1.9894560158693799</v>
      </c>
    </row>
    <row r="1491" spans="11:20" x14ac:dyDescent="0.35">
      <c r="K1491" s="11">
        <v>350</v>
      </c>
      <c r="L1491" s="11">
        <v>25212</v>
      </c>
      <c r="M1491" s="11">
        <v>8</v>
      </c>
      <c r="N1491" s="11">
        <v>2</v>
      </c>
      <c r="Q1491" s="11">
        <v>350</v>
      </c>
      <c r="R1491" s="11">
        <v>684600</v>
      </c>
      <c r="S1491" s="11">
        <v>164</v>
      </c>
      <c r="T1491" s="11">
        <v>1.9990081635767101</v>
      </c>
    </row>
    <row r="1492" spans="11:20" x14ac:dyDescent="0.35">
      <c r="K1492" s="11">
        <v>350</v>
      </c>
      <c r="L1492" s="11">
        <v>436800</v>
      </c>
      <c r="M1492" s="11">
        <v>105</v>
      </c>
      <c r="N1492" s="11">
        <v>1.99978637369344</v>
      </c>
      <c r="Q1492" s="11">
        <v>350</v>
      </c>
      <c r="R1492" s="11">
        <v>441000</v>
      </c>
      <c r="S1492" s="11">
        <v>106</v>
      </c>
      <c r="T1492" s="11">
        <v>1.9996795605401601</v>
      </c>
    </row>
    <row r="1493" spans="11:20" x14ac:dyDescent="0.35">
      <c r="K1493" s="11">
        <v>350</v>
      </c>
      <c r="L1493" s="11">
        <v>457800</v>
      </c>
      <c r="M1493" s="11">
        <v>110</v>
      </c>
      <c r="N1493" s="11">
        <v>1.9999694819561999</v>
      </c>
      <c r="Q1493" s="11">
        <v>350</v>
      </c>
      <c r="R1493" s="11">
        <v>432600</v>
      </c>
      <c r="S1493" s="11">
        <v>104</v>
      </c>
      <c r="T1493" s="11">
        <v>1.9896391241321401</v>
      </c>
    </row>
    <row r="1494" spans="11:20" x14ac:dyDescent="0.35">
      <c r="K1494" s="11">
        <v>350</v>
      </c>
      <c r="L1494" s="11">
        <v>12624</v>
      </c>
      <c r="M1494" s="11">
        <v>5</v>
      </c>
      <c r="N1494" s="11">
        <v>2</v>
      </c>
      <c r="Q1494" s="11">
        <v>350</v>
      </c>
      <c r="R1494" s="11">
        <v>432600</v>
      </c>
      <c r="S1494" s="11">
        <v>104</v>
      </c>
      <c r="T1494" s="11">
        <v>1.99853513389791</v>
      </c>
    </row>
    <row r="1495" spans="11:20" x14ac:dyDescent="0.35">
      <c r="K1495" s="11">
        <v>350</v>
      </c>
      <c r="L1495" s="11">
        <v>441000</v>
      </c>
      <c r="M1495" s="11">
        <v>106</v>
      </c>
      <c r="N1495" s="11">
        <v>1.9962767986572001</v>
      </c>
      <c r="Q1495" s="11">
        <v>350</v>
      </c>
      <c r="R1495" s="11">
        <v>436800</v>
      </c>
      <c r="S1495" s="11">
        <v>105</v>
      </c>
      <c r="T1495" s="11">
        <v>1.9957427328908199</v>
      </c>
    </row>
    <row r="1496" spans="11:20" x14ac:dyDescent="0.35">
      <c r="K1496" s="11">
        <v>350</v>
      </c>
      <c r="L1496" s="11">
        <v>445200</v>
      </c>
      <c r="M1496" s="11">
        <v>107</v>
      </c>
      <c r="N1496" s="11">
        <v>1.9999694819561999</v>
      </c>
      <c r="Q1496" s="11">
        <v>350</v>
      </c>
      <c r="R1496" s="11">
        <v>436800</v>
      </c>
      <c r="S1496" s="11">
        <v>105</v>
      </c>
      <c r="T1496" s="11">
        <v>1.99761959258411</v>
      </c>
    </row>
    <row r="1497" spans="11:20" x14ac:dyDescent="0.35">
      <c r="K1497" s="11">
        <v>350</v>
      </c>
      <c r="L1497" s="11">
        <v>432600</v>
      </c>
      <c r="M1497" s="11">
        <v>104</v>
      </c>
      <c r="N1497" s="11">
        <v>1.96482795452811</v>
      </c>
      <c r="Q1497" s="11">
        <v>350</v>
      </c>
      <c r="R1497" s="11">
        <v>441000</v>
      </c>
      <c r="S1497" s="11">
        <v>106</v>
      </c>
      <c r="T1497" s="11">
        <v>1.99201953154802</v>
      </c>
    </row>
    <row r="1498" spans="11:20" x14ac:dyDescent="0.35">
      <c r="K1498" s="11">
        <v>350</v>
      </c>
      <c r="L1498" s="11">
        <v>428400</v>
      </c>
      <c r="M1498" s="11">
        <v>103</v>
      </c>
      <c r="N1498" s="11">
        <v>1.9854428931105499</v>
      </c>
      <c r="Q1498" s="11">
        <v>350</v>
      </c>
      <c r="R1498" s="11">
        <v>432600</v>
      </c>
      <c r="S1498" s="11">
        <v>104</v>
      </c>
      <c r="T1498" s="11">
        <v>1.9868162050812499</v>
      </c>
    </row>
    <row r="1499" spans="11:20" x14ac:dyDescent="0.35">
      <c r="K1499" s="11">
        <v>350</v>
      </c>
      <c r="L1499" s="11">
        <v>436800</v>
      </c>
      <c r="M1499" s="11">
        <v>105</v>
      </c>
      <c r="N1499" s="11">
        <v>1.9975585564965199</v>
      </c>
      <c r="Q1499" s="11">
        <v>350</v>
      </c>
      <c r="R1499" s="11">
        <v>441000</v>
      </c>
      <c r="S1499" s="11">
        <v>106</v>
      </c>
      <c r="T1499" s="11">
        <v>1.9997253376058499</v>
      </c>
    </row>
    <row r="1500" spans="11:20" x14ac:dyDescent="0.35">
      <c r="K1500" s="11">
        <v>350</v>
      </c>
      <c r="L1500" s="11">
        <v>428400</v>
      </c>
      <c r="M1500" s="11">
        <v>103</v>
      </c>
      <c r="N1500" s="11">
        <v>1.9877317463950499</v>
      </c>
      <c r="Q1500" s="11">
        <v>350</v>
      </c>
      <c r="R1500" s="11">
        <v>462000</v>
      </c>
      <c r="S1500" s="11">
        <v>111</v>
      </c>
      <c r="T1500" s="11">
        <v>1.9999084458686101</v>
      </c>
    </row>
    <row r="1501" spans="11:20" x14ac:dyDescent="0.35">
      <c r="K1501" s="11">
        <v>350</v>
      </c>
      <c r="L1501" s="11">
        <v>457800</v>
      </c>
      <c r="M1501" s="11">
        <v>110</v>
      </c>
      <c r="N1501" s="11">
        <v>1.9996185244525799</v>
      </c>
      <c r="Q1501" s="11">
        <v>350</v>
      </c>
      <c r="R1501" s="11">
        <v>441000</v>
      </c>
      <c r="S1501" s="11">
        <v>106</v>
      </c>
      <c r="T1501" s="11">
        <v>1.99838254367895</v>
      </c>
    </row>
    <row r="1502" spans="11:20" x14ac:dyDescent="0.35">
      <c r="K1502" s="11">
        <v>350</v>
      </c>
      <c r="L1502" s="11">
        <v>432600</v>
      </c>
      <c r="M1502" s="11">
        <v>104</v>
      </c>
      <c r="N1502" s="11">
        <v>1.9940947585259701</v>
      </c>
      <c r="Q1502" s="11">
        <v>350</v>
      </c>
      <c r="R1502" s="11">
        <v>441000</v>
      </c>
      <c r="S1502" s="11">
        <v>106</v>
      </c>
      <c r="T1502" s="11">
        <v>1.9999847409781</v>
      </c>
    </row>
    <row r="1503" spans="11:20" x14ac:dyDescent="0.35">
      <c r="K1503" s="11">
        <v>350</v>
      </c>
      <c r="L1503" s="11">
        <v>428400</v>
      </c>
      <c r="M1503" s="11">
        <v>103</v>
      </c>
      <c r="N1503" s="11">
        <v>1.98159761959258</v>
      </c>
      <c r="Q1503" s="11">
        <v>350</v>
      </c>
      <c r="R1503" s="11">
        <v>441000</v>
      </c>
      <c r="S1503" s="11">
        <v>106</v>
      </c>
      <c r="T1503" s="11">
        <v>1.99871824216067</v>
      </c>
    </row>
    <row r="1504" spans="11:20" x14ac:dyDescent="0.35">
      <c r="K1504" s="11">
        <v>350</v>
      </c>
      <c r="L1504" s="11">
        <v>436800</v>
      </c>
      <c r="M1504" s="11">
        <v>105</v>
      </c>
      <c r="N1504" s="11">
        <v>1.9996032654306799</v>
      </c>
      <c r="Q1504" s="11">
        <v>350</v>
      </c>
      <c r="R1504" s="11">
        <v>541800</v>
      </c>
      <c r="S1504" s="11">
        <v>130</v>
      </c>
      <c r="T1504" s="11">
        <v>1.9975585564965199</v>
      </c>
    </row>
    <row r="1505" spans="11:20" x14ac:dyDescent="0.35">
      <c r="K1505" s="11">
        <v>350</v>
      </c>
      <c r="L1505" s="11">
        <v>432600</v>
      </c>
      <c r="M1505" s="11">
        <v>104</v>
      </c>
      <c r="N1505" s="11">
        <v>1.99473563744563</v>
      </c>
      <c r="Q1505" s="11">
        <v>350</v>
      </c>
      <c r="R1505" s="11">
        <v>436800</v>
      </c>
      <c r="S1505" s="11">
        <v>105</v>
      </c>
      <c r="T1505" s="11">
        <v>1.98027008468757</v>
      </c>
    </row>
    <row r="1506" spans="11:20" x14ac:dyDescent="0.35">
      <c r="K1506" s="11">
        <v>350</v>
      </c>
      <c r="L1506" s="11">
        <v>575400</v>
      </c>
      <c r="M1506" s="11">
        <v>138</v>
      </c>
      <c r="N1506" s="11">
        <v>1.9995727473868901</v>
      </c>
      <c r="Q1506" s="11">
        <v>350</v>
      </c>
      <c r="R1506" s="11">
        <v>453600</v>
      </c>
      <c r="S1506" s="11">
        <v>109</v>
      </c>
      <c r="T1506" s="11">
        <v>1.9706111238269599</v>
      </c>
    </row>
    <row r="1507" spans="11:20" x14ac:dyDescent="0.35">
      <c r="K1507" s="11">
        <v>350</v>
      </c>
      <c r="L1507" s="11">
        <v>428400</v>
      </c>
      <c r="M1507" s="11">
        <v>103</v>
      </c>
      <c r="N1507" s="11">
        <v>1.9699397268634999</v>
      </c>
      <c r="Q1507" s="11">
        <v>350</v>
      </c>
      <c r="R1507" s="11">
        <v>424200</v>
      </c>
      <c r="S1507" s="11">
        <v>102</v>
      </c>
      <c r="T1507" s="11">
        <v>1.9663691157396801</v>
      </c>
    </row>
    <row r="1508" spans="11:20" x14ac:dyDescent="0.35">
      <c r="K1508" s="11">
        <v>350</v>
      </c>
      <c r="L1508" s="11">
        <v>466200</v>
      </c>
      <c r="M1508" s="11">
        <v>112</v>
      </c>
      <c r="N1508" s="11">
        <v>1.9922789349202701</v>
      </c>
      <c r="Q1508" s="11">
        <v>350</v>
      </c>
      <c r="R1508" s="11">
        <v>424200</v>
      </c>
      <c r="S1508" s="11">
        <v>102</v>
      </c>
      <c r="T1508" s="11">
        <v>1.9812161440451601</v>
      </c>
    </row>
    <row r="1509" spans="11:20" x14ac:dyDescent="0.35">
      <c r="K1509" s="11">
        <v>350</v>
      </c>
      <c r="L1509" s="11">
        <v>428400</v>
      </c>
      <c r="M1509" s="11">
        <v>103</v>
      </c>
      <c r="N1509" s="11">
        <v>1.9930724040588901</v>
      </c>
      <c r="Q1509" s="11">
        <v>350</v>
      </c>
      <c r="R1509" s="11">
        <v>449400</v>
      </c>
      <c r="S1509" s="11">
        <v>108</v>
      </c>
      <c r="T1509" s="11">
        <v>1.9996948195620601</v>
      </c>
    </row>
    <row r="1510" spans="11:20" x14ac:dyDescent="0.35">
      <c r="K1510" s="11">
        <v>350</v>
      </c>
      <c r="L1510" s="11">
        <v>491400</v>
      </c>
      <c r="M1510" s="11">
        <v>118</v>
      </c>
      <c r="N1510" s="11">
        <v>1.99986266880292</v>
      </c>
      <c r="Q1510" s="11">
        <v>350</v>
      </c>
      <c r="R1510" s="11">
        <v>445200</v>
      </c>
      <c r="S1510" s="11">
        <v>107</v>
      </c>
      <c r="T1510" s="11">
        <v>1.9999694819561999</v>
      </c>
    </row>
    <row r="1511" spans="11:20" x14ac:dyDescent="0.35">
      <c r="K1511" s="11">
        <v>350</v>
      </c>
      <c r="L1511" s="11">
        <v>445200</v>
      </c>
      <c r="M1511" s="11">
        <v>107</v>
      </c>
      <c r="N1511" s="11">
        <v>1.9999084458686101</v>
      </c>
      <c r="Q1511" s="11">
        <v>350</v>
      </c>
      <c r="R1511" s="11">
        <v>436800</v>
      </c>
      <c r="S1511" s="11">
        <v>105</v>
      </c>
      <c r="T1511" s="11">
        <v>1.9999542229343099</v>
      </c>
    </row>
    <row r="1512" spans="11:20" x14ac:dyDescent="0.35">
      <c r="K1512" s="11">
        <v>350</v>
      </c>
      <c r="L1512" s="11">
        <v>428400</v>
      </c>
      <c r="M1512" s="11">
        <v>103</v>
      </c>
      <c r="N1512" s="11">
        <v>1.9894560158693799</v>
      </c>
      <c r="Q1512" s="11">
        <v>350</v>
      </c>
      <c r="R1512" s="11">
        <v>436800</v>
      </c>
      <c r="S1512" s="11">
        <v>105</v>
      </c>
      <c r="T1512" s="11">
        <v>1.99462882429236</v>
      </c>
    </row>
    <row r="1513" spans="11:20" x14ac:dyDescent="0.35">
      <c r="K1513" s="11">
        <v>350</v>
      </c>
      <c r="L1513" s="11">
        <v>462000</v>
      </c>
      <c r="M1513" s="11">
        <v>111</v>
      </c>
      <c r="N1513" s="11">
        <v>1.9973144121461801</v>
      </c>
      <c r="Q1513" s="11">
        <v>350</v>
      </c>
      <c r="R1513" s="11">
        <v>432600</v>
      </c>
      <c r="S1513" s="11">
        <v>104</v>
      </c>
      <c r="T1513" s="11">
        <v>1.99885557335774</v>
      </c>
    </row>
    <row r="1514" spans="11:20" x14ac:dyDescent="0.35">
      <c r="K1514" s="11">
        <v>350</v>
      </c>
      <c r="L1514" s="11">
        <v>474600</v>
      </c>
      <c r="M1514" s="11">
        <v>114</v>
      </c>
      <c r="N1514" s="11">
        <v>1.99987792782482</v>
      </c>
      <c r="Q1514" s="11">
        <v>350</v>
      </c>
      <c r="R1514" s="11">
        <v>441000</v>
      </c>
      <c r="S1514" s="11">
        <v>106</v>
      </c>
      <c r="T1514" s="11">
        <v>1.9779049362935801</v>
      </c>
    </row>
    <row r="1515" spans="11:20" x14ac:dyDescent="0.35">
      <c r="K1515" s="11">
        <v>350</v>
      </c>
      <c r="L1515" s="11">
        <v>441000</v>
      </c>
      <c r="M1515" s="11">
        <v>106</v>
      </c>
      <c r="N1515" s="11">
        <v>1.9999084458686101</v>
      </c>
      <c r="Q1515" s="11">
        <v>350</v>
      </c>
      <c r="R1515" s="11">
        <v>432600</v>
      </c>
      <c r="S1515" s="11">
        <v>104</v>
      </c>
      <c r="T1515" s="11">
        <v>1.9917448691538799</v>
      </c>
    </row>
    <row r="1516" spans="11:20" x14ac:dyDescent="0.35">
      <c r="K1516" s="11">
        <v>350</v>
      </c>
      <c r="L1516" s="11">
        <v>483000</v>
      </c>
      <c r="M1516" s="11">
        <v>116</v>
      </c>
      <c r="N1516" s="11">
        <v>1.9765163653009801</v>
      </c>
      <c r="Q1516" s="11">
        <v>350</v>
      </c>
      <c r="R1516" s="11">
        <v>432600</v>
      </c>
      <c r="S1516" s="11">
        <v>104</v>
      </c>
      <c r="T1516" s="11">
        <v>1.9988250553139499</v>
      </c>
    </row>
    <row r="1517" spans="11:20" x14ac:dyDescent="0.35">
      <c r="K1517" s="11">
        <v>350</v>
      </c>
      <c r="L1517" s="11">
        <v>453600</v>
      </c>
      <c r="M1517" s="11">
        <v>109</v>
      </c>
      <c r="N1517" s="11">
        <v>1.9999694819561999</v>
      </c>
      <c r="Q1517" s="11">
        <v>350</v>
      </c>
      <c r="R1517" s="11">
        <v>428400</v>
      </c>
      <c r="S1517" s="11">
        <v>103</v>
      </c>
      <c r="T1517" s="11">
        <v>1.99130235751888</v>
      </c>
    </row>
    <row r="1518" spans="11:20" x14ac:dyDescent="0.35">
      <c r="K1518" s="11">
        <v>350</v>
      </c>
      <c r="L1518" s="11">
        <v>428400</v>
      </c>
      <c r="M1518" s="11">
        <v>103</v>
      </c>
      <c r="N1518" s="11">
        <v>1.9878385595483301</v>
      </c>
      <c r="Q1518" s="11">
        <v>350</v>
      </c>
      <c r="R1518" s="11">
        <v>432600</v>
      </c>
      <c r="S1518" s="11">
        <v>104</v>
      </c>
      <c r="T1518" s="11">
        <v>1.9982452124818799</v>
      </c>
    </row>
    <row r="1519" spans="11:20" x14ac:dyDescent="0.35">
      <c r="K1519" s="11">
        <v>350</v>
      </c>
      <c r="L1519" s="11">
        <v>436800</v>
      </c>
      <c r="M1519" s="11">
        <v>105</v>
      </c>
      <c r="N1519" s="11">
        <v>1.9941405355916599</v>
      </c>
      <c r="Q1519" s="11">
        <v>350</v>
      </c>
      <c r="R1519" s="11">
        <v>436800</v>
      </c>
      <c r="S1519" s="11">
        <v>105</v>
      </c>
      <c r="T1519" s="11">
        <v>1.99987792782482</v>
      </c>
    </row>
    <row r="1520" spans="11:20" x14ac:dyDescent="0.35">
      <c r="K1520" s="11">
        <v>350</v>
      </c>
      <c r="L1520" s="11">
        <v>27864</v>
      </c>
      <c r="M1520" s="11">
        <v>8</v>
      </c>
      <c r="N1520" s="11">
        <v>2</v>
      </c>
      <c r="Q1520" s="11">
        <v>350</v>
      </c>
      <c r="R1520" s="11">
        <v>445200</v>
      </c>
      <c r="S1520" s="11">
        <v>107</v>
      </c>
      <c r="T1520" s="11">
        <v>1.9998474097810299</v>
      </c>
    </row>
    <row r="1521" spans="11:20" x14ac:dyDescent="0.35">
      <c r="K1521" s="11">
        <v>350</v>
      </c>
      <c r="L1521" s="11">
        <v>445200</v>
      </c>
      <c r="M1521" s="11">
        <v>107</v>
      </c>
      <c r="N1521" s="11">
        <v>1.9993743801022299</v>
      </c>
      <c r="Q1521" s="11">
        <v>350</v>
      </c>
      <c r="R1521" s="11">
        <v>436800</v>
      </c>
      <c r="S1521" s="11">
        <v>105</v>
      </c>
      <c r="T1521" s="11">
        <v>1.99700923170824</v>
      </c>
    </row>
    <row r="1522" spans="11:20" x14ac:dyDescent="0.35">
      <c r="K1522" s="11">
        <v>400</v>
      </c>
      <c r="L1522" s="11">
        <v>504000</v>
      </c>
      <c r="M1522" s="11">
        <v>106</v>
      </c>
      <c r="N1522" s="11">
        <v>1.9999084458686101</v>
      </c>
      <c r="Q1522" s="11">
        <v>400</v>
      </c>
      <c r="R1522" s="11">
        <v>499200</v>
      </c>
      <c r="S1522" s="11">
        <v>105</v>
      </c>
      <c r="T1522" s="11">
        <v>1.99739070725566</v>
      </c>
    </row>
    <row r="1523" spans="11:20" x14ac:dyDescent="0.35">
      <c r="K1523" s="11">
        <v>400</v>
      </c>
      <c r="L1523" s="11">
        <v>508800</v>
      </c>
      <c r="M1523" s="11">
        <v>107</v>
      </c>
      <c r="N1523" s="11">
        <v>1.9687495231555601</v>
      </c>
      <c r="Q1523" s="11">
        <v>400</v>
      </c>
      <c r="R1523" s="11">
        <v>494400</v>
      </c>
      <c r="S1523" s="11">
        <v>104</v>
      </c>
      <c r="T1523" s="11">
        <v>1.9999694819561999</v>
      </c>
    </row>
    <row r="1524" spans="11:20" x14ac:dyDescent="0.35">
      <c r="K1524" s="11">
        <v>400</v>
      </c>
      <c r="L1524" s="11">
        <v>494400</v>
      </c>
      <c r="M1524" s="11">
        <v>104</v>
      </c>
      <c r="N1524" s="11">
        <v>1.9792782482642799</v>
      </c>
      <c r="Q1524" s="11">
        <v>400</v>
      </c>
      <c r="R1524" s="11">
        <v>504000</v>
      </c>
      <c r="S1524" s="11">
        <v>106</v>
      </c>
      <c r="T1524" s="11">
        <v>1.9990234225986101</v>
      </c>
    </row>
    <row r="1525" spans="11:20" x14ac:dyDescent="0.35">
      <c r="K1525" s="11">
        <v>400</v>
      </c>
      <c r="L1525" s="11">
        <v>518400</v>
      </c>
      <c r="M1525" s="11">
        <v>109</v>
      </c>
      <c r="N1525" s="11">
        <v>1.9959563591973699</v>
      </c>
      <c r="Q1525" s="11">
        <v>400</v>
      </c>
      <c r="R1525" s="11">
        <v>484800</v>
      </c>
      <c r="S1525" s="11">
        <v>102</v>
      </c>
      <c r="T1525" s="11">
        <v>1.9817807278553401</v>
      </c>
    </row>
    <row r="1526" spans="11:20" x14ac:dyDescent="0.35">
      <c r="K1526" s="11">
        <v>400</v>
      </c>
      <c r="L1526" s="11">
        <v>484800</v>
      </c>
      <c r="M1526" s="11">
        <v>102</v>
      </c>
      <c r="N1526" s="11">
        <v>1.99293507286182</v>
      </c>
      <c r="Q1526" s="11">
        <v>400</v>
      </c>
      <c r="R1526" s="11">
        <v>494400</v>
      </c>
      <c r="S1526" s="11">
        <v>104</v>
      </c>
      <c r="T1526" s="11">
        <v>1.96849011978332</v>
      </c>
    </row>
    <row r="1527" spans="11:20" x14ac:dyDescent="0.35">
      <c r="K1527" s="11">
        <v>400</v>
      </c>
      <c r="L1527" s="11">
        <v>508800</v>
      </c>
      <c r="M1527" s="11">
        <v>107</v>
      </c>
      <c r="N1527" s="11">
        <v>1.9911497672999099</v>
      </c>
      <c r="Q1527" s="11">
        <v>400</v>
      </c>
      <c r="R1527" s="11">
        <v>489600</v>
      </c>
      <c r="S1527" s="11">
        <v>103</v>
      </c>
      <c r="T1527" s="11">
        <v>1.98403906309605</v>
      </c>
    </row>
    <row r="1528" spans="11:20" x14ac:dyDescent="0.35">
      <c r="K1528" s="11">
        <v>400</v>
      </c>
      <c r="L1528" s="11">
        <v>504000</v>
      </c>
      <c r="M1528" s="11">
        <v>106</v>
      </c>
      <c r="N1528" s="11">
        <v>1.98826581216144</v>
      </c>
      <c r="Q1528" s="11">
        <v>400</v>
      </c>
      <c r="R1528" s="11">
        <v>494400</v>
      </c>
      <c r="S1528" s="11">
        <v>104</v>
      </c>
      <c r="T1528" s="11">
        <v>1.97981231403067</v>
      </c>
    </row>
    <row r="1529" spans="11:20" x14ac:dyDescent="0.35">
      <c r="K1529" s="11">
        <v>400</v>
      </c>
      <c r="L1529" s="11">
        <v>494400</v>
      </c>
      <c r="M1529" s="11">
        <v>104</v>
      </c>
      <c r="N1529" s="11">
        <v>1.99555962462806</v>
      </c>
      <c r="Q1529" s="11">
        <v>400</v>
      </c>
      <c r="R1529" s="11">
        <v>494400</v>
      </c>
      <c r="S1529" s="11">
        <v>104</v>
      </c>
      <c r="T1529" s="11">
        <v>1.9790341039139301</v>
      </c>
    </row>
    <row r="1530" spans="11:20" x14ac:dyDescent="0.35">
      <c r="K1530" s="11">
        <v>400</v>
      </c>
      <c r="L1530" s="11">
        <v>513600</v>
      </c>
      <c r="M1530" s="11">
        <v>108</v>
      </c>
      <c r="N1530" s="11">
        <v>1.99600213626306</v>
      </c>
      <c r="Q1530" s="11">
        <v>400</v>
      </c>
      <c r="R1530" s="11">
        <v>489600</v>
      </c>
      <c r="S1530" s="11">
        <v>103</v>
      </c>
      <c r="T1530" s="11">
        <v>1.9852292668039899</v>
      </c>
    </row>
    <row r="1531" spans="11:20" x14ac:dyDescent="0.35">
      <c r="K1531" s="11">
        <v>400</v>
      </c>
      <c r="L1531" s="11">
        <v>494400</v>
      </c>
      <c r="M1531" s="11">
        <v>104</v>
      </c>
      <c r="N1531" s="11">
        <v>1.9987029831387799</v>
      </c>
      <c r="Q1531" s="11">
        <v>400</v>
      </c>
      <c r="R1531" s="11">
        <v>628800</v>
      </c>
      <c r="S1531" s="11">
        <v>132</v>
      </c>
      <c r="T1531" s="11">
        <v>1.9975432974746301</v>
      </c>
    </row>
    <row r="1532" spans="11:20" x14ac:dyDescent="0.35">
      <c r="K1532" s="11">
        <v>400</v>
      </c>
      <c r="L1532" s="11">
        <v>494400</v>
      </c>
      <c r="M1532" s="11">
        <v>104</v>
      </c>
      <c r="N1532" s="11">
        <v>1.99826047150377</v>
      </c>
      <c r="Q1532" s="11">
        <v>400</v>
      </c>
      <c r="R1532" s="11">
        <v>499200</v>
      </c>
      <c r="S1532" s="11">
        <v>105</v>
      </c>
      <c r="T1532" s="11">
        <v>1.9989166094453299</v>
      </c>
    </row>
    <row r="1533" spans="11:20" x14ac:dyDescent="0.35">
      <c r="K1533" s="11">
        <v>400</v>
      </c>
      <c r="L1533" s="11">
        <v>494400</v>
      </c>
      <c r="M1533" s="11">
        <v>104</v>
      </c>
      <c r="N1533" s="11">
        <v>1.99816891737239</v>
      </c>
      <c r="Q1533" s="11">
        <v>400</v>
      </c>
      <c r="R1533" s="11">
        <v>494400</v>
      </c>
      <c r="S1533" s="11">
        <v>104</v>
      </c>
      <c r="T1533" s="11">
        <v>1.9994659342336101</v>
      </c>
    </row>
    <row r="1534" spans="11:20" x14ac:dyDescent="0.35">
      <c r="K1534" s="11">
        <v>400</v>
      </c>
      <c r="L1534" s="11">
        <v>504000</v>
      </c>
      <c r="M1534" s="11">
        <v>106</v>
      </c>
      <c r="N1534" s="11">
        <v>1.99975585564965</v>
      </c>
      <c r="Q1534" s="11">
        <v>400</v>
      </c>
      <c r="R1534" s="11">
        <v>499200</v>
      </c>
      <c r="S1534" s="11">
        <v>105</v>
      </c>
      <c r="T1534" s="11">
        <v>1.9921873807888899</v>
      </c>
    </row>
    <row r="1535" spans="11:20" x14ac:dyDescent="0.35">
      <c r="K1535" s="11">
        <v>400</v>
      </c>
      <c r="L1535" s="11">
        <v>585600</v>
      </c>
      <c r="M1535" s="11">
        <v>123</v>
      </c>
      <c r="N1535" s="11">
        <v>1.99838254367895</v>
      </c>
      <c r="Q1535" s="11">
        <v>400</v>
      </c>
      <c r="R1535" s="11">
        <v>638400</v>
      </c>
      <c r="S1535" s="11">
        <v>134</v>
      </c>
      <c r="T1535" s="11">
        <v>1.99851987487602</v>
      </c>
    </row>
    <row r="1536" spans="11:20" x14ac:dyDescent="0.35">
      <c r="K1536" s="11">
        <v>400</v>
      </c>
      <c r="L1536" s="11">
        <v>499200</v>
      </c>
      <c r="M1536" s="11">
        <v>105</v>
      </c>
      <c r="N1536" s="11">
        <v>1.9998474097810299</v>
      </c>
      <c r="Q1536" s="11">
        <v>400</v>
      </c>
      <c r="R1536" s="11">
        <v>494400</v>
      </c>
      <c r="S1536" s="11">
        <v>104</v>
      </c>
      <c r="T1536" s="11">
        <v>1.9996032654306799</v>
      </c>
    </row>
    <row r="1537" spans="11:20" x14ac:dyDescent="0.35">
      <c r="K1537" s="11">
        <v>400</v>
      </c>
      <c r="L1537" s="11">
        <v>528000</v>
      </c>
      <c r="M1537" s="11">
        <v>111</v>
      </c>
      <c r="N1537" s="11">
        <v>1.9958342870221999</v>
      </c>
      <c r="Q1537" s="11">
        <v>400</v>
      </c>
      <c r="R1537" s="11">
        <v>772800</v>
      </c>
      <c r="S1537" s="11">
        <v>162</v>
      </c>
      <c r="T1537" s="11">
        <v>1.9992675669489499</v>
      </c>
    </row>
    <row r="1538" spans="11:20" x14ac:dyDescent="0.35">
      <c r="K1538" s="11">
        <v>400</v>
      </c>
      <c r="L1538" s="11">
        <v>508800</v>
      </c>
      <c r="M1538" s="11">
        <v>107</v>
      </c>
      <c r="N1538" s="11">
        <v>1.9999389639124101</v>
      </c>
      <c r="Q1538" s="11">
        <v>400</v>
      </c>
      <c r="R1538" s="11">
        <v>523200</v>
      </c>
      <c r="S1538" s="11">
        <v>110</v>
      </c>
      <c r="T1538" s="11">
        <v>1.9999694819561999</v>
      </c>
    </row>
    <row r="1539" spans="11:20" x14ac:dyDescent="0.35">
      <c r="K1539" s="11">
        <v>400</v>
      </c>
      <c r="L1539" s="11">
        <v>504000</v>
      </c>
      <c r="M1539" s="11">
        <v>106</v>
      </c>
      <c r="N1539" s="11">
        <v>1.99978637369344</v>
      </c>
      <c r="Q1539" s="11">
        <v>400</v>
      </c>
      <c r="R1539" s="11">
        <v>508800</v>
      </c>
      <c r="S1539" s="11">
        <v>107</v>
      </c>
      <c r="T1539" s="11">
        <v>1.9997405966277499</v>
      </c>
    </row>
    <row r="1540" spans="11:20" x14ac:dyDescent="0.35">
      <c r="K1540" s="11">
        <v>400</v>
      </c>
      <c r="L1540" s="11">
        <v>504000</v>
      </c>
      <c r="M1540" s="11">
        <v>106</v>
      </c>
      <c r="N1540" s="11">
        <v>1.9995117112992999</v>
      </c>
      <c r="Q1540" s="11">
        <v>400</v>
      </c>
      <c r="R1540" s="11">
        <v>508800</v>
      </c>
      <c r="S1540" s="11">
        <v>107</v>
      </c>
      <c r="T1540" s="11">
        <v>1.99932860303654</v>
      </c>
    </row>
    <row r="1541" spans="11:20" x14ac:dyDescent="0.35">
      <c r="K1541" s="11">
        <v>400</v>
      </c>
      <c r="L1541" s="11">
        <v>489600</v>
      </c>
      <c r="M1541" s="11">
        <v>103</v>
      </c>
      <c r="N1541" s="11">
        <v>1.99473563744563</v>
      </c>
      <c r="Q1541" s="11">
        <v>400</v>
      </c>
      <c r="R1541" s="11">
        <v>489600</v>
      </c>
      <c r="S1541" s="11">
        <v>103</v>
      </c>
      <c r="T1541" s="11">
        <v>1.9926146334019901</v>
      </c>
    </row>
    <row r="1542" spans="11:20" x14ac:dyDescent="0.35">
      <c r="K1542" s="11">
        <v>400</v>
      </c>
      <c r="L1542" s="11">
        <v>494400</v>
      </c>
      <c r="M1542" s="11">
        <v>104</v>
      </c>
      <c r="N1542" s="11">
        <v>1.9955138475623699</v>
      </c>
      <c r="Q1542" s="11">
        <v>400</v>
      </c>
      <c r="R1542" s="11">
        <v>504000</v>
      </c>
      <c r="S1542" s="11">
        <v>106</v>
      </c>
      <c r="T1542" s="11">
        <v>1.99897764553292</v>
      </c>
    </row>
    <row r="1543" spans="11:20" x14ac:dyDescent="0.35">
      <c r="K1543" s="11">
        <v>400</v>
      </c>
      <c r="L1543" s="11">
        <v>499200</v>
      </c>
      <c r="M1543" s="11">
        <v>105</v>
      </c>
      <c r="N1543" s="11">
        <v>1.9981383993285999</v>
      </c>
      <c r="Q1543" s="11">
        <v>400</v>
      </c>
      <c r="R1543" s="11">
        <v>494400</v>
      </c>
      <c r="S1543" s="11">
        <v>104</v>
      </c>
      <c r="T1543" s="11">
        <v>1.9921721217669901</v>
      </c>
    </row>
    <row r="1544" spans="11:20" x14ac:dyDescent="0.35">
      <c r="K1544" s="11">
        <v>400</v>
      </c>
      <c r="L1544" s="11">
        <v>489600</v>
      </c>
      <c r="M1544" s="11">
        <v>103</v>
      </c>
      <c r="N1544" s="11">
        <v>1.98847943846799</v>
      </c>
      <c r="Q1544" s="11">
        <v>400</v>
      </c>
      <c r="R1544" s="11">
        <v>504000</v>
      </c>
      <c r="S1544" s="11">
        <v>106</v>
      </c>
      <c r="T1544" s="11">
        <v>1.99658197909514</v>
      </c>
    </row>
    <row r="1545" spans="11:20" x14ac:dyDescent="0.35">
      <c r="K1545" s="11">
        <v>400</v>
      </c>
      <c r="L1545" s="11">
        <v>499200</v>
      </c>
      <c r="M1545" s="11">
        <v>105</v>
      </c>
      <c r="N1545" s="11">
        <v>1.9998168917372301</v>
      </c>
      <c r="Q1545" s="11">
        <v>400</v>
      </c>
      <c r="R1545" s="11">
        <v>27576</v>
      </c>
      <c r="S1545" s="11">
        <v>7</v>
      </c>
      <c r="T1545" s="11">
        <v>2</v>
      </c>
    </row>
    <row r="1546" spans="11:20" x14ac:dyDescent="0.35">
      <c r="K1546" s="11">
        <v>400</v>
      </c>
      <c r="L1546" s="11">
        <v>532800</v>
      </c>
      <c r="M1546" s="11">
        <v>112</v>
      </c>
      <c r="N1546" s="11">
        <v>1.9987792782482601</v>
      </c>
      <c r="Q1546" s="11">
        <v>400</v>
      </c>
      <c r="R1546" s="11">
        <v>494400</v>
      </c>
      <c r="S1546" s="11">
        <v>104</v>
      </c>
      <c r="T1546" s="11">
        <v>1.9945830472266699</v>
      </c>
    </row>
    <row r="1547" spans="11:20" x14ac:dyDescent="0.35">
      <c r="K1547" s="11">
        <v>400</v>
      </c>
      <c r="L1547" s="11">
        <v>537600</v>
      </c>
      <c r="M1547" s="11">
        <v>113</v>
      </c>
      <c r="N1547" s="11">
        <v>1.9961547264820301</v>
      </c>
      <c r="Q1547" s="11">
        <v>400</v>
      </c>
      <c r="R1547" s="11">
        <v>484800</v>
      </c>
      <c r="S1547" s="11">
        <v>102</v>
      </c>
      <c r="T1547" s="11">
        <v>1.9818722819867201</v>
      </c>
    </row>
    <row r="1548" spans="11:20" x14ac:dyDescent="0.35">
      <c r="K1548" s="11">
        <v>400</v>
      </c>
      <c r="L1548" s="11">
        <v>528000</v>
      </c>
      <c r="M1548" s="11">
        <v>111</v>
      </c>
      <c r="N1548" s="11">
        <v>1.9980163271534199</v>
      </c>
      <c r="Q1548" s="11">
        <v>400</v>
      </c>
      <c r="R1548" s="11">
        <v>504000</v>
      </c>
      <c r="S1548" s="11">
        <v>106</v>
      </c>
      <c r="T1548" s="11">
        <v>1.99739070725566</v>
      </c>
    </row>
    <row r="1549" spans="11:20" x14ac:dyDescent="0.35">
      <c r="K1549" s="11">
        <v>400</v>
      </c>
      <c r="L1549" s="11">
        <v>499200</v>
      </c>
      <c r="M1549" s="11">
        <v>105</v>
      </c>
      <c r="N1549" s="11">
        <v>1.9968413824673801</v>
      </c>
      <c r="Q1549" s="11">
        <v>400</v>
      </c>
      <c r="R1549" s="11">
        <v>494400</v>
      </c>
      <c r="S1549" s="11">
        <v>104</v>
      </c>
      <c r="T1549" s="11">
        <v>1.9941100175478701</v>
      </c>
    </row>
    <row r="1550" spans="11:20" x14ac:dyDescent="0.35">
      <c r="K1550" s="11">
        <v>400</v>
      </c>
      <c r="L1550" s="11">
        <v>504000</v>
      </c>
      <c r="M1550" s="11">
        <v>106</v>
      </c>
      <c r="N1550" s="11">
        <v>1.9972838941023801</v>
      </c>
      <c r="Q1550" s="11">
        <v>400</v>
      </c>
      <c r="R1550" s="11">
        <v>499200</v>
      </c>
      <c r="S1550" s="11">
        <v>105</v>
      </c>
      <c r="T1550" s="11">
        <v>1.96563668268863</v>
      </c>
    </row>
    <row r="1551" spans="11:20" x14ac:dyDescent="0.35">
      <c r="K1551" s="11">
        <v>400</v>
      </c>
      <c r="L1551" s="11">
        <v>523200</v>
      </c>
      <c r="M1551" s="11">
        <v>110</v>
      </c>
      <c r="N1551" s="11">
        <v>1.9999847409781</v>
      </c>
      <c r="Q1551" s="11">
        <v>400</v>
      </c>
      <c r="R1551" s="11">
        <v>484800</v>
      </c>
      <c r="S1551" s="11">
        <v>102</v>
      </c>
      <c r="T1551" s="11">
        <v>1.9931792172121701</v>
      </c>
    </row>
    <row r="1552" spans="11:20" x14ac:dyDescent="0.35">
      <c r="K1552" s="11">
        <v>400</v>
      </c>
      <c r="L1552" s="11">
        <v>489600</v>
      </c>
      <c r="M1552" s="11">
        <v>103</v>
      </c>
      <c r="N1552" s="11">
        <v>1.99862668802929</v>
      </c>
      <c r="Q1552" s="11">
        <v>400</v>
      </c>
      <c r="R1552" s="11">
        <v>504000</v>
      </c>
      <c r="S1552" s="11">
        <v>106</v>
      </c>
      <c r="T1552" s="11">
        <v>1.9950408178835699</v>
      </c>
    </row>
    <row r="1553" spans="11:20" x14ac:dyDescent="0.35">
      <c r="K1553" s="11">
        <v>400</v>
      </c>
      <c r="L1553" s="11">
        <v>504000</v>
      </c>
      <c r="M1553" s="11">
        <v>106</v>
      </c>
      <c r="N1553" s="11">
        <v>1.9794918745708401</v>
      </c>
      <c r="Q1553" s="11">
        <v>400</v>
      </c>
      <c r="R1553" s="11">
        <v>523200</v>
      </c>
      <c r="S1553" s="11">
        <v>110</v>
      </c>
      <c r="T1553" s="11">
        <v>1.9958495460440899</v>
      </c>
    </row>
    <row r="1554" spans="11:20" x14ac:dyDescent="0.35">
      <c r="K1554" s="11">
        <v>400</v>
      </c>
      <c r="L1554" s="11">
        <v>499200</v>
      </c>
      <c r="M1554" s="11">
        <v>105</v>
      </c>
      <c r="N1554" s="11">
        <v>1.99749752040894</v>
      </c>
      <c r="Q1554" s="11">
        <v>400</v>
      </c>
      <c r="R1554" s="11">
        <v>499200</v>
      </c>
      <c r="S1554" s="11">
        <v>105</v>
      </c>
      <c r="T1554" s="11">
        <v>1.99922178988326</v>
      </c>
    </row>
    <row r="1555" spans="11:20" x14ac:dyDescent="0.35">
      <c r="K1555" s="11">
        <v>400</v>
      </c>
      <c r="L1555" s="11">
        <v>518400</v>
      </c>
      <c r="M1555" s="11">
        <v>109</v>
      </c>
      <c r="N1555" s="11">
        <v>1.9945830472266699</v>
      </c>
      <c r="Q1555" s="11">
        <v>400</v>
      </c>
      <c r="R1555" s="11">
        <v>504000</v>
      </c>
      <c r="S1555" s="11">
        <v>106</v>
      </c>
      <c r="T1555" s="11">
        <v>1.99929808499275</v>
      </c>
    </row>
    <row r="1556" spans="11:20" x14ac:dyDescent="0.35">
      <c r="K1556" s="11">
        <v>400</v>
      </c>
      <c r="L1556" s="11">
        <v>508800</v>
      </c>
      <c r="M1556" s="11">
        <v>107</v>
      </c>
      <c r="N1556" s="11">
        <v>1.9998321507591299</v>
      </c>
      <c r="Q1556" s="11">
        <v>400</v>
      </c>
      <c r="R1556" s="11">
        <v>489600</v>
      </c>
      <c r="S1556" s="11">
        <v>103</v>
      </c>
      <c r="T1556" s="11">
        <v>1.9659418631265699</v>
      </c>
    </row>
    <row r="1557" spans="11:20" x14ac:dyDescent="0.35">
      <c r="K1557" s="11">
        <v>400</v>
      </c>
      <c r="L1557" s="11">
        <v>532800</v>
      </c>
      <c r="M1557" s="11">
        <v>112</v>
      </c>
      <c r="N1557" s="11">
        <v>1.9988250553139499</v>
      </c>
      <c r="Q1557" s="11">
        <v>400</v>
      </c>
      <c r="R1557" s="11">
        <v>499200</v>
      </c>
      <c r="S1557" s="11">
        <v>105</v>
      </c>
      <c r="T1557" s="11">
        <v>1.99864194705119</v>
      </c>
    </row>
    <row r="1558" spans="11:20" x14ac:dyDescent="0.35">
      <c r="K1558" s="11">
        <v>400</v>
      </c>
      <c r="L1558" s="11">
        <v>504000</v>
      </c>
      <c r="M1558" s="11">
        <v>106</v>
      </c>
      <c r="N1558" s="11">
        <v>1.9970702677958301</v>
      </c>
      <c r="Q1558" s="11">
        <v>400</v>
      </c>
      <c r="R1558" s="11">
        <v>499200</v>
      </c>
      <c r="S1558" s="11">
        <v>105</v>
      </c>
      <c r="T1558" s="11">
        <v>1.9996032654306799</v>
      </c>
    </row>
    <row r="1559" spans="11:20" x14ac:dyDescent="0.35">
      <c r="K1559" s="11">
        <v>400</v>
      </c>
      <c r="L1559" s="11">
        <v>494400</v>
      </c>
      <c r="M1559" s="11">
        <v>104</v>
      </c>
      <c r="N1559" s="11">
        <v>1.9992370489051601</v>
      </c>
      <c r="Q1559" s="11">
        <v>400</v>
      </c>
      <c r="R1559" s="11">
        <v>494400</v>
      </c>
      <c r="S1559" s="11">
        <v>104</v>
      </c>
      <c r="T1559" s="11">
        <v>1.99850461585412</v>
      </c>
    </row>
    <row r="1560" spans="11:20" x14ac:dyDescent="0.35">
      <c r="K1560" s="11">
        <v>400</v>
      </c>
      <c r="L1560" s="11">
        <v>528000</v>
      </c>
      <c r="M1560" s="11">
        <v>111</v>
      </c>
      <c r="N1560" s="11">
        <v>1.9978637369344601</v>
      </c>
      <c r="Q1560" s="11">
        <v>400</v>
      </c>
      <c r="R1560" s="11">
        <v>46512</v>
      </c>
      <c r="S1560" s="11">
        <v>11</v>
      </c>
      <c r="T1560" s="11">
        <v>2</v>
      </c>
    </row>
    <row r="1561" spans="11:20" x14ac:dyDescent="0.35">
      <c r="K1561" s="11">
        <v>400</v>
      </c>
      <c r="L1561" s="11">
        <v>18612</v>
      </c>
      <c r="M1561" s="11">
        <v>5</v>
      </c>
      <c r="N1561" s="11">
        <v>2</v>
      </c>
      <c r="Q1561" s="11">
        <v>400</v>
      </c>
      <c r="R1561" s="11">
        <v>676800</v>
      </c>
      <c r="S1561" s="11">
        <v>142</v>
      </c>
      <c r="T1561" s="11">
        <v>1.9992523079270601</v>
      </c>
    </row>
    <row r="1562" spans="11:20" x14ac:dyDescent="0.35">
      <c r="K1562" s="11">
        <v>2</v>
      </c>
      <c r="L1562" s="11">
        <v>3936</v>
      </c>
      <c r="M1562" s="11">
        <v>165</v>
      </c>
      <c r="N1562" s="11">
        <v>1.4999771114671501</v>
      </c>
      <c r="Q1562" s="11">
        <v>2</v>
      </c>
      <c r="R1562" s="11">
        <v>4032</v>
      </c>
      <c r="S1562" s="11">
        <v>169</v>
      </c>
      <c r="T1562" s="11">
        <v>1.62497901884489</v>
      </c>
    </row>
    <row r="1563" spans="11:20" x14ac:dyDescent="0.35">
      <c r="K1563" s="11">
        <v>2</v>
      </c>
      <c r="L1563" s="11">
        <v>3912</v>
      </c>
      <c r="M1563" s="11">
        <v>164</v>
      </c>
      <c r="N1563" s="11">
        <v>1.5741969939726801</v>
      </c>
      <c r="Q1563" s="11">
        <v>2</v>
      </c>
      <c r="R1563" s="11">
        <v>3864</v>
      </c>
      <c r="S1563" s="11">
        <v>162</v>
      </c>
      <c r="T1563" s="11">
        <v>1.4999771114671501</v>
      </c>
    </row>
    <row r="1564" spans="11:20" x14ac:dyDescent="0.35">
      <c r="K1564" s="11">
        <v>2</v>
      </c>
      <c r="L1564" s="11">
        <v>4416</v>
      </c>
      <c r="M1564" s="11">
        <v>185</v>
      </c>
      <c r="N1564" s="11">
        <v>1.6581826504921</v>
      </c>
      <c r="Q1564" s="11">
        <v>2</v>
      </c>
      <c r="R1564" s="11">
        <v>3936</v>
      </c>
      <c r="S1564" s="11">
        <v>165</v>
      </c>
      <c r="T1564" s="11">
        <v>1.8710765239948099</v>
      </c>
    </row>
    <row r="1565" spans="11:20" x14ac:dyDescent="0.35">
      <c r="K1565" s="11">
        <v>2</v>
      </c>
      <c r="L1565" s="11">
        <v>4008</v>
      </c>
      <c r="M1565" s="11">
        <v>168</v>
      </c>
      <c r="N1565" s="11">
        <v>1.9062333104447999</v>
      </c>
      <c r="Q1565" s="11">
        <v>2</v>
      </c>
      <c r="R1565" s="11">
        <v>4080</v>
      </c>
      <c r="S1565" s="11">
        <v>171</v>
      </c>
      <c r="T1565" s="11">
        <v>1.96873426413366</v>
      </c>
    </row>
    <row r="1566" spans="11:20" x14ac:dyDescent="0.35">
      <c r="K1566" s="11">
        <v>2</v>
      </c>
      <c r="L1566" s="11">
        <v>3864</v>
      </c>
      <c r="M1566" s="11">
        <v>162</v>
      </c>
      <c r="N1566" s="11">
        <v>1.4999771114671501</v>
      </c>
      <c r="Q1566" s="11">
        <v>2</v>
      </c>
      <c r="R1566" s="11">
        <v>4176</v>
      </c>
      <c r="S1566" s="11">
        <v>175</v>
      </c>
      <c r="T1566" s="11">
        <v>1.43210498207064</v>
      </c>
    </row>
    <row r="1567" spans="11:20" x14ac:dyDescent="0.35">
      <c r="K1567" s="11">
        <v>2</v>
      </c>
      <c r="L1567" s="11">
        <v>4440</v>
      </c>
      <c r="M1567" s="11">
        <v>186</v>
      </c>
      <c r="N1567" s="11">
        <v>1.74998092622262</v>
      </c>
      <c r="Q1567" s="11">
        <v>2</v>
      </c>
      <c r="R1567" s="11">
        <v>4272</v>
      </c>
      <c r="S1567" s="11">
        <v>179</v>
      </c>
      <c r="T1567" s="11">
        <v>1.5624780651560199</v>
      </c>
    </row>
    <row r="1568" spans="11:20" x14ac:dyDescent="0.35">
      <c r="K1568" s="11">
        <v>2</v>
      </c>
      <c r="L1568" s="11">
        <v>4104</v>
      </c>
      <c r="M1568" s="11">
        <v>172</v>
      </c>
      <c r="N1568" s="11">
        <v>1.4999771114671501</v>
      </c>
      <c r="Q1568" s="11">
        <v>2</v>
      </c>
      <c r="R1568" s="11">
        <v>4008</v>
      </c>
      <c r="S1568" s="11">
        <v>168</v>
      </c>
      <c r="T1568" s="11">
        <v>1.9531090257114501</v>
      </c>
    </row>
    <row r="1569" spans="11:20" x14ac:dyDescent="0.35">
      <c r="K1569" s="11">
        <v>2</v>
      </c>
      <c r="L1569" s="11">
        <v>4008</v>
      </c>
      <c r="M1569" s="11">
        <v>168</v>
      </c>
      <c r="N1569" s="11">
        <v>1.2499732967116799</v>
      </c>
      <c r="Q1569" s="11">
        <v>2</v>
      </c>
      <c r="R1569" s="11">
        <v>4104</v>
      </c>
      <c r="S1569" s="11">
        <v>172</v>
      </c>
      <c r="T1569" s="11">
        <v>1.4999771114671501</v>
      </c>
    </row>
    <row r="1570" spans="11:20" x14ac:dyDescent="0.35">
      <c r="K1570" s="11">
        <v>2</v>
      </c>
      <c r="L1570" s="11">
        <v>4008</v>
      </c>
      <c r="M1570" s="11">
        <v>168</v>
      </c>
      <c r="N1570" s="11">
        <v>1.48702220187685</v>
      </c>
      <c r="Q1570" s="11">
        <v>2</v>
      </c>
      <c r="R1570" s="11">
        <v>4248</v>
      </c>
      <c r="S1570" s="11">
        <v>178</v>
      </c>
      <c r="T1570" s="11">
        <v>1.3984130617227399</v>
      </c>
    </row>
    <row r="1571" spans="11:20" x14ac:dyDescent="0.35">
      <c r="K1571" s="11">
        <v>2</v>
      </c>
      <c r="L1571" s="11">
        <v>3960</v>
      </c>
      <c r="M1571" s="11">
        <v>166</v>
      </c>
      <c r="N1571" s="11">
        <v>1.1766842145418399</v>
      </c>
      <c r="Q1571" s="11">
        <v>2</v>
      </c>
      <c r="R1571" s="11">
        <v>4056</v>
      </c>
      <c r="S1571" s="11">
        <v>170</v>
      </c>
      <c r="T1571" s="11">
        <v>1.5624780651560199</v>
      </c>
    </row>
    <row r="1572" spans="11:20" x14ac:dyDescent="0.35">
      <c r="K1572" s="11">
        <v>2</v>
      </c>
      <c r="L1572" s="11">
        <v>4608</v>
      </c>
      <c r="M1572" s="11">
        <v>193</v>
      </c>
      <c r="N1572" s="11">
        <v>1.4999771114671501</v>
      </c>
      <c r="Q1572" s="11">
        <v>2</v>
      </c>
      <c r="R1572" s="11">
        <v>3912</v>
      </c>
      <c r="S1572" s="11">
        <v>164</v>
      </c>
      <c r="T1572" s="11">
        <v>1.82922102693217</v>
      </c>
    </row>
    <row r="1573" spans="11:20" x14ac:dyDescent="0.35">
      <c r="K1573" s="11">
        <v>2</v>
      </c>
      <c r="L1573" s="11">
        <v>4200</v>
      </c>
      <c r="M1573" s="11">
        <v>176</v>
      </c>
      <c r="N1573" s="11">
        <v>1.96873426413366</v>
      </c>
      <c r="Q1573" s="11">
        <v>2</v>
      </c>
      <c r="R1573" s="11">
        <v>4032</v>
      </c>
      <c r="S1573" s="11">
        <v>169</v>
      </c>
      <c r="T1573" s="11">
        <v>1.5527122911421301</v>
      </c>
    </row>
    <row r="1574" spans="11:20" x14ac:dyDescent="0.35">
      <c r="K1574" s="11">
        <v>2</v>
      </c>
      <c r="L1574" s="11">
        <v>4080</v>
      </c>
      <c r="M1574" s="11">
        <v>171</v>
      </c>
      <c r="N1574" s="11">
        <v>1.92967116807812</v>
      </c>
      <c r="Q1574" s="11">
        <v>2</v>
      </c>
      <c r="R1574" s="11">
        <v>3984</v>
      </c>
      <c r="S1574" s="11">
        <v>167</v>
      </c>
      <c r="T1574" s="11">
        <v>1.40622568093385</v>
      </c>
    </row>
    <row r="1575" spans="11:20" x14ac:dyDescent="0.35">
      <c r="K1575" s="11">
        <v>2</v>
      </c>
      <c r="L1575" s="11">
        <v>4080</v>
      </c>
      <c r="M1575" s="11">
        <v>171</v>
      </c>
      <c r="N1575" s="11">
        <v>1.8744945448996699</v>
      </c>
      <c r="Q1575" s="11">
        <v>2</v>
      </c>
      <c r="R1575" s="11">
        <v>4152</v>
      </c>
      <c r="S1575" s="11">
        <v>174</v>
      </c>
      <c r="T1575" s="11">
        <v>1.43747615777828</v>
      </c>
    </row>
    <row r="1576" spans="11:20" x14ac:dyDescent="0.35">
      <c r="K1576" s="11">
        <v>2</v>
      </c>
      <c r="L1576" s="11">
        <v>4128</v>
      </c>
      <c r="M1576" s="11">
        <v>173</v>
      </c>
      <c r="N1576" s="11">
        <v>1.62497901884489</v>
      </c>
      <c r="Q1576" s="11">
        <v>2</v>
      </c>
      <c r="R1576" s="11">
        <v>3648</v>
      </c>
      <c r="S1576" s="11">
        <v>153</v>
      </c>
      <c r="T1576" s="11">
        <v>1.4272220950637</v>
      </c>
    </row>
    <row r="1577" spans="11:20" x14ac:dyDescent="0.35">
      <c r="K1577" s="11">
        <v>2</v>
      </c>
      <c r="L1577" s="11">
        <v>3792</v>
      </c>
      <c r="M1577" s="11">
        <v>159</v>
      </c>
      <c r="N1577" s="11">
        <v>1.0524605172808399</v>
      </c>
      <c r="Q1577" s="11">
        <v>2</v>
      </c>
      <c r="R1577" s="11">
        <v>4056</v>
      </c>
      <c r="S1577" s="11">
        <v>170</v>
      </c>
      <c r="T1577" s="11">
        <v>1.9374837872892301</v>
      </c>
    </row>
    <row r="1578" spans="11:20" x14ac:dyDescent="0.35">
      <c r="K1578" s="11">
        <v>2</v>
      </c>
      <c r="L1578" s="11">
        <v>4176</v>
      </c>
      <c r="M1578" s="11">
        <v>175</v>
      </c>
      <c r="N1578" s="11">
        <v>1.9374837872892301</v>
      </c>
      <c r="Q1578" s="11">
        <v>2</v>
      </c>
      <c r="R1578" s="11">
        <v>3792</v>
      </c>
      <c r="S1578" s="11">
        <v>159</v>
      </c>
      <c r="T1578" s="11">
        <v>1.9374837872892301</v>
      </c>
    </row>
    <row r="1579" spans="11:20" x14ac:dyDescent="0.35">
      <c r="K1579" s="11">
        <v>2</v>
      </c>
      <c r="L1579" s="11">
        <v>3888</v>
      </c>
      <c r="M1579" s="11">
        <v>163</v>
      </c>
      <c r="N1579" s="11">
        <v>1.99545281147478</v>
      </c>
      <c r="Q1579" s="11">
        <v>2</v>
      </c>
      <c r="R1579" s="11">
        <v>4032</v>
      </c>
      <c r="S1579" s="11">
        <v>169</v>
      </c>
      <c r="T1579" s="11">
        <v>1.8437323567559301</v>
      </c>
    </row>
    <row r="1580" spans="11:20" x14ac:dyDescent="0.35">
      <c r="K1580" s="11">
        <v>2</v>
      </c>
      <c r="L1580" s="11">
        <v>4152</v>
      </c>
      <c r="M1580" s="11">
        <v>174</v>
      </c>
      <c r="N1580" s="11">
        <v>1.2499732967116799</v>
      </c>
      <c r="Q1580" s="11">
        <v>2</v>
      </c>
      <c r="R1580" s="11">
        <v>3864</v>
      </c>
      <c r="S1580" s="11">
        <v>162</v>
      </c>
      <c r="T1580" s="11">
        <v>1.56614023041123</v>
      </c>
    </row>
    <row r="1581" spans="11:20" x14ac:dyDescent="0.35">
      <c r="K1581" s="11">
        <v>2</v>
      </c>
      <c r="L1581" s="11">
        <v>3888</v>
      </c>
      <c r="M1581" s="11">
        <v>163</v>
      </c>
      <c r="N1581" s="11">
        <v>1.74998092622262</v>
      </c>
      <c r="Q1581" s="11">
        <v>2</v>
      </c>
      <c r="R1581" s="11">
        <v>4392</v>
      </c>
      <c r="S1581" s="11">
        <v>184</v>
      </c>
      <c r="T1581" s="11">
        <v>1.85935759517814</v>
      </c>
    </row>
    <row r="1582" spans="11:20" x14ac:dyDescent="0.35">
      <c r="K1582" s="11">
        <v>2</v>
      </c>
      <c r="L1582" s="11">
        <v>4008</v>
      </c>
      <c r="M1582" s="11">
        <v>168</v>
      </c>
      <c r="N1582" s="11">
        <v>1.4999771114671501</v>
      </c>
      <c r="Q1582" s="11">
        <v>2</v>
      </c>
      <c r="R1582" s="11">
        <v>4512</v>
      </c>
      <c r="S1582" s="11">
        <v>189</v>
      </c>
      <c r="T1582" s="11">
        <v>1.10934615091172</v>
      </c>
    </row>
    <row r="1583" spans="11:20" x14ac:dyDescent="0.35">
      <c r="K1583" s="11">
        <v>2</v>
      </c>
      <c r="L1583" s="11">
        <v>4104</v>
      </c>
      <c r="M1583" s="11">
        <v>172</v>
      </c>
      <c r="N1583" s="11">
        <v>1.76389715419241</v>
      </c>
      <c r="Q1583" s="11">
        <v>2</v>
      </c>
      <c r="R1583" s="11">
        <v>4056</v>
      </c>
      <c r="S1583" s="11">
        <v>170</v>
      </c>
      <c r="T1583" s="11">
        <v>1.87498283360036</v>
      </c>
    </row>
    <row r="1584" spans="11:20" x14ac:dyDescent="0.35">
      <c r="K1584" s="11">
        <v>2</v>
      </c>
      <c r="L1584" s="11">
        <v>4080</v>
      </c>
      <c r="M1584" s="11">
        <v>171</v>
      </c>
      <c r="N1584" s="11">
        <v>1.74998092622262</v>
      </c>
      <c r="Q1584" s="11">
        <v>2</v>
      </c>
      <c r="R1584" s="11">
        <v>4416</v>
      </c>
      <c r="S1584" s="11">
        <v>185</v>
      </c>
      <c r="T1584" s="11">
        <v>1.7343556878004101</v>
      </c>
    </row>
    <row r="1585" spans="11:20" x14ac:dyDescent="0.35">
      <c r="K1585" s="11">
        <v>2</v>
      </c>
      <c r="L1585" s="11">
        <v>4128</v>
      </c>
      <c r="M1585" s="11">
        <v>173</v>
      </c>
      <c r="N1585" s="11">
        <v>1.8437323567559301</v>
      </c>
      <c r="Q1585" s="11">
        <v>2</v>
      </c>
      <c r="R1585" s="11">
        <v>3960</v>
      </c>
      <c r="S1585" s="11">
        <v>166</v>
      </c>
      <c r="T1585" s="11">
        <v>1.54970626382848</v>
      </c>
    </row>
    <row r="1586" spans="11:20" x14ac:dyDescent="0.35">
      <c r="K1586" s="11">
        <v>2</v>
      </c>
      <c r="L1586" s="11">
        <v>4680</v>
      </c>
      <c r="M1586" s="11">
        <v>196</v>
      </c>
      <c r="N1586" s="11">
        <v>1.4999771114671501</v>
      </c>
      <c r="Q1586" s="11">
        <v>2</v>
      </c>
      <c r="R1586" s="11">
        <v>4584</v>
      </c>
      <c r="S1586" s="11">
        <v>192</v>
      </c>
      <c r="T1586" s="11">
        <v>1.74998092622262</v>
      </c>
    </row>
    <row r="1587" spans="11:20" x14ac:dyDescent="0.35">
      <c r="K1587" s="11">
        <v>2</v>
      </c>
      <c r="L1587" s="11">
        <v>4104</v>
      </c>
      <c r="M1587" s="11">
        <v>172</v>
      </c>
      <c r="N1587" s="11">
        <v>1.74998092622262</v>
      </c>
      <c r="Q1587" s="11">
        <v>2</v>
      </c>
      <c r="R1587" s="11">
        <v>3984</v>
      </c>
      <c r="S1587" s="11">
        <v>167</v>
      </c>
      <c r="T1587" s="11">
        <v>1.2499732967116799</v>
      </c>
    </row>
    <row r="1588" spans="11:20" x14ac:dyDescent="0.35">
      <c r="K1588" s="11">
        <v>2</v>
      </c>
      <c r="L1588" s="11">
        <v>4080</v>
      </c>
      <c r="M1588" s="11">
        <v>171</v>
      </c>
      <c r="N1588" s="11">
        <v>1.4607309071488499</v>
      </c>
      <c r="Q1588" s="11">
        <v>2</v>
      </c>
      <c r="R1588" s="11">
        <v>4104</v>
      </c>
      <c r="S1588" s="11">
        <v>172</v>
      </c>
      <c r="T1588" s="11">
        <v>1.9374837872892301</v>
      </c>
    </row>
    <row r="1589" spans="11:20" x14ac:dyDescent="0.35">
      <c r="K1589" s="11">
        <v>2</v>
      </c>
      <c r="L1589" s="11">
        <v>4080</v>
      </c>
      <c r="M1589" s="11">
        <v>171</v>
      </c>
      <c r="N1589" s="11">
        <v>1.9584802014190801</v>
      </c>
      <c r="Q1589" s="11">
        <v>2</v>
      </c>
      <c r="R1589" s="11">
        <v>4056</v>
      </c>
      <c r="S1589" s="11">
        <v>170</v>
      </c>
      <c r="T1589" s="11">
        <v>1.96873426413366</v>
      </c>
    </row>
    <row r="1590" spans="11:20" x14ac:dyDescent="0.35">
      <c r="K1590" s="11">
        <v>2</v>
      </c>
      <c r="L1590" s="11">
        <v>3816</v>
      </c>
      <c r="M1590" s="11">
        <v>160</v>
      </c>
      <c r="N1590" s="11">
        <v>1.5370870527199201</v>
      </c>
      <c r="Q1590" s="11">
        <v>2</v>
      </c>
      <c r="R1590" s="11">
        <v>3960</v>
      </c>
      <c r="S1590" s="11">
        <v>166</v>
      </c>
      <c r="T1590" s="11">
        <v>1.4999771114671501</v>
      </c>
    </row>
    <row r="1591" spans="11:20" x14ac:dyDescent="0.35">
      <c r="K1591" s="11">
        <v>2</v>
      </c>
      <c r="L1591" s="11">
        <v>4104</v>
      </c>
      <c r="M1591" s="11">
        <v>172</v>
      </c>
      <c r="N1591" s="11">
        <v>1.4999771114671501</v>
      </c>
      <c r="Q1591" s="11">
        <v>2</v>
      </c>
      <c r="R1591" s="11">
        <v>4056</v>
      </c>
      <c r="S1591" s="11">
        <v>170</v>
      </c>
      <c r="T1591" s="11">
        <v>1.2499732967116799</v>
      </c>
    </row>
    <row r="1592" spans="11:20" x14ac:dyDescent="0.35">
      <c r="K1592" s="11">
        <v>2</v>
      </c>
      <c r="L1592" s="11">
        <v>3960</v>
      </c>
      <c r="M1592" s="11">
        <v>166</v>
      </c>
      <c r="N1592" s="11">
        <v>1.4999771114671501</v>
      </c>
      <c r="Q1592" s="11">
        <v>2</v>
      </c>
      <c r="R1592" s="11">
        <v>4032</v>
      </c>
      <c r="S1592" s="11">
        <v>169</v>
      </c>
      <c r="T1592" s="11">
        <v>1.4999771114671501</v>
      </c>
    </row>
    <row r="1593" spans="11:20" x14ac:dyDescent="0.35">
      <c r="K1593" s="11">
        <v>2</v>
      </c>
      <c r="L1593" s="11">
        <v>4032</v>
      </c>
      <c r="M1593" s="11">
        <v>169</v>
      </c>
      <c r="N1593" s="11">
        <v>1.87498283360036</v>
      </c>
      <c r="Q1593" s="11">
        <v>2</v>
      </c>
      <c r="R1593" s="11">
        <v>4128</v>
      </c>
      <c r="S1593" s="11">
        <v>173</v>
      </c>
      <c r="T1593" s="11">
        <v>1.4999771114671501</v>
      </c>
    </row>
    <row r="1594" spans="11:20" x14ac:dyDescent="0.35">
      <c r="K1594" s="11">
        <v>2</v>
      </c>
      <c r="L1594" s="11">
        <v>3984</v>
      </c>
      <c r="M1594" s="11">
        <v>167</v>
      </c>
      <c r="N1594" s="11">
        <v>1.7031052109559699</v>
      </c>
      <c r="Q1594" s="11">
        <v>2</v>
      </c>
      <c r="R1594" s="11">
        <v>4152</v>
      </c>
      <c r="S1594" s="11">
        <v>174</v>
      </c>
      <c r="T1594" s="11">
        <v>1.4999771114671501</v>
      </c>
    </row>
    <row r="1595" spans="11:20" x14ac:dyDescent="0.35">
      <c r="K1595" s="11">
        <v>2</v>
      </c>
      <c r="L1595" s="11">
        <v>3984</v>
      </c>
      <c r="M1595" s="11">
        <v>167</v>
      </c>
      <c r="N1595" s="11">
        <v>1.4843518730449301</v>
      </c>
      <c r="Q1595" s="11">
        <v>2</v>
      </c>
      <c r="R1595" s="11">
        <v>4152</v>
      </c>
      <c r="S1595" s="11">
        <v>174</v>
      </c>
      <c r="T1595" s="11">
        <v>1.74998092622262</v>
      </c>
    </row>
    <row r="1596" spans="11:20" x14ac:dyDescent="0.35">
      <c r="K1596" s="11">
        <v>2</v>
      </c>
      <c r="L1596" s="11">
        <v>4296</v>
      </c>
      <c r="M1596" s="11">
        <v>180</v>
      </c>
      <c r="N1596" s="11">
        <v>1.8124818799114899</v>
      </c>
      <c r="Q1596" s="11">
        <v>2</v>
      </c>
      <c r="R1596" s="11">
        <v>4104</v>
      </c>
      <c r="S1596" s="11">
        <v>172</v>
      </c>
      <c r="T1596" s="11">
        <v>1.67258716716258</v>
      </c>
    </row>
    <row r="1597" spans="11:20" x14ac:dyDescent="0.35">
      <c r="K1597" s="11">
        <v>2</v>
      </c>
      <c r="L1597" s="11">
        <v>3912</v>
      </c>
      <c r="M1597" s="11">
        <v>164</v>
      </c>
      <c r="N1597" s="11">
        <v>1.4999771114671501</v>
      </c>
      <c r="Q1597" s="11">
        <v>2</v>
      </c>
      <c r="R1597" s="11">
        <v>4152</v>
      </c>
      <c r="S1597" s="11">
        <v>174</v>
      </c>
      <c r="T1597" s="11">
        <v>1.6874799725337599</v>
      </c>
    </row>
    <row r="1598" spans="11:20" x14ac:dyDescent="0.35">
      <c r="K1598" s="11">
        <v>2</v>
      </c>
      <c r="L1598" s="11">
        <v>4128</v>
      </c>
      <c r="M1598" s="11">
        <v>173</v>
      </c>
      <c r="N1598" s="11">
        <v>1.1249713893339399</v>
      </c>
      <c r="Q1598" s="11">
        <v>2</v>
      </c>
      <c r="R1598" s="11">
        <v>4152</v>
      </c>
      <c r="S1598" s="11">
        <v>174</v>
      </c>
      <c r="T1598" s="11">
        <v>1.4999771114671501</v>
      </c>
    </row>
    <row r="1599" spans="11:20" x14ac:dyDescent="0.35">
      <c r="K1599" s="11">
        <v>2</v>
      </c>
      <c r="L1599" s="11">
        <v>3960</v>
      </c>
      <c r="M1599" s="11">
        <v>166</v>
      </c>
      <c r="N1599" s="11">
        <v>1.4664225223163101</v>
      </c>
      <c r="Q1599" s="11">
        <v>2</v>
      </c>
      <c r="R1599" s="11">
        <v>4128</v>
      </c>
      <c r="S1599" s="11">
        <v>173</v>
      </c>
      <c r="T1599" s="11">
        <v>1.4999771114671501</v>
      </c>
    </row>
    <row r="1600" spans="11:20" x14ac:dyDescent="0.35">
      <c r="K1600" s="11">
        <v>2</v>
      </c>
      <c r="L1600" s="11">
        <v>3648</v>
      </c>
      <c r="M1600" s="11">
        <v>153</v>
      </c>
      <c r="N1600" s="11">
        <v>1.9146715495536699</v>
      </c>
      <c r="Q1600" s="11">
        <v>2</v>
      </c>
      <c r="R1600" s="11">
        <v>4080</v>
      </c>
      <c r="S1600" s="11">
        <v>171</v>
      </c>
      <c r="T1600" s="11">
        <v>1.4999771114671501</v>
      </c>
    </row>
    <row r="1601" spans="11:20" x14ac:dyDescent="0.35">
      <c r="K1601" s="11">
        <v>2</v>
      </c>
      <c r="L1601" s="11">
        <v>3936</v>
      </c>
      <c r="M1601" s="11">
        <v>165</v>
      </c>
      <c r="N1601" s="11">
        <v>1.15548943312733</v>
      </c>
      <c r="Q1601" s="11">
        <v>2</v>
      </c>
      <c r="R1601" s="11">
        <v>4152</v>
      </c>
      <c r="S1601" s="11">
        <v>174</v>
      </c>
      <c r="T1601" s="11">
        <v>1.62497901884489</v>
      </c>
    </row>
    <row r="1602" spans="11:20" x14ac:dyDescent="0.35">
      <c r="K1602" s="11">
        <v>4</v>
      </c>
      <c r="L1602" s="11">
        <v>7776</v>
      </c>
      <c r="M1602" s="11">
        <v>163</v>
      </c>
      <c r="N1602" s="11">
        <v>1.87498283360036</v>
      </c>
      <c r="Q1602" s="11">
        <v>4</v>
      </c>
      <c r="R1602" s="11">
        <v>7776</v>
      </c>
      <c r="S1602" s="11">
        <v>163</v>
      </c>
      <c r="T1602" s="11">
        <v>1.1562218661783701</v>
      </c>
    </row>
    <row r="1603" spans="11:20" x14ac:dyDescent="0.35">
      <c r="K1603" s="11">
        <v>4</v>
      </c>
      <c r="L1603" s="11">
        <v>7776</v>
      </c>
      <c r="M1603" s="11">
        <v>163</v>
      </c>
      <c r="N1603" s="11">
        <v>1.3114061188677799</v>
      </c>
      <c r="Q1603" s="11">
        <v>4</v>
      </c>
      <c r="R1603" s="11">
        <v>7584</v>
      </c>
      <c r="S1603" s="11">
        <v>159</v>
      </c>
      <c r="T1603" s="11">
        <v>1.5976348516060099</v>
      </c>
    </row>
    <row r="1604" spans="11:20" x14ac:dyDescent="0.35">
      <c r="K1604" s="11">
        <v>4</v>
      </c>
      <c r="L1604" s="11">
        <v>7920</v>
      </c>
      <c r="M1604" s="11">
        <v>166</v>
      </c>
      <c r="N1604" s="11">
        <v>1.2499732967116799</v>
      </c>
      <c r="Q1604" s="11">
        <v>4</v>
      </c>
      <c r="R1604" s="11">
        <v>7536</v>
      </c>
      <c r="S1604" s="11">
        <v>158</v>
      </c>
      <c r="T1604" s="11">
        <v>1.92576485847257</v>
      </c>
    </row>
    <row r="1605" spans="11:20" x14ac:dyDescent="0.35">
      <c r="K1605" s="11">
        <v>4</v>
      </c>
      <c r="L1605" s="11">
        <v>7680</v>
      </c>
      <c r="M1605" s="11">
        <v>161</v>
      </c>
      <c r="N1605" s="11">
        <v>1.2499732967116799</v>
      </c>
      <c r="Q1605" s="11">
        <v>4</v>
      </c>
      <c r="R1605" s="11">
        <v>7584</v>
      </c>
      <c r="S1605" s="11">
        <v>159</v>
      </c>
      <c r="T1605" s="11">
        <v>1.65622949568932</v>
      </c>
    </row>
    <row r="1606" spans="11:20" x14ac:dyDescent="0.35">
      <c r="K1606" s="11">
        <v>4</v>
      </c>
      <c r="L1606" s="11">
        <v>8160</v>
      </c>
      <c r="M1606" s="11">
        <v>171</v>
      </c>
      <c r="N1606" s="11">
        <v>1.62497901884489</v>
      </c>
      <c r="Q1606" s="11">
        <v>4</v>
      </c>
      <c r="R1606" s="11">
        <v>7872</v>
      </c>
      <c r="S1606" s="11">
        <v>165</v>
      </c>
      <c r="T1606" s="11">
        <v>1.74998092622262</v>
      </c>
    </row>
    <row r="1607" spans="11:20" x14ac:dyDescent="0.35">
      <c r="K1607" s="11">
        <v>4</v>
      </c>
      <c r="L1607" s="11">
        <v>7536</v>
      </c>
      <c r="M1607" s="11">
        <v>158</v>
      </c>
      <c r="N1607" s="11">
        <v>1.88523689631494</v>
      </c>
      <c r="Q1607" s="11">
        <v>4</v>
      </c>
      <c r="R1607" s="11">
        <v>7632</v>
      </c>
      <c r="S1607" s="11">
        <v>160</v>
      </c>
      <c r="T1607" s="11">
        <v>1.74998092622262</v>
      </c>
    </row>
    <row r="1608" spans="11:20" x14ac:dyDescent="0.35">
      <c r="K1608" s="11">
        <v>4</v>
      </c>
      <c r="L1608" s="11">
        <v>7968</v>
      </c>
      <c r="M1608" s="11">
        <v>167</v>
      </c>
      <c r="N1608" s="11">
        <v>1.4999771114671501</v>
      </c>
      <c r="Q1608" s="11">
        <v>4</v>
      </c>
      <c r="R1608" s="11">
        <v>7584</v>
      </c>
      <c r="S1608" s="11">
        <v>159</v>
      </c>
      <c r="T1608" s="11">
        <v>1.4999771114671501</v>
      </c>
    </row>
    <row r="1609" spans="11:20" x14ac:dyDescent="0.35">
      <c r="K1609" s="11">
        <v>4</v>
      </c>
      <c r="L1609" s="11">
        <v>7824</v>
      </c>
      <c r="M1609" s="11">
        <v>164</v>
      </c>
      <c r="N1609" s="11">
        <v>1.3749752040894101</v>
      </c>
      <c r="Q1609" s="11">
        <v>4</v>
      </c>
      <c r="R1609" s="11">
        <v>7296</v>
      </c>
      <c r="S1609" s="11">
        <v>153</v>
      </c>
      <c r="T1609" s="11">
        <v>1.5876707103074601</v>
      </c>
    </row>
    <row r="1610" spans="11:20" x14ac:dyDescent="0.35">
      <c r="K1610" s="11">
        <v>4</v>
      </c>
      <c r="L1610" s="11">
        <v>7536</v>
      </c>
      <c r="M1610" s="11">
        <v>158</v>
      </c>
      <c r="N1610" s="11">
        <v>1.6874799725337599</v>
      </c>
      <c r="Q1610" s="11">
        <v>4</v>
      </c>
      <c r="R1610" s="11">
        <v>7680</v>
      </c>
      <c r="S1610" s="11">
        <v>161</v>
      </c>
      <c r="T1610" s="11">
        <v>1.74998092622262</v>
      </c>
    </row>
    <row r="1611" spans="11:20" x14ac:dyDescent="0.35">
      <c r="K1611" s="11">
        <v>4</v>
      </c>
      <c r="L1611" s="11">
        <v>7728</v>
      </c>
      <c r="M1611" s="11">
        <v>162</v>
      </c>
      <c r="N1611" s="11">
        <v>1.7968566414892799</v>
      </c>
      <c r="Q1611" s="11">
        <v>4</v>
      </c>
      <c r="R1611" s="11">
        <v>7584</v>
      </c>
      <c r="S1611" s="11">
        <v>159</v>
      </c>
      <c r="T1611" s="11">
        <v>1.96873426413366</v>
      </c>
    </row>
    <row r="1612" spans="11:20" x14ac:dyDescent="0.35">
      <c r="K1612" s="11">
        <v>4</v>
      </c>
      <c r="L1612" s="11">
        <v>8064</v>
      </c>
      <c r="M1612" s="11">
        <v>169</v>
      </c>
      <c r="N1612" s="11">
        <v>1.9609216449225599</v>
      </c>
      <c r="Q1612" s="11">
        <v>4</v>
      </c>
      <c r="R1612" s="11">
        <v>7824</v>
      </c>
      <c r="S1612" s="11">
        <v>164</v>
      </c>
      <c r="T1612" s="11">
        <v>1.37045853360799</v>
      </c>
    </row>
    <row r="1613" spans="11:20" x14ac:dyDescent="0.35">
      <c r="K1613" s="11">
        <v>4</v>
      </c>
      <c r="L1613" s="11">
        <v>7728</v>
      </c>
      <c r="M1613" s="11">
        <v>162</v>
      </c>
      <c r="N1613" s="11">
        <v>1.87498283360036</v>
      </c>
      <c r="Q1613" s="11">
        <v>4</v>
      </c>
      <c r="R1613" s="11">
        <v>7728</v>
      </c>
      <c r="S1613" s="11">
        <v>162</v>
      </c>
      <c r="T1613" s="11">
        <v>1.0468451972228501</v>
      </c>
    </row>
    <row r="1614" spans="11:20" x14ac:dyDescent="0.35">
      <c r="K1614" s="11">
        <v>4</v>
      </c>
      <c r="L1614" s="11">
        <v>7680</v>
      </c>
      <c r="M1614" s="11">
        <v>161</v>
      </c>
      <c r="N1614" s="11">
        <v>1.74998092622262</v>
      </c>
      <c r="Q1614" s="11">
        <v>4</v>
      </c>
      <c r="R1614" s="11">
        <v>7536</v>
      </c>
      <c r="S1614" s="11">
        <v>158</v>
      </c>
      <c r="T1614" s="11">
        <v>1.9232013427939201</v>
      </c>
    </row>
    <row r="1615" spans="11:20" x14ac:dyDescent="0.35">
      <c r="K1615" s="11">
        <v>4</v>
      </c>
      <c r="L1615" s="11">
        <v>7920</v>
      </c>
      <c r="M1615" s="11">
        <v>166</v>
      </c>
      <c r="N1615" s="11">
        <v>1.4999771114671501</v>
      </c>
      <c r="Q1615" s="11">
        <v>4</v>
      </c>
      <c r="R1615" s="11">
        <v>8112</v>
      </c>
      <c r="S1615" s="11">
        <v>170</v>
      </c>
      <c r="T1615" s="11">
        <v>1.7187304493781901</v>
      </c>
    </row>
    <row r="1616" spans="11:20" x14ac:dyDescent="0.35">
      <c r="K1616" s="11">
        <v>4</v>
      </c>
      <c r="L1616" s="11">
        <v>7248</v>
      </c>
      <c r="M1616" s="11">
        <v>152</v>
      </c>
      <c r="N1616" s="11">
        <v>1.7782711528191</v>
      </c>
      <c r="Q1616" s="11">
        <v>4</v>
      </c>
      <c r="R1616" s="11">
        <v>7680</v>
      </c>
      <c r="S1616" s="11">
        <v>161</v>
      </c>
      <c r="T1616" s="11">
        <v>1.7187304493781901</v>
      </c>
    </row>
    <row r="1617" spans="11:20" x14ac:dyDescent="0.35">
      <c r="K1617" s="11">
        <v>4</v>
      </c>
      <c r="L1617" s="11">
        <v>7584</v>
      </c>
      <c r="M1617" s="11">
        <v>159</v>
      </c>
      <c r="N1617" s="11">
        <v>1.74998092622262</v>
      </c>
      <c r="Q1617" s="11">
        <v>4</v>
      </c>
      <c r="R1617" s="11">
        <v>7824</v>
      </c>
      <c r="S1617" s="11">
        <v>164</v>
      </c>
      <c r="T1617" s="11">
        <v>1.62497901884489</v>
      </c>
    </row>
    <row r="1618" spans="11:20" x14ac:dyDescent="0.35">
      <c r="K1618" s="11">
        <v>4</v>
      </c>
      <c r="L1618" s="11">
        <v>7920</v>
      </c>
      <c r="M1618" s="11">
        <v>166</v>
      </c>
      <c r="N1618" s="11">
        <v>1.7421683070115199</v>
      </c>
      <c r="Q1618" s="11">
        <v>4</v>
      </c>
      <c r="R1618" s="11">
        <v>7632</v>
      </c>
      <c r="S1618" s="11">
        <v>160</v>
      </c>
      <c r="T1618" s="11">
        <v>1.4999771114671501</v>
      </c>
    </row>
    <row r="1619" spans="11:20" x14ac:dyDescent="0.35">
      <c r="K1619" s="11">
        <v>4</v>
      </c>
      <c r="L1619" s="11">
        <v>7440</v>
      </c>
      <c r="M1619" s="11">
        <v>156</v>
      </c>
      <c r="N1619" s="11">
        <v>1.1740444037537101</v>
      </c>
      <c r="Q1619" s="11">
        <v>4</v>
      </c>
      <c r="R1619" s="11">
        <v>8064</v>
      </c>
      <c r="S1619" s="11">
        <v>169</v>
      </c>
      <c r="T1619" s="11">
        <v>1.2338597695887601</v>
      </c>
    </row>
    <row r="1620" spans="11:20" x14ac:dyDescent="0.35">
      <c r="K1620" s="11">
        <v>4</v>
      </c>
      <c r="L1620" s="11">
        <v>7776</v>
      </c>
      <c r="M1620" s="11">
        <v>163</v>
      </c>
      <c r="N1620" s="11">
        <v>1.3749752040894101</v>
      </c>
      <c r="Q1620" s="11">
        <v>4</v>
      </c>
      <c r="R1620" s="11">
        <v>7488</v>
      </c>
      <c r="S1620" s="11">
        <v>157</v>
      </c>
      <c r="T1620" s="11">
        <v>1.7890440222781701</v>
      </c>
    </row>
    <row r="1621" spans="11:20" x14ac:dyDescent="0.35">
      <c r="K1621" s="11">
        <v>4</v>
      </c>
      <c r="L1621" s="11">
        <v>7872</v>
      </c>
      <c r="M1621" s="11">
        <v>165</v>
      </c>
      <c r="N1621" s="11">
        <v>1.4999771114671501</v>
      </c>
      <c r="Q1621" s="11">
        <v>4</v>
      </c>
      <c r="R1621" s="11">
        <v>7440</v>
      </c>
      <c r="S1621" s="11">
        <v>156</v>
      </c>
      <c r="T1621" s="11">
        <v>1.8588235294117601</v>
      </c>
    </row>
    <row r="1622" spans="11:20" x14ac:dyDescent="0.35">
      <c r="K1622" s="11">
        <v>4</v>
      </c>
      <c r="L1622" s="11">
        <v>7680</v>
      </c>
      <c r="M1622" s="11">
        <v>161</v>
      </c>
      <c r="N1622" s="11">
        <v>1.8671702143892499</v>
      </c>
      <c r="Q1622" s="11">
        <v>4</v>
      </c>
      <c r="R1622" s="11">
        <v>7536</v>
      </c>
      <c r="S1622" s="11">
        <v>158</v>
      </c>
      <c r="T1622" s="11">
        <v>1.8956130312046899</v>
      </c>
    </row>
    <row r="1623" spans="11:20" x14ac:dyDescent="0.35">
      <c r="K1623" s="11">
        <v>4</v>
      </c>
      <c r="L1623" s="11">
        <v>7920</v>
      </c>
      <c r="M1623" s="11">
        <v>166</v>
      </c>
      <c r="N1623" s="11">
        <v>1.4999771114671501</v>
      </c>
      <c r="Q1623" s="11">
        <v>4</v>
      </c>
      <c r="R1623" s="11">
        <v>7536</v>
      </c>
      <c r="S1623" s="11">
        <v>158</v>
      </c>
      <c r="T1623" s="11">
        <v>1.2265354390783501</v>
      </c>
    </row>
    <row r="1624" spans="11:20" x14ac:dyDescent="0.35">
      <c r="K1624" s="11">
        <v>4</v>
      </c>
      <c r="L1624" s="11">
        <v>7920</v>
      </c>
      <c r="M1624" s="11">
        <v>166</v>
      </c>
      <c r="N1624" s="11">
        <v>1.3546501869230101</v>
      </c>
      <c r="Q1624" s="11">
        <v>4</v>
      </c>
      <c r="R1624" s="11">
        <v>7632</v>
      </c>
      <c r="S1624" s="11">
        <v>160</v>
      </c>
      <c r="T1624" s="11">
        <v>1.74998092622262</v>
      </c>
    </row>
    <row r="1625" spans="11:20" x14ac:dyDescent="0.35">
      <c r="K1625" s="11">
        <v>4</v>
      </c>
      <c r="L1625" s="11">
        <v>8112</v>
      </c>
      <c r="M1625" s="11">
        <v>170</v>
      </c>
      <c r="N1625" s="11">
        <v>1.2323949034866799</v>
      </c>
      <c r="Q1625" s="11">
        <v>4</v>
      </c>
      <c r="R1625" s="11">
        <v>7584</v>
      </c>
      <c r="S1625" s="11">
        <v>159</v>
      </c>
      <c r="T1625" s="11">
        <v>1.62406347753109</v>
      </c>
    </row>
    <row r="1626" spans="11:20" x14ac:dyDescent="0.35">
      <c r="K1626" s="11">
        <v>4</v>
      </c>
      <c r="L1626" s="11">
        <v>7680</v>
      </c>
      <c r="M1626" s="11">
        <v>161</v>
      </c>
      <c r="N1626" s="11">
        <v>1.9960784313725399</v>
      </c>
      <c r="Q1626" s="11">
        <v>4</v>
      </c>
      <c r="R1626" s="11">
        <v>7920</v>
      </c>
      <c r="S1626" s="11">
        <v>166</v>
      </c>
      <c r="T1626" s="11">
        <v>1.4999771114671501</v>
      </c>
    </row>
    <row r="1627" spans="11:20" x14ac:dyDescent="0.35">
      <c r="K1627" s="11">
        <v>4</v>
      </c>
      <c r="L1627" s="11">
        <v>7728</v>
      </c>
      <c r="M1627" s="11">
        <v>162</v>
      </c>
      <c r="N1627" s="11">
        <v>1.74998092622262</v>
      </c>
      <c r="Q1627" s="11">
        <v>4</v>
      </c>
      <c r="R1627" s="11">
        <v>8688</v>
      </c>
      <c r="S1627" s="11">
        <v>182</v>
      </c>
      <c r="T1627" s="11">
        <v>1.74998092622262</v>
      </c>
    </row>
    <row r="1628" spans="11:20" x14ac:dyDescent="0.35">
      <c r="K1628" s="11">
        <v>4</v>
      </c>
      <c r="L1628" s="11">
        <v>7872</v>
      </c>
      <c r="M1628" s="11">
        <v>165</v>
      </c>
      <c r="N1628" s="11">
        <v>1.40622568093385</v>
      </c>
      <c r="Q1628" s="11">
        <v>4</v>
      </c>
      <c r="R1628" s="11">
        <v>7632</v>
      </c>
      <c r="S1628" s="11">
        <v>160</v>
      </c>
      <c r="T1628" s="11">
        <v>1.99314869916838</v>
      </c>
    </row>
    <row r="1629" spans="11:20" x14ac:dyDescent="0.35">
      <c r="K1629" s="11">
        <v>4</v>
      </c>
      <c r="L1629" s="11">
        <v>7872</v>
      </c>
      <c r="M1629" s="11">
        <v>165</v>
      </c>
      <c r="N1629" s="11">
        <v>1.7309376668955501</v>
      </c>
      <c r="Q1629" s="11">
        <v>4</v>
      </c>
      <c r="R1629" s="11">
        <v>7680</v>
      </c>
      <c r="S1629" s="11">
        <v>161</v>
      </c>
      <c r="T1629" s="11">
        <v>1.3808346684977399</v>
      </c>
    </row>
    <row r="1630" spans="11:20" x14ac:dyDescent="0.35">
      <c r="K1630" s="11">
        <v>4</v>
      </c>
      <c r="L1630" s="11">
        <v>7824</v>
      </c>
      <c r="M1630" s="11">
        <v>164</v>
      </c>
      <c r="N1630" s="11">
        <v>1.4999771114671501</v>
      </c>
      <c r="Q1630" s="11">
        <v>4</v>
      </c>
      <c r="R1630" s="11">
        <v>8112</v>
      </c>
      <c r="S1630" s="11">
        <v>170</v>
      </c>
      <c r="T1630" s="11">
        <v>1.8437323567559301</v>
      </c>
    </row>
    <row r="1631" spans="11:20" x14ac:dyDescent="0.35">
      <c r="K1631" s="11">
        <v>4</v>
      </c>
      <c r="L1631" s="11">
        <v>7680</v>
      </c>
      <c r="M1631" s="11">
        <v>161</v>
      </c>
      <c r="N1631" s="11">
        <v>1.74998092622262</v>
      </c>
      <c r="Q1631" s="11">
        <v>4</v>
      </c>
      <c r="R1631" s="11">
        <v>7824</v>
      </c>
      <c r="S1631" s="11">
        <v>164</v>
      </c>
      <c r="T1631" s="11">
        <v>1.2499732967116799</v>
      </c>
    </row>
    <row r="1632" spans="11:20" x14ac:dyDescent="0.35">
      <c r="K1632" s="11">
        <v>4</v>
      </c>
      <c r="L1632" s="11">
        <v>7776</v>
      </c>
      <c r="M1632" s="11">
        <v>163</v>
      </c>
      <c r="N1632" s="11">
        <v>1.43747615777828</v>
      </c>
      <c r="Q1632" s="11">
        <v>4</v>
      </c>
      <c r="R1632" s="11">
        <v>7968</v>
      </c>
      <c r="S1632" s="11">
        <v>167</v>
      </c>
      <c r="T1632" s="11">
        <v>1.9055008773937501</v>
      </c>
    </row>
    <row r="1633" spans="11:20" x14ac:dyDescent="0.35">
      <c r="K1633" s="11">
        <v>4</v>
      </c>
      <c r="L1633" s="11">
        <v>7824</v>
      </c>
      <c r="M1633" s="11">
        <v>164</v>
      </c>
      <c r="N1633" s="11">
        <v>1.74998092622262</v>
      </c>
      <c r="Q1633" s="11">
        <v>4</v>
      </c>
      <c r="R1633" s="11">
        <v>7920</v>
      </c>
      <c r="S1633" s="11">
        <v>166</v>
      </c>
      <c r="T1633" s="11">
        <v>1.92759594110017</v>
      </c>
    </row>
    <row r="1634" spans="11:20" x14ac:dyDescent="0.35">
      <c r="K1634" s="11">
        <v>4</v>
      </c>
      <c r="L1634" s="11">
        <v>7776</v>
      </c>
      <c r="M1634" s="11">
        <v>163</v>
      </c>
      <c r="N1634" s="11">
        <v>1.4452887769893901</v>
      </c>
      <c r="Q1634" s="11">
        <v>4</v>
      </c>
      <c r="R1634" s="11">
        <v>7632</v>
      </c>
      <c r="S1634" s="11">
        <v>160</v>
      </c>
      <c r="T1634" s="11">
        <v>1.7031052109559699</v>
      </c>
    </row>
    <row r="1635" spans="11:20" x14ac:dyDescent="0.35">
      <c r="K1635" s="11">
        <v>4</v>
      </c>
      <c r="L1635" s="11">
        <v>7440</v>
      </c>
      <c r="M1635" s="11">
        <v>156</v>
      </c>
      <c r="N1635" s="11">
        <v>1.7275196459906901</v>
      </c>
      <c r="Q1635" s="11">
        <v>4</v>
      </c>
      <c r="R1635" s="11">
        <v>7968</v>
      </c>
      <c r="S1635" s="11">
        <v>167</v>
      </c>
      <c r="T1635" s="11">
        <v>1.9374837872892301</v>
      </c>
    </row>
    <row r="1636" spans="11:20" x14ac:dyDescent="0.35">
      <c r="K1636" s="11">
        <v>4</v>
      </c>
      <c r="L1636" s="11">
        <v>7296</v>
      </c>
      <c r="M1636" s="11">
        <v>153</v>
      </c>
      <c r="N1636" s="11">
        <v>1.3429159990844499</v>
      </c>
      <c r="Q1636" s="11">
        <v>4</v>
      </c>
      <c r="R1636" s="11">
        <v>7536</v>
      </c>
      <c r="S1636" s="11">
        <v>158</v>
      </c>
      <c r="T1636" s="11">
        <v>1.9022049286640701</v>
      </c>
    </row>
    <row r="1637" spans="11:20" x14ac:dyDescent="0.35">
      <c r="K1637" s="11">
        <v>4</v>
      </c>
      <c r="L1637" s="11">
        <v>7824</v>
      </c>
      <c r="M1637" s="11">
        <v>164</v>
      </c>
      <c r="N1637" s="11">
        <v>1.74998092622262</v>
      </c>
      <c r="Q1637" s="11">
        <v>4</v>
      </c>
      <c r="R1637" s="11">
        <v>7872</v>
      </c>
      <c r="S1637" s="11">
        <v>165</v>
      </c>
      <c r="T1637" s="11">
        <v>1.5917753871976801</v>
      </c>
    </row>
    <row r="1638" spans="11:20" x14ac:dyDescent="0.35">
      <c r="K1638" s="11">
        <v>4</v>
      </c>
      <c r="L1638" s="11">
        <v>8016</v>
      </c>
      <c r="M1638" s="11">
        <v>168</v>
      </c>
      <c r="N1638" s="11">
        <v>1.3749752040894101</v>
      </c>
      <c r="Q1638" s="11">
        <v>4</v>
      </c>
      <c r="R1638" s="11">
        <v>7728</v>
      </c>
      <c r="S1638" s="11">
        <v>162</v>
      </c>
      <c r="T1638" s="11">
        <v>1.49216449225604</v>
      </c>
    </row>
    <row r="1639" spans="11:20" x14ac:dyDescent="0.35">
      <c r="K1639" s="11">
        <v>4</v>
      </c>
      <c r="L1639" s="11">
        <v>8016</v>
      </c>
      <c r="M1639" s="11">
        <v>168</v>
      </c>
      <c r="N1639" s="11">
        <v>1.31247425040054</v>
      </c>
      <c r="Q1639" s="11">
        <v>4</v>
      </c>
      <c r="R1639" s="11">
        <v>7728</v>
      </c>
      <c r="S1639" s="11">
        <v>162</v>
      </c>
      <c r="T1639" s="11">
        <v>1.2499732967116799</v>
      </c>
    </row>
    <row r="1640" spans="11:20" x14ac:dyDescent="0.35">
      <c r="K1640" s="11">
        <v>4</v>
      </c>
      <c r="L1640" s="11">
        <v>7632</v>
      </c>
      <c r="M1640" s="11">
        <v>160</v>
      </c>
      <c r="N1640" s="11">
        <v>1.99015793087663</v>
      </c>
      <c r="Q1640" s="11">
        <v>4</v>
      </c>
      <c r="R1640" s="11">
        <v>7584</v>
      </c>
      <c r="S1640" s="11">
        <v>159</v>
      </c>
      <c r="T1640" s="11">
        <v>1.91209277485313</v>
      </c>
    </row>
    <row r="1641" spans="11:20" x14ac:dyDescent="0.35">
      <c r="K1641" s="11">
        <v>4</v>
      </c>
      <c r="L1641" s="11">
        <v>7728</v>
      </c>
      <c r="M1641" s="11">
        <v>162</v>
      </c>
      <c r="N1641" s="11">
        <v>1.4999771114671501</v>
      </c>
      <c r="Q1641" s="11">
        <v>4</v>
      </c>
      <c r="R1641" s="11">
        <v>7440</v>
      </c>
      <c r="S1641" s="11">
        <v>156</v>
      </c>
      <c r="T1641" s="11">
        <v>1.73374532692454</v>
      </c>
    </row>
    <row r="1642" spans="11:20" x14ac:dyDescent="0.35">
      <c r="K1642" s="11">
        <v>6</v>
      </c>
      <c r="L1642" s="11">
        <v>11448</v>
      </c>
      <c r="M1642" s="11">
        <v>160</v>
      </c>
      <c r="N1642" s="11">
        <v>1.4999771114671501</v>
      </c>
      <c r="Q1642" s="11">
        <v>6</v>
      </c>
      <c r="R1642" s="11">
        <v>11448</v>
      </c>
      <c r="S1642" s="11">
        <v>160</v>
      </c>
      <c r="T1642" s="11">
        <v>1.96873426413366</v>
      </c>
    </row>
    <row r="1643" spans="11:20" x14ac:dyDescent="0.35">
      <c r="K1643" s="11">
        <v>6</v>
      </c>
      <c r="L1643" s="11">
        <v>11376</v>
      </c>
      <c r="M1643" s="11">
        <v>159</v>
      </c>
      <c r="N1643" s="11">
        <v>1.74436560616464</v>
      </c>
      <c r="Q1643" s="11">
        <v>6</v>
      </c>
      <c r="R1643" s="11">
        <v>11088</v>
      </c>
      <c r="S1643" s="11">
        <v>155</v>
      </c>
      <c r="T1643" s="11">
        <v>1.9968871595330699</v>
      </c>
    </row>
    <row r="1644" spans="11:20" x14ac:dyDescent="0.35">
      <c r="K1644" s="11">
        <v>6</v>
      </c>
      <c r="L1644" s="11">
        <v>11088</v>
      </c>
      <c r="M1644" s="11">
        <v>155</v>
      </c>
      <c r="N1644" s="11">
        <v>1.51044480048828</v>
      </c>
      <c r="Q1644" s="11">
        <v>6</v>
      </c>
      <c r="R1644" s="11">
        <v>10872</v>
      </c>
      <c r="S1644" s="11">
        <v>152</v>
      </c>
      <c r="T1644" s="11">
        <v>1.9158159761959199</v>
      </c>
    </row>
    <row r="1645" spans="11:20" x14ac:dyDescent="0.35">
      <c r="K1645" s="11">
        <v>6</v>
      </c>
      <c r="L1645" s="11">
        <v>11520</v>
      </c>
      <c r="M1645" s="11">
        <v>161</v>
      </c>
      <c r="N1645" s="11">
        <v>1.3749752040894101</v>
      </c>
      <c r="Q1645" s="11">
        <v>6</v>
      </c>
      <c r="R1645" s="11">
        <v>10872</v>
      </c>
      <c r="S1645" s="11">
        <v>152</v>
      </c>
      <c r="T1645" s="11">
        <v>1.4556801709010401</v>
      </c>
    </row>
    <row r="1646" spans="11:20" x14ac:dyDescent="0.35">
      <c r="K1646" s="11">
        <v>6</v>
      </c>
      <c r="L1646" s="11">
        <v>11448</v>
      </c>
      <c r="M1646" s="11">
        <v>160</v>
      </c>
      <c r="N1646" s="11">
        <v>1.4999771114671501</v>
      </c>
      <c r="Q1646" s="11">
        <v>6</v>
      </c>
      <c r="R1646" s="11">
        <v>11232</v>
      </c>
      <c r="S1646" s="11">
        <v>157</v>
      </c>
      <c r="T1646" s="11">
        <v>1.67185473411154</v>
      </c>
    </row>
    <row r="1647" spans="11:20" x14ac:dyDescent="0.35">
      <c r="K1647" s="11">
        <v>6</v>
      </c>
      <c r="L1647" s="11">
        <v>11448</v>
      </c>
      <c r="M1647" s="11">
        <v>160</v>
      </c>
      <c r="N1647" s="11">
        <v>1.79588006408789</v>
      </c>
      <c r="Q1647" s="11">
        <v>6</v>
      </c>
      <c r="R1647" s="11">
        <v>11376</v>
      </c>
      <c r="S1647" s="11">
        <v>159</v>
      </c>
      <c r="T1647" s="11">
        <v>1.7187304493781901</v>
      </c>
    </row>
    <row r="1648" spans="11:20" x14ac:dyDescent="0.35">
      <c r="K1648" s="11">
        <v>6</v>
      </c>
      <c r="L1648" s="11">
        <v>11376</v>
      </c>
      <c r="M1648" s="11">
        <v>159</v>
      </c>
      <c r="N1648" s="11">
        <v>1.74998092622262</v>
      </c>
      <c r="Q1648" s="11">
        <v>6</v>
      </c>
      <c r="R1648" s="11">
        <v>11448</v>
      </c>
      <c r="S1648" s="11">
        <v>160</v>
      </c>
      <c r="T1648" s="11">
        <v>1.9941252765697699</v>
      </c>
    </row>
    <row r="1649" spans="11:20" x14ac:dyDescent="0.35">
      <c r="K1649" s="11">
        <v>6</v>
      </c>
      <c r="L1649" s="11">
        <v>11376</v>
      </c>
      <c r="M1649" s="11">
        <v>159</v>
      </c>
      <c r="N1649" s="11">
        <v>1.7968566414892799</v>
      </c>
      <c r="Q1649" s="11">
        <v>6</v>
      </c>
      <c r="R1649" s="11">
        <v>11232</v>
      </c>
      <c r="S1649" s="11">
        <v>157</v>
      </c>
      <c r="T1649" s="11">
        <v>1.8437323567559301</v>
      </c>
    </row>
    <row r="1650" spans="11:20" x14ac:dyDescent="0.35">
      <c r="K1650" s="11">
        <v>6</v>
      </c>
      <c r="L1650" s="11">
        <v>11304</v>
      </c>
      <c r="M1650" s="11">
        <v>158</v>
      </c>
      <c r="N1650" s="11">
        <v>1.8124818799114899</v>
      </c>
      <c r="Q1650" s="11">
        <v>6</v>
      </c>
      <c r="R1650" s="11">
        <v>11304</v>
      </c>
      <c r="S1650" s="11">
        <v>158</v>
      </c>
      <c r="T1650" s="11">
        <v>1.71091783016708</v>
      </c>
    </row>
    <row r="1651" spans="11:20" x14ac:dyDescent="0.35">
      <c r="K1651" s="11">
        <v>6</v>
      </c>
      <c r="L1651" s="11">
        <v>11520</v>
      </c>
      <c r="M1651" s="11">
        <v>161</v>
      </c>
      <c r="N1651" s="11">
        <v>1.62497901884489</v>
      </c>
      <c r="Q1651" s="11">
        <v>6</v>
      </c>
      <c r="R1651" s="11">
        <v>11448</v>
      </c>
      <c r="S1651" s="11">
        <v>160</v>
      </c>
      <c r="T1651" s="11">
        <v>1.5624780651560199</v>
      </c>
    </row>
    <row r="1652" spans="11:20" x14ac:dyDescent="0.35">
      <c r="K1652" s="11">
        <v>6</v>
      </c>
      <c r="L1652" s="11">
        <v>11016</v>
      </c>
      <c r="M1652" s="11">
        <v>154</v>
      </c>
      <c r="N1652" s="11">
        <v>1.97428854810406</v>
      </c>
      <c r="Q1652" s="11">
        <v>6</v>
      </c>
      <c r="R1652" s="11">
        <v>11088</v>
      </c>
      <c r="S1652" s="11">
        <v>155</v>
      </c>
      <c r="T1652" s="11">
        <v>1.74998092622262</v>
      </c>
    </row>
    <row r="1653" spans="11:20" x14ac:dyDescent="0.35">
      <c r="K1653" s="11">
        <v>6</v>
      </c>
      <c r="L1653" s="11">
        <v>11088</v>
      </c>
      <c r="M1653" s="11">
        <v>155</v>
      </c>
      <c r="N1653" s="11">
        <v>1.68407721065079</v>
      </c>
      <c r="Q1653" s="11">
        <v>6</v>
      </c>
      <c r="R1653" s="11">
        <v>11376</v>
      </c>
      <c r="S1653" s="11">
        <v>159</v>
      </c>
      <c r="T1653" s="11">
        <v>1.6631418326085201</v>
      </c>
    </row>
    <row r="1654" spans="11:20" x14ac:dyDescent="0.35">
      <c r="K1654" s="11">
        <v>6</v>
      </c>
      <c r="L1654" s="11">
        <v>11304</v>
      </c>
      <c r="M1654" s="11">
        <v>158</v>
      </c>
      <c r="N1654" s="11">
        <v>1.78022430762188</v>
      </c>
      <c r="Q1654" s="11">
        <v>6</v>
      </c>
      <c r="R1654" s="11">
        <v>12024</v>
      </c>
      <c r="S1654" s="11">
        <v>168</v>
      </c>
      <c r="T1654" s="11">
        <v>1.7421683070115199</v>
      </c>
    </row>
    <row r="1655" spans="11:20" x14ac:dyDescent="0.35">
      <c r="K1655" s="11">
        <v>6</v>
      </c>
      <c r="L1655" s="11">
        <v>10944</v>
      </c>
      <c r="M1655" s="11">
        <v>153</v>
      </c>
      <c r="N1655" s="11">
        <v>1.4355535210193</v>
      </c>
      <c r="Q1655" s="11">
        <v>6</v>
      </c>
      <c r="R1655" s="11">
        <v>11304</v>
      </c>
      <c r="S1655" s="11">
        <v>158</v>
      </c>
      <c r="T1655" s="11">
        <v>1.60544747081712</v>
      </c>
    </row>
    <row r="1656" spans="11:20" x14ac:dyDescent="0.35">
      <c r="K1656" s="11">
        <v>6</v>
      </c>
      <c r="L1656" s="11">
        <v>11232</v>
      </c>
      <c r="M1656" s="11">
        <v>157</v>
      </c>
      <c r="N1656" s="11">
        <v>1.89451438162813</v>
      </c>
      <c r="Q1656" s="11">
        <v>6</v>
      </c>
      <c r="R1656" s="11">
        <v>11016</v>
      </c>
      <c r="S1656" s="11">
        <v>154</v>
      </c>
      <c r="T1656" s="11">
        <v>1.51270313572899</v>
      </c>
    </row>
    <row r="1657" spans="11:20" x14ac:dyDescent="0.35">
      <c r="K1657" s="11">
        <v>6</v>
      </c>
      <c r="L1657" s="11">
        <v>11664</v>
      </c>
      <c r="M1657" s="11">
        <v>163</v>
      </c>
      <c r="N1657" s="11">
        <v>1.5302510109102001</v>
      </c>
      <c r="Q1657" s="11">
        <v>6</v>
      </c>
      <c r="R1657" s="11">
        <v>11664</v>
      </c>
      <c r="S1657" s="11">
        <v>163</v>
      </c>
      <c r="T1657" s="11">
        <v>1.4999771114671501</v>
      </c>
    </row>
    <row r="1658" spans="11:20" x14ac:dyDescent="0.35">
      <c r="K1658" s="11">
        <v>6</v>
      </c>
      <c r="L1658" s="11">
        <v>11376</v>
      </c>
      <c r="M1658" s="11">
        <v>159</v>
      </c>
      <c r="N1658" s="11">
        <v>1.96873426413366</v>
      </c>
      <c r="Q1658" s="11">
        <v>6</v>
      </c>
      <c r="R1658" s="11">
        <v>11088</v>
      </c>
      <c r="S1658" s="11">
        <v>155</v>
      </c>
      <c r="T1658" s="11">
        <v>1.8984206912336901</v>
      </c>
    </row>
    <row r="1659" spans="11:20" x14ac:dyDescent="0.35">
      <c r="K1659" s="11">
        <v>6</v>
      </c>
      <c r="L1659" s="11">
        <v>11304</v>
      </c>
      <c r="M1659" s="11">
        <v>158</v>
      </c>
      <c r="N1659" s="11">
        <v>1.87498283360036</v>
      </c>
      <c r="Q1659" s="11">
        <v>6</v>
      </c>
      <c r="R1659" s="11">
        <v>11232</v>
      </c>
      <c r="S1659" s="11">
        <v>157</v>
      </c>
      <c r="T1659" s="11">
        <v>1.9833829251544901</v>
      </c>
    </row>
    <row r="1660" spans="11:20" x14ac:dyDescent="0.35">
      <c r="K1660" s="11">
        <v>6</v>
      </c>
      <c r="L1660" s="11">
        <v>11448</v>
      </c>
      <c r="M1660" s="11">
        <v>160</v>
      </c>
      <c r="N1660" s="11">
        <v>1.7655298695353601</v>
      </c>
      <c r="Q1660" s="11">
        <v>6</v>
      </c>
      <c r="R1660" s="11">
        <v>11592</v>
      </c>
      <c r="S1660" s="11">
        <v>162</v>
      </c>
      <c r="T1660" s="11">
        <v>1.62497901884489</v>
      </c>
    </row>
    <row r="1661" spans="11:20" x14ac:dyDescent="0.35">
      <c r="K1661" s="11">
        <v>6</v>
      </c>
      <c r="L1661" s="11">
        <v>11304</v>
      </c>
      <c r="M1661" s="11">
        <v>158</v>
      </c>
      <c r="N1661" s="11">
        <v>1.9765468833447699</v>
      </c>
      <c r="Q1661" s="11">
        <v>6</v>
      </c>
      <c r="R1661" s="11">
        <v>11232</v>
      </c>
      <c r="S1661" s="11">
        <v>157</v>
      </c>
      <c r="T1661" s="11">
        <v>1.43747615777828</v>
      </c>
    </row>
    <row r="1662" spans="11:20" x14ac:dyDescent="0.35">
      <c r="K1662" s="11">
        <v>6</v>
      </c>
      <c r="L1662" s="11">
        <v>10944</v>
      </c>
      <c r="M1662" s="11">
        <v>153</v>
      </c>
      <c r="N1662" s="11">
        <v>1.86289768825818</v>
      </c>
      <c r="Q1662" s="11">
        <v>6</v>
      </c>
      <c r="R1662" s="11">
        <v>11376</v>
      </c>
      <c r="S1662" s="11">
        <v>159</v>
      </c>
      <c r="T1662" s="11">
        <v>1.8437323567559301</v>
      </c>
    </row>
    <row r="1663" spans="11:20" x14ac:dyDescent="0.35">
      <c r="K1663" s="11">
        <v>6</v>
      </c>
      <c r="L1663" s="11">
        <v>11448</v>
      </c>
      <c r="M1663" s="11">
        <v>160</v>
      </c>
      <c r="N1663" s="11">
        <v>1.8114442664225201</v>
      </c>
      <c r="Q1663" s="11">
        <v>6</v>
      </c>
      <c r="R1663" s="11">
        <v>11448</v>
      </c>
      <c r="S1663" s="11">
        <v>160</v>
      </c>
      <c r="T1663" s="11">
        <v>1.87498283360036</v>
      </c>
    </row>
    <row r="1664" spans="11:20" x14ac:dyDescent="0.35">
      <c r="K1664" s="11">
        <v>6</v>
      </c>
      <c r="L1664" s="11">
        <v>11448</v>
      </c>
      <c r="M1664" s="11">
        <v>160</v>
      </c>
      <c r="N1664" s="11">
        <v>1.4335698481727299</v>
      </c>
      <c r="Q1664" s="11">
        <v>6</v>
      </c>
      <c r="R1664" s="11">
        <v>11376</v>
      </c>
      <c r="S1664" s="11">
        <v>159</v>
      </c>
      <c r="T1664" s="11">
        <v>1.8671702143892499</v>
      </c>
    </row>
    <row r="1665" spans="11:20" x14ac:dyDescent="0.35">
      <c r="K1665" s="11">
        <v>6</v>
      </c>
      <c r="L1665" s="11">
        <v>11376</v>
      </c>
      <c r="M1665" s="11">
        <v>159</v>
      </c>
      <c r="N1665" s="11">
        <v>1.34274814984359</v>
      </c>
      <c r="Q1665" s="11">
        <v>6</v>
      </c>
      <c r="R1665" s="11">
        <v>11520</v>
      </c>
      <c r="S1665" s="11">
        <v>161</v>
      </c>
      <c r="T1665" s="11">
        <v>1.4999771114671501</v>
      </c>
    </row>
    <row r="1666" spans="11:20" x14ac:dyDescent="0.35">
      <c r="K1666" s="11">
        <v>6</v>
      </c>
      <c r="L1666" s="11">
        <v>11304</v>
      </c>
      <c r="M1666" s="11">
        <v>158</v>
      </c>
      <c r="N1666" s="11">
        <v>1.71482413977264</v>
      </c>
      <c r="Q1666" s="11">
        <v>6</v>
      </c>
      <c r="R1666" s="11">
        <v>11448</v>
      </c>
      <c r="S1666" s="11">
        <v>160</v>
      </c>
      <c r="T1666" s="11">
        <v>1.87498283360036</v>
      </c>
    </row>
    <row r="1667" spans="11:20" x14ac:dyDescent="0.35">
      <c r="K1667" s="11">
        <v>6</v>
      </c>
      <c r="L1667" s="11">
        <v>11376</v>
      </c>
      <c r="M1667" s="11">
        <v>159</v>
      </c>
      <c r="N1667" s="11">
        <v>1.74721904325932</v>
      </c>
      <c r="Q1667" s="11">
        <v>6</v>
      </c>
      <c r="R1667" s="11">
        <v>11592</v>
      </c>
      <c r="S1667" s="11">
        <v>162</v>
      </c>
      <c r="T1667" s="11">
        <v>1.4999771114671501</v>
      </c>
    </row>
    <row r="1668" spans="11:20" x14ac:dyDescent="0.35">
      <c r="K1668" s="11">
        <v>6</v>
      </c>
      <c r="L1668" s="11">
        <v>11232</v>
      </c>
      <c r="M1668" s="11">
        <v>157</v>
      </c>
      <c r="N1668" s="11">
        <v>1.7968566414892799</v>
      </c>
      <c r="Q1668" s="11">
        <v>6</v>
      </c>
      <c r="R1668" s="11">
        <v>11448</v>
      </c>
      <c r="S1668" s="11">
        <v>160</v>
      </c>
      <c r="T1668" s="11">
        <v>1.6874799725337599</v>
      </c>
    </row>
    <row r="1669" spans="11:20" x14ac:dyDescent="0.35">
      <c r="K1669" s="11">
        <v>6</v>
      </c>
      <c r="L1669" s="11">
        <v>11520</v>
      </c>
      <c r="M1669" s="11">
        <v>161</v>
      </c>
      <c r="N1669" s="11">
        <v>1.7031052109559699</v>
      </c>
      <c r="Q1669" s="11">
        <v>6</v>
      </c>
      <c r="R1669" s="11">
        <v>11592</v>
      </c>
      <c r="S1669" s="11">
        <v>162</v>
      </c>
      <c r="T1669" s="11">
        <v>1.9991302357518801</v>
      </c>
    </row>
    <row r="1670" spans="11:20" x14ac:dyDescent="0.35">
      <c r="K1670" s="11">
        <v>6</v>
      </c>
      <c r="L1670" s="11">
        <v>10944</v>
      </c>
      <c r="M1670" s="11">
        <v>153</v>
      </c>
      <c r="N1670" s="11">
        <v>1.42438391699092</v>
      </c>
      <c r="Q1670" s="11">
        <v>6</v>
      </c>
      <c r="R1670" s="11">
        <v>11664</v>
      </c>
      <c r="S1670" s="11">
        <v>163</v>
      </c>
      <c r="T1670" s="11">
        <v>1.98045319295033</v>
      </c>
    </row>
    <row r="1671" spans="11:20" x14ac:dyDescent="0.35">
      <c r="K1671" s="11">
        <v>6</v>
      </c>
      <c r="L1671" s="11">
        <v>11304</v>
      </c>
      <c r="M1671" s="11">
        <v>158</v>
      </c>
      <c r="N1671" s="11">
        <v>1.71482413977264</v>
      </c>
      <c r="Q1671" s="11">
        <v>6</v>
      </c>
      <c r="R1671" s="11">
        <v>11160</v>
      </c>
      <c r="S1671" s="11">
        <v>156</v>
      </c>
      <c r="T1671" s="11">
        <v>1.8544594491493001</v>
      </c>
    </row>
    <row r="1672" spans="11:20" x14ac:dyDescent="0.35">
      <c r="K1672" s="11">
        <v>6</v>
      </c>
      <c r="L1672" s="11">
        <v>11376</v>
      </c>
      <c r="M1672" s="11">
        <v>159</v>
      </c>
      <c r="N1672" s="11">
        <v>1.4999771114671501</v>
      </c>
      <c r="Q1672" s="11">
        <v>6</v>
      </c>
      <c r="R1672" s="11">
        <v>11232</v>
      </c>
      <c r="S1672" s="11">
        <v>157</v>
      </c>
      <c r="T1672" s="11">
        <v>1.62497901884489</v>
      </c>
    </row>
    <row r="1673" spans="11:20" x14ac:dyDescent="0.35">
      <c r="K1673" s="11">
        <v>6</v>
      </c>
      <c r="L1673" s="11">
        <v>11592</v>
      </c>
      <c r="M1673" s="11">
        <v>162</v>
      </c>
      <c r="N1673" s="11">
        <v>1.8984206912336901</v>
      </c>
      <c r="Q1673" s="11">
        <v>6</v>
      </c>
      <c r="R1673" s="11">
        <v>11304</v>
      </c>
      <c r="S1673" s="11">
        <v>158</v>
      </c>
      <c r="T1673" s="11">
        <v>1.74998092622262</v>
      </c>
    </row>
    <row r="1674" spans="11:20" x14ac:dyDescent="0.35">
      <c r="K1674" s="11">
        <v>6</v>
      </c>
      <c r="L1674" s="11">
        <v>11232</v>
      </c>
      <c r="M1674" s="11">
        <v>157</v>
      </c>
      <c r="N1674" s="11">
        <v>1.62497901884489</v>
      </c>
      <c r="Q1674" s="11">
        <v>6</v>
      </c>
      <c r="R1674" s="11">
        <v>11448</v>
      </c>
      <c r="S1674" s="11">
        <v>160</v>
      </c>
      <c r="T1674" s="11">
        <v>1.9374837872892301</v>
      </c>
    </row>
    <row r="1675" spans="11:20" x14ac:dyDescent="0.35">
      <c r="K1675" s="11">
        <v>6</v>
      </c>
      <c r="L1675" s="11">
        <v>11232</v>
      </c>
      <c r="M1675" s="11">
        <v>157</v>
      </c>
      <c r="N1675" s="11">
        <v>1.4999771114671501</v>
      </c>
      <c r="Q1675" s="11">
        <v>6</v>
      </c>
      <c r="R1675" s="11">
        <v>11304</v>
      </c>
      <c r="S1675" s="11">
        <v>158</v>
      </c>
      <c r="T1675" s="11">
        <v>1.74998092622262</v>
      </c>
    </row>
    <row r="1676" spans="11:20" x14ac:dyDescent="0.35">
      <c r="K1676" s="11">
        <v>6</v>
      </c>
      <c r="L1676" s="11">
        <v>11232</v>
      </c>
      <c r="M1676" s="11">
        <v>157</v>
      </c>
      <c r="N1676" s="11">
        <v>1.9747920958266501</v>
      </c>
      <c r="Q1676" s="11">
        <v>6</v>
      </c>
      <c r="R1676" s="11">
        <v>11664</v>
      </c>
      <c r="S1676" s="11">
        <v>163</v>
      </c>
      <c r="T1676" s="11">
        <v>1.7343556878004101</v>
      </c>
    </row>
    <row r="1677" spans="11:20" x14ac:dyDescent="0.35">
      <c r="K1677" s="11">
        <v>6</v>
      </c>
      <c r="L1677" s="11">
        <v>11304</v>
      </c>
      <c r="M1677" s="11">
        <v>158</v>
      </c>
      <c r="N1677" s="11">
        <v>1.32809948882276</v>
      </c>
      <c r="Q1677" s="11">
        <v>6</v>
      </c>
      <c r="R1677" s="11">
        <v>11736</v>
      </c>
      <c r="S1677" s="11">
        <v>164</v>
      </c>
      <c r="T1677" s="11">
        <v>1.7421683070115199</v>
      </c>
    </row>
    <row r="1678" spans="11:20" x14ac:dyDescent="0.35">
      <c r="K1678" s="11">
        <v>6</v>
      </c>
      <c r="L1678" s="11">
        <v>11664</v>
      </c>
      <c r="M1678" s="11">
        <v>163</v>
      </c>
      <c r="N1678" s="11">
        <v>1.7187304493781901</v>
      </c>
      <c r="Q1678" s="11">
        <v>6</v>
      </c>
      <c r="R1678" s="11">
        <v>11304</v>
      </c>
      <c r="S1678" s="11">
        <v>158</v>
      </c>
      <c r="T1678" s="11">
        <v>1.9374837872892301</v>
      </c>
    </row>
    <row r="1679" spans="11:20" x14ac:dyDescent="0.35">
      <c r="K1679" s="11">
        <v>6</v>
      </c>
      <c r="L1679" s="11">
        <v>11304</v>
      </c>
      <c r="M1679" s="11">
        <v>158</v>
      </c>
      <c r="N1679" s="11">
        <v>1.7089036392767201</v>
      </c>
      <c r="Q1679" s="11">
        <v>6</v>
      </c>
      <c r="R1679" s="11">
        <v>11592</v>
      </c>
      <c r="S1679" s="11">
        <v>162</v>
      </c>
      <c r="T1679" s="11">
        <v>1.9941252765697699</v>
      </c>
    </row>
    <row r="1680" spans="11:20" x14ac:dyDescent="0.35">
      <c r="K1680" s="11">
        <v>6</v>
      </c>
      <c r="L1680" s="11">
        <v>11808</v>
      </c>
      <c r="M1680" s="11">
        <v>165</v>
      </c>
      <c r="N1680" s="11">
        <v>1.96873426413366</v>
      </c>
      <c r="Q1680" s="11">
        <v>6</v>
      </c>
      <c r="R1680" s="11">
        <v>11448</v>
      </c>
      <c r="S1680" s="11">
        <v>160</v>
      </c>
      <c r="T1680" s="11">
        <v>1.9529869535362701</v>
      </c>
    </row>
    <row r="1681" spans="11:20" x14ac:dyDescent="0.35">
      <c r="K1681" s="11">
        <v>6</v>
      </c>
      <c r="L1681" s="11">
        <v>11520</v>
      </c>
      <c r="M1681" s="11">
        <v>161</v>
      </c>
      <c r="N1681" s="11">
        <v>1.4687266346227199</v>
      </c>
      <c r="Q1681" s="11">
        <v>6</v>
      </c>
      <c r="R1681" s="11">
        <v>11376</v>
      </c>
      <c r="S1681" s="11">
        <v>159</v>
      </c>
      <c r="T1681" s="11">
        <v>1.6874799725337599</v>
      </c>
    </row>
    <row r="1682" spans="11:20" x14ac:dyDescent="0.35">
      <c r="K1682" s="11">
        <v>10</v>
      </c>
      <c r="L1682" s="11">
        <v>18480</v>
      </c>
      <c r="M1682" s="11">
        <v>155</v>
      </c>
      <c r="N1682" s="11">
        <v>1.7031052109559699</v>
      </c>
      <c r="Q1682" s="11">
        <v>10</v>
      </c>
      <c r="R1682" s="11">
        <v>18600</v>
      </c>
      <c r="S1682" s="11">
        <v>156</v>
      </c>
      <c r="T1682" s="11">
        <v>1.87498283360036</v>
      </c>
    </row>
    <row r="1683" spans="11:20" x14ac:dyDescent="0.35">
      <c r="K1683" s="11">
        <v>10</v>
      </c>
      <c r="L1683" s="11">
        <v>18240</v>
      </c>
      <c r="M1683" s="11">
        <v>153</v>
      </c>
      <c r="N1683" s="11">
        <v>1.49044022278171</v>
      </c>
      <c r="Q1683" s="11">
        <v>10</v>
      </c>
      <c r="R1683" s="11">
        <v>18720</v>
      </c>
      <c r="S1683" s="11">
        <v>157</v>
      </c>
      <c r="T1683" s="11">
        <v>1.6244602121003999</v>
      </c>
    </row>
    <row r="1684" spans="11:20" x14ac:dyDescent="0.35">
      <c r="K1684" s="11">
        <v>10</v>
      </c>
      <c r="L1684" s="11">
        <v>19080</v>
      </c>
      <c r="M1684" s="11">
        <v>160</v>
      </c>
      <c r="N1684" s="11">
        <v>1.4531013962004999</v>
      </c>
      <c r="Q1684" s="11">
        <v>10</v>
      </c>
      <c r="R1684" s="11">
        <v>18720</v>
      </c>
      <c r="S1684" s="11">
        <v>157</v>
      </c>
      <c r="T1684" s="11">
        <v>1.74998092622262</v>
      </c>
    </row>
    <row r="1685" spans="11:20" x14ac:dyDescent="0.35">
      <c r="K1685" s="11">
        <v>10</v>
      </c>
      <c r="L1685" s="11">
        <v>18600</v>
      </c>
      <c r="M1685" s="11">
        <v>156</v>
      </c>
      <c r="N1685" s="11">
        <v>1.4999771114671501</v>
      </c>
      <c r="Q1685" s="11">
        <v>10</v>
      </c>
      <c r="R1685" s="11">
        <v>18720</v>
      </c>
      <c r="S1685" s="11">
        <v>157</v>
      </c>
      <c r="T1685" s="11">
        <v>1.9750820172426899</v>
      </c>
    </row>
    <row r="1686" spans="11:20" x14ac:dyDescent="0.35">
      <c r="K1686" s="11">
        <v>10</v>
      </c>
      <c r="L1686" s="11">
        <v>18600</v>
      </c>
      <c r="M1686" s="11">
        <v>156</v>
      </c>
      <c r="N1686" s="11">
        <v>1.2499732967116799</v>
      </c>
      <c r="Q1686" s="11">
        <v>10</v>
      </c>
      <c r="R1686" s="11">
        <v>18480</v>
      </c>
      <c r="S1686" s="11">
        <v>155</v>
      </c>
      <c r="T1686" s="11">
        <v>1.97886625467307</v>
      </c>
    </row>
    <row r="1687" spans="11:20" x14ac:dyDescent="0.35">
      <c r="K1687" s="11">
        <v>10</v>
      </c>
      <c r="L1687" s="11">
        <v>18360</v>
      </c>
      <c r="M1687" s="11">
        <v>154</v>
      </c>
      <c r="N1687" s="11">
        <v>1.9685511558708999</v>
      </c>
      <c r="Q1687" s="11">
        <v>10</v>
      </c>
      <c r="R1687" s="11">
        <v>18480</v>
      </c>
      <c r="S1687" s="11">
        <v>155</v>
      </c>
      <c r="T1687" s="11">
        <v>1.6782024872205601</v>
      </c>
    </row>
    <row r="1688" spans="11:20" x14ac:dyDescent="0.35">
      <c r="K1688" s="11">
        <v>10</v>
      </c>
      <c r="L1688" s="11">
        <v>18480</v>
      </c>
      <c r="M1688" s="11">
        <v>155</v>
      </c>
      <c r="N1688" s="11">
        <v>1.5467765316243201</v>
      </c>
      <c r="Q1688" s="11">
        <v>10</v>
      </c>
      <c r="R1688" s="11">
        <v>18480</v>
      </c>
      <c r="S1688" s="11">
        <v>155</v>
      </c>
      <c r="T1688" s="11">
        <v>1.43747615777828</v>
      </c>
    </row>
    <row r="1689" spans="11:20" x14ac:dyDescent="0.35">
      <c r="K1689" s="11">
        <v>10</v>
      </c>
      <c r="L1689" s="11">
        <v>18720</v>
      </c>
      <c r="M1689" s="11">
        <v>157</v>
      </c>
      <c r="N1689" s="11">
        <v>1.4687266346227199</v>
      </c>
      <c r="Q1689" s="11">
        <v>10</v>
      </c>
      <c r="R1689" s="11">
        <v>18360</v>
      </c>
      <c r="S1689" s="11">
        <v>154</v>
      </c>
      <c r="T1689" s="11">
        <v>1.74633401998931</v>
      </c>
    </row>
    <row r="1690" spans="11:20" x14ac:dyDescent="0.35">
      <c r="K1690" s="11">
        <v>10</v>
      </c>
      <c r="L1690" s="11">
        <v>18720</v>
      </c>
      <c r="M1690" s="11">
        <v>157</v>
      </c>
      <c r="N1690" s="11">
        <v>1.2499732967116799</v>
      </c>
      <c r="Q1690" s="11">
        <v>10</v>
      </c>
      <c r="R1690" s="11">
        <v>18360</v>
      </c>
      <c r="S1690" s="11">
        <v>154</v>
      </c>
      <c r="T1690" s="11">
        <v>1.3788357366292801</v>
      </c>
    </row>
    <row r="1691" spans="11:20" x14ac:dyDescent="0.35">
      <c r="K1691" s="11">
        <v>10</v>
      </c>
      <c r="L1691" s="11">
        <v>18360</v>
      </c>
      <c r="M1691" s="11">
        <v>154</v>
      </c>
      <c r="N1691" s="11">
        <v>1.8671702143892499</v>
      </c>
      <c r="Q1691" s="11">
        <v>10</v>
      </c>
      <c r="R1691" s="11">
        <v>18480</v>
      </c>
      <c r="S1691" s="11">
        <v>155</v>
      </c>
      <c r="T1691" s="11">
        <v>1.4999771114671501</v>
      </c>
    </row>
    <row r="1692" spans="11:20" x14ac:dyDescent="0.35">
      <c r="K1692" s="11">
        <v>10</v>
      </c>
      <c r="L1692" s="11">
        <v>18720</v>
      </c>
      <c r="M1692" s="11">
        <v>157</v>
      </c>
      <c r="N1692" s="11">
        <v>1.92967116807812</v>
      </c>
      <c r="Q1692" s="11">
        <v>10</v>
      </c>
      <c r="R1692" s="11">
        <v>19080</v>
      </c>
      <c r="S1692" s="11">
        <v>160</v>
      </c>
      <c r="T1692" s="11">
        <v>1.96873426413366</v>
      </c>
    </row>
    <row r="1693" spans="11:20" x14ac:dyDescent="0.35">
      <c r="K1693" s="11">
        <v>10</v>
      </c>
      <c r="L1693" s="11">
        <v>18480</v>
      </c>
      <c r="M1693" s="11">
        <v>155</v>
      </c>
      <c r="N1693" s="11">
        <v>1.85886930647745</v>
      </c>
      <c r="Q1693" s="11">
        <v>10</v>
      </c>
      <c r="R1693" s="11">
        <v>18600</v>
      </c>
      <c r="S1693" s="11">
        <v>156</v>
      </c>
      <c r="T1693" s="11">
        <v>1.8278629739833601</v>
      </c>
    </row>
    <row r="1694" spans="11:20" x14ac:dyDescent="0.35">
      <c r="K1694" s="11">
        <v>10</v>
      </c>
      <c r="L1694" s="11">
        <v>18840</v>
      </c>
      <c r="M1694" s="11">
        <v>158</v>
      </c>
      <c r="N1694" s="11">
        <v>1.7031052109559699</v>
      </c>
      <c r="Q1694" s="11">
        <v>10</v>
      </c>
      <c r="R1694" s="11">
        <v>18480</v>
      </c>
      <c r="S1694" s="11">
        <v>155</v>
      </c>
      <c r="T1694" s="11">
        <v>1.9433432516975599</v>
      </c>
    </row>
    <row r="1695" spans="11:20" x14ac:dyDescent="0.35">
      <c r="K1695" s="11">
        <v>10</v>
      </c>
      <c r="L1695" s="11">
        <v>18960</v>
      </c>
      <c r="M1695" s="11">
        <v>159</v>
      </c>
      <c r="N1695" s="11">
        <v>1.3730220492866401</v>
      </c>
      <c r="Q1695" s="11">
        <v>10</v>
      </c>
      <c r="R1695" s="11">
        <v>18720</v>
      </c>
      <c r="S1695" s="11">
        <v>157</v>
      </c>
      <c r="T1695" s="11">
        <v>1.9374837872892301</v>
      </c>
    </row>
    <row r="1696" spans="11:20" x14ac:dyDescent="0.35">
      <c r="K1696" s="11">
        <v>10</v>
      </c>
      <c r="L1696" s="11">
        <v>19080</v>
      </c>
      <c r="M1696" s="11">
        <v>160</v>
      </c>
      <c r="N1696" s="11">
        <v>1.9609216449225599</v>
      </c>
      <c r="Q1696" s="11">
        <v>10</v>
      </c>
      <c r="R1696" s="11">
        <v>18480</v>
      </c>
      <c r="S1696" s="11">
        <v>155</v>
      </c>
      <c r="T1696" s="11">
        <v>1.87498283360036</v>
      </c>
    </row>
    <row r="1697" spans="11:20" x14ac:dyDescent="0.35">
      <c r="K1697" s="11">
        <v>10</v>
      </c>
      <c r="L1697" s="11">
        <v>18720</v>
      </c>
      <c r="M1697" s="11">
        <v>157</v>
      </c>
      <c r="N1697" s="11">
        <v>1.2494850080109801</v>
      </c>
      <c r="Q1697" s="11">
        <v>10</v>
      </c>
      <c r="R1697" s="11">
        <v>18600</v>
      </c>
      <c r="S1697" s="11">
        <v>156</v>
      </c>
      <c r="T1697" s="11">
        <v>1.8281071183337101</v>
      </c>
    </row>
    <row r="1698" spans="11:20" x14ac:dyDescent="0.35">
      <c r="K1698" s="11">
        <v>10</v>
      </c>
      <c r="L1698" s="11">
        <v>18720</v>
      </c>
      <c r="M1698" s="11">
        <v>157</v>
      </c>
      <c r="N1698" s="11">
        <v>1.9714198519874799</v>
      </c>
      <c r="Q1698" s="11">
        <v>10</v>
      </c>
      <c r="R1698" s="11">
        <v>18600</v>
      </c>
      <c r="S1698" s="11">
        <v>156</v>
      </c>
      <c r="T1698" s="11">
        <v>1.69529259174486</v>
      </c>
    </row>
    <row r="1699" spans="11:20" x14ac:dyDescent="0.35">
      <c r="K1699" s="11">
        <v>10</v>
      </c>
      <c r="L1699" s="11">
        <v>18480</v>
      </c>
      <c r="M1699" s="11">
        <v>155</v>
      </c>
      <c r="N1699" s="11">
        <v>1.78123140306706</v>
      </c>
      <c r="Q1699" s="11">
        <v>10</v>
      </c>
      <c r="R1699" s="11">
        <v>18960</v>
      </c>
      <c r="S1699" s="11">
        <v>159</v>
      </c>
      <c r="T1699" s="11">
        <v>1.74998092622262</v>
      </c>
    </row>
    <row r="1700" spans="11:20" x14ac:dyDescent="0.35">
      <c r="K1700" s="11">
        <v>10</v>
      </c>
      <c r="L1700" s="11">
        <v>18600</v>
      </c>
      <c r="M1700" s="11">
        <v>156</v>
      </c>
      <c r="N1700" s="11">
        <v>1.9178301670862801</v>
      </c>
      <c r="Q1700" s="11">
        <v>10</v>
      </c>
      <c r="R1700" s="11">
        <v>18840</v>
      </c>
      <c r="S1700" s="11">
        <v>158</v>
      </c>
      <c r="T1700" s="11">
        <v>1.87498283360036</v>
      </c>
    </row>
    <row r="1701" spans="11:20" x14ac:dyDescent="0.35">
      <c r="K1701" s="11">
        <v>10</v>
      </c>
      <c r="L1701" s="11">
        <v>18960</v>
      </c>
      <c r="M1701" s="11">
        <v>159</v>
      </c>
      <c r="N1701" s="11">
        <v>1.8671702143892499</v>
      </c>
      <c r="Q1701" s="11">
        <v>10</v>
      </c>
      <c r="R1701" s="11">
        <v>18840</v>
      </c>
      <c r="S1701" s="11">
        <v>158</v>
      </c>
      <c r="T1701" s="11">
        <v>1.76560616464484</v>
      </c>
    </row>
    <row r="1702" spans="11:20" x14ac:dyDescent="0.35">
      <c r="K1702" s="11">
        <v>10</v>
      </c>
      <c r="L1702" s="11">
        <v>18720</v>
      </c>
      <c r="M1702" s="11">
        <v>157</v>
      </c>
      <c r="N1702" s="11">
        <v>1.7421683070115199</v>
      </c>
      <c r="Q1702" s="11">
        <v>10</v>
      </c>
      <c r="R1702" s="11">
        <v>18480</v>
      </c>
      <c r="S1702" s="11">
        <v>155</v>
      </c>
      <c r="T1702" s="11">
        <v>1.54514381628137</v>
      </c>
    </row>
    <row r="1703" spans="11:20" x14ac:dyDescent="0.35">
      <c r="K1703" s="11">
        <v>10</v>
      </c>
      <c r="L1703" s="11">
        <v>18960</v>
      </c>
      <c r="M1703" s="11">
        <v>159</v>
      </c>
      <c r="N1703" s="11">
        <v>1.53122758831158</v>
      </c>
      <c r="Q1703" s="11">
        <v>10</v>
      </c>
      <c r="R1703" s="11">
        <v>18480</v>
      </c>
      <c r="S1703" s="11">
        <v>155</v>
      </c>
      <c r="T1703" s="11">
        <v>1.7807431143663599</v>
      </c>
    </row>
    <row r="1704" spans="11:20" x14ac:dyDescent="0.35">
      <c r="K1704" s="11">
        <v>10</v>
      </c>
      <c r="L1704" s="11">
        <v>18240</v>
      </c>
      <c r="M1704" s="11">
        <v>153</v>
      </c>
      <c r="N1704" s="11">
        <v>1.4436255436026499</v>
      </c>
      <c r="Q1704" s="11">
        <v>10</v>
      </c>
      <c r="R1704" s="11">
        <v>18600</v>
      </c>
      <c r="S1704" s="11">
        <v>156</v>
      </c>
      <c r="T1704" s="11">
        <v>1.5778133821622</v>
      </c>
    </row>
    <row r="1705" spans="11:20" x14ac:dyDescent="0.35">
      <c r="K1705" s="11">
        <v>10</v>
      </c>
      <c r="L1705" s="11">
        <v>18840</v>
      </c>
      <c r="M1705" s="11">
        <v>158</v>
      </c>
      <c r="N1705" s="11">
        <v>1.8632639047837001</v>
      </c>
      <c r="Q1705" s="11">
        <v>10</v>
      </c>
      <c r="R1705" s="11">
        <v>18840</v>
      </c>
      <c r="S1705" s="11">
        <v>158</v>
      </c>
      <c r="T1705" s="11">
        <v>1.87498283360036</v>
      </c>
    </row>
    <row r="1706" spans="11:20" x14ac:dyDescent="0.35">
      <c r="K1706" s="11">
        <v>10</v>
      </c>
      <c r="L1706" s="11">
        <v>18840</v>
      </c>
      <c r="M1706" s="11">
        <v>158</v>
      </c>
      <c r="N1706" s="11">
        <v>1.87498283360036</v>
      </c>
      <c r="Q1706" s="11">
        <v>10</v>
      </c>
      <c r="R1706" s="11">
        <v>18720</v>
      </c>
      <c r="S1706" s="11">
        <v>157</v>
      </c>
      <c r="T1706" s="11">
        <v>1.74998092622262</v>
      </c>
    </row>
    <row r="1707" spans="11:20" x14ac:dyDescent="0.35">
      <c r="K1707" s="11">
        <v>10</v>
      </c>
      <c r="L1707" s="11">
        <v>18720</v>
      </c>
      <c r="M1707" s="11">
        <v>157</v>
      </c>
      <c r="N1707" s="11">
        <v>1.62497901884489</v>
      </c>
      <c r="Q1707" s="11">
        <v>10</v>
      </c>
      <c r="R1707" s="11">
        <v>18480</v>
      </c>
      <c r="S1707" s="11">
        <v>155</v>
      </c>
      <c r="T1707" s="11">
        <v>1.87498283360036</v>
      </c>
    </row>
    <row r="1708" spans="11:20" x14ac:dyDescent="0.35">
      <c r="K1708" s="11">
        <v>10</v>
      </c>
      <c r="L1708" s="11">
        <v>18600</v>
      </c>
      <c r="M1708" s="11">
        <v>156</v>
      </c>
      <c r="N1708" s="11">
        <v>1.74802777141985</v>
      </c>
      <c r="Q1708" s="11">
        <v>10</v>
      </c>
      <c r="R1708" s="11">
        <v>18720</v>
      </c>
      <c r="S1708" s="11">
        <v>157</v>
      </c>
      <c r="T1708" s="11">
        <v>1.8124818799114899</v>
      </c>
    </row>
    <row r="1709" spans="11:20" x14ac:dyDescent="0.35">
      <c r="K1709" s="11">
        <v>10</v>
      </c>
      <c r="L1709" s="11">
        <v>18480</v>
      </c>
      <c r="M1709" s="11">
        <v>155</v>
      </c>
      <c r="N1709" s="11">
        <v>1.8437323567559301</v>
      </c>
      <c r="Q1709" s="11">
        <v>10</v>
      </c>
      <c r="R1709" s="11">
        <v>18240</v>
      </c>
      <c r="S1709" s="11">
        <v>153</v>
      </c>
      <c r="T1709" s="11">
        <v>1.6224917982757301</v>
      </c>
    </row>
    <row r="1710" spans="11:20" x14ac:dyDescent="0.35">
      <c r="K1710" s="11">
        <v>10</v>
      </c>
      <c r="L1710" s="11">
        <v>18720</v>
      </c>
      <c r="M1710" s="11">
        <v>157</v>
      </c>
      <c r="N1710" s="11">
        <v>1.87498283360036</v>
      </c>
      <c r="Q1710" s="11">
        <v>10</v>
      </c>
      <c r="R1710" s="11">
        <v>18480</v>
      </c>
      <c r="S1710" s="11">
        <v>155</v>
      </c>
      <c r="T1710" s="11">
        <v>1.6874799725337599</v>
      </c>
    </row>
    <row r="1711" spans="11:20" x14ac:dyDescent="0.35">
      <c r="K1711" s="11">
        <v>10</v>
      </c>
      <c r="L1711" s="11">
        <v>18960</v>
      </c>
      <c r="M1711" s="11">
        <v>159</v>
      </c>
      <c r="N1711" s="11">
        <v>1.90818646524757</v>
      </c>
      <c r="Q1711" s="11">
        <v>10</v>
      </c>
      <c r="R1711" s="11">
        <v>18480</v>
      </c>
      <c r="S1711" s="11">
        <v>155</v>
      </c>
      <c r="T1711" s="11">
        <v>1.94529640650034</v>
      </c>
    </row>
    <row r="1712" spans="11:20" x14ac:dyDescent="0.35">
      <c r="K1712" s="11">
        <v>10</v>
      </c>
      <c r="L1712" s="11">
        <v>19320</v>
      </c>
      <c r="M1712" s="11">
        <v>162</v>
      </c>
      <c r="N1712" s="11">
        <v>1.87498283360036</v>
      </c>
      <c r="Q1712" s="11">
        <v>10</v>
      </c>
      <c r="R1712" s="11">
        <v>18720</v>
      </c>
      <c r="S1712" s="11">
        <v>157</v>
      </c>
      <c r="T1712" s="11">
        <v>1.8404669260700299</v>
      </c>
    </row>
    <row r="1713" spans="11:20" x14ac:dyDescent="0.35">
      <c r="K1713" s="11">
        <v>10</v>
      </c>
      <c r="L1713" s="11">
        <v>19080</v>
      </c>
      <c r="M1713" s="11">
        <v>160</v>
      </c>
      <c r="N1713" s="11">
        <v>1.9765468833447699</v>
      </c>
      <c r="Q1713" s="11">
        <v>10</v>
      </c>
      <c r="R1713" s="11">
        <v>18720</v>
      </c>
      <c r="S1713" s="11">
        <v>157</v>
      </c>
      <c r="T1713" s="11">
        <v>1.87498283360036</v>
      </c>
    </row>
    <row r="1714" spans="11:20" x14ac:dyDescent="0.35">
      <c r="K1714" s="11">
        <v>10</v>
      </c>
      <c r="L1714" s="11">
        <v>18600</v>
      </c>
      <c r="M1714" s="11">
        <v>156</v>
      </c>
      <c r="N1714" s="11">
        <v>1.4648203250171601</v>
      </c>
      <c r="Q1714" s="11">
        <v>10</v>
      </c>
      <c r="R1714" s="11">
        <v>18600</v>
      </c>
      <c r="S1714" s="11">
        <v>156</v>
      </c>
      <c r="T1714" s="11">
        <v>1.54642557412069</v>
      </c>
    </row>
    <row r="1715" spans="11:20" x14ac:dyDescent="0.35">
      <c r="K1715" s="11">
        <v>10</v>
      </c>
      <c r="L1715" s="11">
        <v>18600</v>
      </c>
      <c r="M1715" s="11">
        <v>156</v>
      </c>
      <c r="N1715" s="11">
        <v>1.7626764324406801</v>
      </c>
      <c r="Q1715" s="11">
        <v>10</v>
      </c>
      <c r="R1715" s="11">
        <v>18360</v>
      </c>
      <c r="S1715" s="11">
        <v>154</v>
      </c>
      <c r="T1715" s="11">
        <v>1.4891584649423899</v>
      </c>
    </row>
    <row r="1716" spans="11:20" x14ac:dyDescent="0.35">
      <c r="K1716" s="11">
        <v>10</v>
      </c>
      <c r="L1716" s="11">
        <v>18720</v>
      </c>
      <c r="M1716" s="11">
        <v>157</v>
      </c>
      <c r="N1716" s="11">
        <v>1.5781033035782399</v>
      </c>
      <c r="Q1716" s="11">
        <v>10</v>
      </c>
      <c r="R1716" s="11">
        <v>18240</v>
      </c>
      <c r="S1716" s="11">
        <v>153</v>
      </c>
      <c r="T1716" s="11">
        <v>1.91551079575799</v>
      </c>
    </row>
    <row r="1717" spans="11:20" x14ac:dyDescent="0.35">
      <c r="K1717" s="11">
        <v>10</v>
      </c>
      <c r="L1717" s="11">
        <v>18840</v>
      </c>
      <c r="M1717" s="11">
        <v>158</v>
      </c>
      <c r="N1717" s="11">
        <v>1.5600366216525501</v>
      </c>
      <c r="Q1717" s="11">
        <v>10</v>
      </c>
      <c r="R1717" s="11">
        <v>18600</v>
      </c>
      <c r="S1717" s="11">
        <v>156</v>
      </c>
      <c r="T1717" s="11">
        <v>1.2499732967116799</v>
      </c>
    </row>
    <row r="1718" spans="11:20" x14ac:dyDescent="0.35">
      <c r="K1718" s="11">
        <v>10</v>
      </c>
      <c r="L1718" s="11">
        <v>18480</v>
      </c>
      <c r="M1718" s="11">
        <v>155</v>
      </c>
      <c r="N1718" s="11">
        <v>1.96816968032349</v>
      </c>
      <c r="Q1718" s="11">
        <v>10</v>
      </c>
      <c r="R1718" s="11">
        <v>18720</v>
      </c>
      <c r="S1718" s="11">
        <v>157</v>
      </c>
      <c r="T1718" s="11">
        <v>1.87498283360036</v>
      </c>
    </row>
    <row r="1719" spans="11:20" x14ac:dyDescent="0.35">
      <c r="K1719" s="11">
        <v>10</v>
      </c>
      <c r="L1719" s="11">
        <v>18480</v>
      </c>
      <c r="M1719" s="11">
        <v>155</v>
      </c>
      <c r="N1719" s="11">
        <v>1.7242389562828999</v>
      </c>
      <c r="Q1719" s="11">
        <v>10</v>
      </c>
      <c r="R1719" s="11">
        <v>19080</v>
      </c>
      <c r="S1719" s="11">
        <v>160</v>
      </c>
      <c r="T1719" s="11">
        <v>1.74998092622262</v>
      </c>
    </row>
    <row r="1720" spans="11:20" x14ac:dyDescent="0.35">
      <c r="K1720" s="11">
        <v>10</v>
      </c>
      <c r="L1720" s="11">
        <v>18960</v>
      </c>
      <c r="M1720" s="11">
        <v>159</v>
      </c>
      <c r="N1720" s="11">
        <v>1.9413900968947799</v>
      </c>
      <c r="Q1720" s="11">
        <v>10</v>
      </c>
      <c r="R1720" s="11">
        <v>18360</v>
      </c>
      <c r="S1720" s="11">
        <v>154</v>
      </c>
      <c r="T1720" s="11">
        <v>1.8237582970931501</v>
      </c>
    </row>
    <row r="1721" spans="11:20" x14ac:dyDescent="0.35">
      <c r="K1721" s="11">
        <v>10</v>
      </c>
      <c r="L1721" s="11">
        <v>18960</v>
      </c>
      <c r="M1721" s="11">
        <v>159</v>
      </c>
      <c r="N1721" s="11">
        <v>1.73044937819485</v>
      </c>
      <c r="Q1721" s="11">
        <v>10</v>
      </c>
      <c r="R1721" s="11">
        <v>18480</v>
      </c>
      <c r="S1721" s="11">
        <v>155</v>
      </c>
      <c r="T1721" s="11">
        <v>1.9374837872892301</v>
      </c>
    </row>
    <row r="1722" spans="11:20" x14ac:dyDescent="0.35">
      <c r="K1722" s="11">
        <v>20</v>
      </c>
      <c r="L1722" s="11">
        <v>36720</v>
      </c>
      <c r="M1722" s="11">
        <v>154</v>
      </c>
      <c r="N1722" s="11">
        <v>1.74048981460288</v>
      </c>
      <c r="Q1722" s="11">
        <v>20</v>
      </c>
      <c r="R1722" s="11">
        <v>36960</v>
      </c>
      <c r="S1722" s="11">
        <v>155</v>
      </c>
      <c r="T1722" s="11">
        <v>1.9943694209201099</v>
      </c>
    </row>
    <row r="1723" spans="11:20" x14ac:dyDescent="0.35">
      <c r="K1723" s="11">
        <v>20</v>
      </c>
      <c r="L1723" s="11">
        <v>36960</v>
      </c>
      <c r="M1723" s="11">
        <v>155</v>
      </c>
      <c r="N1723" s="11">
        <v>1.59324025329976</v>
      </c>
      <c r="Q1723" s="11">
        <v>20</v>
      </c>
      <c r="R1723" s="11">
        <v>37200</v>
      </c>
      <c r="S1723" s="11">
        <v>156</v>
      </c>
      <c r="T1723" s="11">
        <v>1.94529640650034</v>
      </c>
    </row>
    <row r="1724" spans="11:20" x14ac:dyDescent="0.35">
      <c r="K1724" s="11">
        <v>20</v>
      </c>
      <c r="L1724" s="11">
        <v>36240</v>
      </c>
      <c r="M1724" s="11">
        <v>152</v>
      </c>
      <c r="N1724" s="11">
        <v>1.8887617303730799</v>
      </c>
      <c r="Q1724" s="11">
        <v>20</v>
      </c>
      <c r="R1724" s="11">
        <v>37440</v>
      </c>
      <c r="S1724" s="11">
        <v>157</v>
      </c>
      <c r="T1724" s="11">
        <v>1.9374837872892301</v>
      </c>
    </row>
    <row r="1725" spans="11:20" x14ac:dyDescent="0.35">
      <c r="K1725" s="11">
        <v>20</v>
      </c>
      <c r="L1725" s="11">
        <v>37200</v>
      </c>
      <c r="M1725" s="11">
        <v>156</v>
      </c>
      <c r="N1725" s="11">
        <v>1.62485694666971</v>
      </c>
      <c r="Q1725" s="11">
        <v>20</v>
      </c>
      <c r="R1725" s="11">
        <v>36960</v>
      </c>
      <c r="S1725" s="11">
        <v>155</v>
      </c>
      <c r="T1725" s="11">
        <v>1.92967116807812</v>
      </c>
    </row>
    <row r="1726" spans="11:20" x14ac:dyDescent="0.35">
      <c r="K1726" s="11">
        <v>20</v>
      </c>
      <c r="L1726" s="11">
        <v>37440</v>
      </c>
      <c r="M1726" s="11">
        <v>157</v>
      </c>
      <c r="N1726" s="11">
        <v>1.9921721217669901</v>
      </c>
      <c r="Q1726" s="11">
        <v>20</v>
      </c>
      <c r="R1726" s="11">
        <v>36240</v>
      </c>
      <c r="S1726" s="11">
        <v>152</v>
      </c>
      <c r="T1726" s="11">
        <v>1.80634775310902</v>
      </c>
    </row>
    <row r="1727" spans="11:20" x14ac:dyDescent="0.35">
      <c r="K1727" s="11">
        <v>20</v>
      </c>
      <c r="L1727" s="11">
        <v>36960</v>
      </c>
      <c r="M1727" s="11">
        <v>155</v>
      </c>
      <c r="N1727" s="11">
        <v>1.87498283360036</v>
      </c>
      <c r="Q1727" s="11">
        <v>20</v>
      </c>
      <c r="R1727" s="11">
        <v>37200</v>
      </c>
      <c r="S1727" s="11">
        <v>156</v>
      </c>
      <c r="T1727" s="11">
        <v>1.93650720988784</v>
      </c>
    </row>
    <row r="1728" spans="11:20" x14ac:dyDescent="0.35">
      <c r="K1728" s="11">
        <v>20</v>
      </c>
      <c r="L1728" s="11">
        <v>37680</v>
      </c>
      <c r="M1728" s="11">
        <v>158</v>
      </c>
      <c r="N1728" s="11">
        <v>1.8124818799114899</v>
      </c>
      <c r="Q1728" s="11">
        <v>20</v>
      </c>
      <c r="R1728" s="11">
        <v>36720</v>
      </c>
      <c r="S1728" s="11">
        <v>154</v>
      </c>
      <c r="T1728" s="11">
        <v>1.95945677882047</v>
      </c>
    </row>
    <row r="1729" spans="11:20" x14ac:dyDescent="0.35">
      <c r="K1729" s="11">
        <v>20</v>
      </c>
      <c r="L1729" s="11">
        <v>36240</v>
      </c>
      <c r="M1729" s="11">
        <v>152</v>
      </c>
      <c r="N1729" s="11">
        <v>1.9570305943388999</v>
      </c>
      <c r="Q1729" s="11">
        <v>20</v>
      </c>
      <c r="R1729" s="11">
        <v>37200</v>
      </c>
      <c r="S1729" s="11">
        <v>156</v>
      </c>
      <c r="T1729" s="11">
        <v>1.9609216449225599</v>
      </c>
    </row>
    <row r="1730" spans="11:20" x14ac:dyDescent="0.35">
      <c r="K1730" s="11">
        <v>20</v>
      </c>
      <c r="L1730" s="11">
        <v>36720</v>
      </c>
      <c r="M1730" s="11">
        <v>154</v>
      </c>
      <c r="N1730" s="11">
        <v>1.9824063477531</v>
      </c>
      <c r="Q1730" s="11">
        <v>20</v>
      </c>
      <c r="R1730" s="11">
        <v>36240</v>
      </c>
      <c r="S1730" s="11">
        <v>152</v>
      </c>
      <c r="T1730" s="11">
        <v>1.82269016556038</v>
      </c>
    </row>
    <row r="1731" spans="11:20" x14ac:dyDescent="0.35">
      <c r="K1731" s="11">
        <v>20</v>
      </c>
      <c r="L1731" s="11">
        <v>36960</v>
      </c>
      <c r="M1731" s="11">
        <v>155</v>
      </c>
      <c r="N1731" s="11">
        <v>1.9765468833447699</v>
      </c>
      <c r="Q1731" s="11">
        <v>20</v>
      </c>
      <c r="R1731" s="11">
        <v>36960</v>
      </c>
      <c r="S1731" s="11">
        <v>155</v>
      </c>
      <c r="T1731" s="11">
        <v>1.9374837872892301</v>
      </c>
    </row>
    <row r="1732" spans="11:20" x14ac:dyDescent="0.35">
      <c r="K1732" s="11">
        <v>20</v>
      </c>
      <c r="L1732" s="11">
        <v>36480</v>
      </c>
      <c r="M1732" s="11">
        <v>153</v>
      </c>
      <c r="N1732" s="11">
        <v>1.70258640421149</v>
      </c>
      <c r="Q1732" s="11">
        <v>20</v>
      </c>
      <c r="R1732" s="11">
        <v>37920</v>
      </c>
      <c r="S1732" s="11">
        <v>159</v>
      </c>
      <c r="T1732" s="11">
        <v>1.9833829251544901</v>
      </c>
    </row>
    <row r="1733" spans="11:20" x14ac:dyDescent="0.35">
      <c r="K1733" s="11">
        <v>20</v>
      </c>
      <c r="L1733" s="11">
        <v>36720</v>
      </c>
      <c r="M1733" s="11">
        <v>154</v>
      </c>
      <c r="N1733" s="11">
        <v>1.95489433127336</v>
      </c>
      <c r="Q1733" s="11">
        <v>20</v>
      </c>
      <c r="R1733" s="11">
        <v>36960</v>
      </c>
      <c r="S1733" s="11">
        <v>155</v>
      </c>
      <c r="T1733" s="11">
        <v>1.92967116807812</v>
      </c>
    </row>
    <row r="1734" spans="11:20" x14ac:dyDescent="0.35">
      <c r="K1734" s="11">
        <v>20</v>
      </c>
      <c r="L1734" s="11">
        <v>36480</v>
      </c>
      <c r="M1734" s="11">
        <v>153</v>
      </c>
      <c r="N1734" s="11">
        <v>1.96667429617761</v>
      </c>
      <c r="Q1734" s="11">
        <v>20</v>
      </c>
      <c r="R1734" s="11">
        <v>36960</v>
      </c>
      <c r="S1734" s="11">
        <v>155</v>
      </c>
      <c r="T1734" s="11">
        <v>1.8124818799114899</v>
      </c>
    </row>
    <row r="1735" spans="11:20" x14ac:dyDescent="0.35">
      <c r="K1735" s="11">
        <v>20</v>
      </c>
      <c r="L1735" s="11">
        <v>36720</v>
      </c>
      <c r="M1735" s="11">
        <v>154</v>
      </c>
      <c r="N1735" s="11">
        <v>1.9609216449225599</v>
      </c>
      <c r="Q1735" s="11">
        <v>20</v>
      </c>
      <c r="R1735" s="11">
        <v>36960</v>
      </c>
      <c r="S1735" s="11">
        <v>155</v>
      </c>
      <c r="T1735" s="11">
        <v>1.8954909590295199</v>
      </c>
    </row>
    <row r="1736" spans="11:20" x14ac:dyDescent="0.35">
      <c r="K1736" s="11">
        <v>20</v>
      </c>
      <c r="L1736" s="11">
        <v>36240</v>
      </c>
      <c r="M1736" s="11">
        <v>152</v>
      </c>
      <c r="N1736" s="11">
        <v>1.7488822766460601</v>
      </c>
      <c r="Q1736" s="11">
        <v>20</v>
      </c>
      <c r="R1736" s="11">
        <v>36960</v>
      </c>
      <c r="S1736" s="11">
        <v>155</v>
      </c>
      <c r="T1736" s="11">
        <v>1.87498283360036</v>
      </c>
    </row>
    <row r="1737" spans="11:20" x14ac:dyDescent="0.35">
      <c r="K1737" s="11">
        <v>20</v>
      </c>
      <c r="L1737" s="11">
        <v>37440</v>
      </c>
      <c r="M1737" s="11">
        <v>157</v>
      </c>
      <c r="N1737" s="11">
        <v>1.87498283360036</v>
      </c>
      <c r="Q1737" s="11">
        <v>20</v>
      </c>
      <c r="R1737" s="11">
        <v>37200</v>
      </c>
      <c r="S1737" s="11">
        <v>156</v>
      </c>
      <c r="T1737" s="11">
        <v>1.87498283360036</v>
      </c>
    </row>
    <row r="1738" spans="11:20" x14ac:dyDescent="0.35">
      <c r="K1738" s="11">
        <v>20</v>
      </c>
      <c r="L1738" s="11">
        <v>36240</v>
      </c>
      <c r="M1738" s="11">
        <v>152</v>
      </c>
      <c r="N1738" s="11">
        <v>1.91505302510109</v>
      </c>
      <c r="Q1738" s="11">
        <v>20</v>
      </c>
      <c r="R1738" s="11">
        <v>36720</v>
      </c>
      <c r="S1738" s="11">
        <v>154</v>
      </c>
      <c r="T1738" s="11">
        <v>1.87498283360036</v>
      </c>
    </row>
    <row r="1739" spans="11:20" x14ac:dyDescent="0.35">
      <c r="K1739" s="11">
        <v>20</v>
      </c>
      <c r="L1739" s="11">
        <v>36960</v>
      </c>
      <c r="M1739" s="11">
        <v>155</v>
      </c>
      <c r="N1739" s="11">
        <v>1.98036163881895</v>
      </c>
      <c r="Q1739" s="11">
        <v>20</v>
      </c>
      <c r="R1739" s="11">
        <v>37200</v>
      </c>
      <c r="S1739" s="11">
        <v>156</v>
      </c>
      <c r="T1739" s="11">
        <v>1.87498283360036</v>
      </c>
    </row>
    <row r="1740" spans="11:20" x14ac:dyDescent="0.35">
      <c r="K1740" s="11">
        <v>20</v>
      </c>
      <c r="L1740" s="11">
        <v>36960</v>
      </c>
      <c r="M1740" s="11">
        <v>155</v>
      </c>
      <c r="N1740" s="11">
        <v>1.9780117494468601</v>
      </c>
      <c r="Q1740" s="11">
        <v>20</v>
      </c>
      <c r="R1740" s="11">
        <v>36720</v>
      </c>
      <c r="S1740" s="11">
        <v>154</v>
      </c>
      <c r="T1740" s="11">
        <v>1.48226138704509</v>
      </c>
    </row>
    <row r="1741" spans="11:20" x14ac:dyDescent="0.35">
      <c r="K1741" s="11">
        <v>20</v>
      </c>
      <c r="L1741" s="11">
        <v>37200</v>
      </c>
      <c r="M1741" s="11">
        <v>156</v>
      </c>
      <c r="N1741" s="11">
        <v>1.96873426413366</v>
      </c>
      <c r="Q1741" s="11">
        <v>20</v>
      </c>
      <c r="R1741" s="11">
        <v>37200</v>
      </c>
      <c r="S1741" s="11">
        <v>156</v>
      </c>
      <c r="T1741" s="11">
        <v>1.90270847638666</v>
      </c>
    </row>
    <row r="1742" spans="11:20" x14ac:dyDescent="0.35">
      <c r="K1742" s="11">
        <v>20</v>
      </c>
      <c r="L1742" s="11">
        <v>36240</v>
      </c>
      <c r="M1742" s="11">
        <v>152</v>
      </c>
      <c r="N1742" s="11">
        <v>1.66477454795147</v>
      </c>
      <c r="Q1742" s="11">
        <v>20</v>
      </c>
      <c r="R1742" s="11">
        <v>36240</v>
      </c>
      <c r="S1742" s="11">
        <v>152</v>
      </c>
      <c r="T1742" s="11">
        <v>1.4536507209887799</v>
      </c>
    </row>
    <row r="1743" spans="11:20" x14ac:dyDescent="0.35">
      <c r="K1743" s="11">
        <v>20</v>
      </c>
      <c r="L1743" s="11">
        <v>37440</v>
      </c>
      <c r="M1743" s="11">
        <v>157</v>
      </c>
      <c r="N1743" s="11">
        <v>1.78123140306706</v>
      </c>
      <c r="Q1743" s="11">
        <v>20</v>
      </c>
      <c r="R1743" s="11">
        <v>39360</v>
      </c>
      <c r="S1743" s="11">
        <v>165</v>
      </c>
      <c r="T1743" s="11">
        <v>1.96873426413366</v>
      </c>
    </row>
    <row r="1744" spans="11:20" x14ac:dyDescent="0.35">
      <c r="K1744" s="11">
        <v>20</v>
      </c>
      <c r="L1744" s="11">
        <v>36480</v>
      </c>
      <c r="M1744" s="11">
        <v>153</v>
      </c>
      <c r="N1744" s="11">
        <v>1.87244983596551</v>
      </c>
      <c r="Q1744" s="11">
        <v>20</v>
      </c>
      <c r="R1744" s="11">
        <v>36480</v>
      </c>
      <c r="S1744" s="11">
        <v>153</v>
      </c>
      <c r="T1744" s="11">
        <v>1.8051422903791801</v>
      </c>
    </row>
    <row r="1745" spans="11:20" x14ac:dyDescent="0.35">
      <c r="K1745" s="11">
        <v>20</v>
      </c>
      <c r="L1745" s="11">
        <v>36720</v>
      </c>
      <c r="M1745" s="11">
        <v>154</v>
      </c>
      <c r="N1745" s="11">
        <v>1.9179522392614601</v>
      </c>
      <c r="Q1745" s="11">
        <v>20</v>
      </c>
      <c r="R1745" s="11">
        <v>36960</v>
      </c>
      <c r="S1745" s="11">
        <v>155</v>
      </c>
      <c r="T1745" s="11">
        <v>1.9374837872892301</v>
      </c>
    </row>
    <row r="1746" spans="11:20" x14ac:dyDescent="0.35">
      <c r="K1746" s="11">
        <v>20</v>
      </c>
      <c r="L1746" s="11">
        <v>36720</v>
      </c>
      <c r="M1746" s="11">
        <v>154</v>
      </c>
      <c r="N1746" s="11">
        <v>1.87498283360036</v>
      </c>
      <c r="Q1746" s="11">
        <v>20</v>
      </c>
      <c r="R1746" s="11">
        <v>37200</v>
      </c>
      <c r="S1746" s="11">
        <v>156</v>
      </c>
      <c r="T1746" s="11">
        <v>1.6042114900434801</v>
      </c>
    </row>
    <row r="1747" spans="11:20" x14ac:dyDescent="0.35">
      <c r="K1747" s="11">
        <v>20</v>
      </c>
      <c r="L1747" s="11">
        <v>36720</v>
      </c>
      <c r="M1747" s="11">
        <v>154</v>
      </c>
      <c r="N1747" s="11">
        <v>1.9911955443656</v>
      </c>
      <c r="Q1747" s="11">
        <v>20</v>
      </c>
      <c r="R1747" s="11">
        <v>37440</v>
      </c>
      <c r="S1747" s="11">
        <v>157</v>
      </c>
      <c r="T1747" s="11">
        <v>1.9531090257114501</v>
      </c>
    </row>
    <row r="1748" spans="11:20" x14ac:dyDescent="0.35">
      <c r="K1748" s="11">
        <v>20</v>
      </c>
      <c r="L1748" s="11">
        <v>37440</v>
      </c>
      <c r="M1748" s="11">
        <v>157</v>
      </c>
      <c r="N1748" s="11">
        <v>1.8437323567559301</v>
      </c>
      <c r="Q1748" s="11">
        <v>20</v>
      </c>
      <c r="R1748" s="11">
        <v>36480</v>
      </c>
      <c r="S1748" s="11">
        <v>153</v>
      </c>
      <c r="T1748" s="11">
        <v>1.96401922636759</v>
      </c>
    </row>
    <row r="1749" spans="11:20" x14ac:dyDescent="0.35">
      <c r="K1749" s="11">
        <v>20</v>
      </c>
      <c r="L1749" s="11">
        <v>36720</v>
      </c>
      <c r="M1749" s="11">
        <v>154</v>
      </c>
      <c r="N1749" s="11">
        <v>1.96873426413366</v>
      </c>
      <c r="Q1749" s="11">
        <v>20</v>
      </c>
      <c r="R1749" s="11">
        <v>36960</v>
      </c>
      <c r="S1749" s="11">
        <v>155</v>
      </c>
      <c r="T1749" s="11">
        <v>1.87498283360036</v>
      </c>
    </row>
    <row r="1750" spans="11:20" x14ac:dyDescent="0.35">
      <c r="K1750" s="11">
        <v>20</v>
      </c>
      <c r="L1750" s="11">
        <v>36960</v>
      </c>
      <c r="M1750" s="11">
        <v>155</v>
      </c>
      <c r="N1750" s="11">
        <v>1.9501487754634901</v>
      </c>
      <c r="Q1750" s="11">
        <v>20</v>
      </c>
      <c r="R1750" s="11">
        <v>36240</v>
      </c>
      <c r="S1750" s="11">
        <v>152</v>
      </c>
      <c r="T1750" s="11">
        <v>1.88607614251926</v>
      </c>
    </row>
    <row r="1751" spans="11:20" x14ac:dyDescent="0.35">
      <c r="K1751" s="11">
        <v>20</v>
      </c>
      <c r="L1751" s="11">
        <v>36960</v>
      </c>
      <c r="M1751" s="11">
        <v>155</v>
      </c>
      <c r="N1751" s="11">
        <v>1.7187304493781901</v>
      </c>
      <c r="Q1751" s="11">
        <v>20</v>
      </c>
      <c r="R1751" s="11">
        <v>36960</v>
      </c>
      <c r="S1751" s="11">
        <v>155</v>
      </c>
      <c r="T1751" s="11">
        <v>1.74119172961013</v>
      </c>
    </row>
    <row r="1752" spans="11:20" x14ac:dyDescent="0.35">
      <c r="K1752" s="11">
        <v>20</v>
      </c>
      <c r="L1752" s="11">
        <v>36240</v>
      </c>
      <c r="M1752" s="11">
        <v>152</v>
      </c>
      <c r="N1752" s="11">
        <v>1.8230869001297001</v>
      </c>
      <c r="Q1752" s="11">
        <v>20</v>
      </c>
      <c r="R1752" s="11">
        <v>36960</v>
      </c>
      <c r="S1752" s="11">
        <v>155</v>
      </c>
      <c r="T1752" s="11">
        <v>1.9335927367055701</v>
      </c>
    </row>
    <row r="1753" spans="11:20" x14ac:dyDescent="0.35">
      <c r="K1753" s="11">
        <v>20</v>
      </c>
      <c r="L1753" s="11">
        <v>46560</v>
      </c>
      <c r="M1753" s="11">
        <v>195</v>
      </c>
      <c r="N1753" s="11">
        <v>1.7870603494316</v>
      </c>
      <c r="Q1753" s="11">
        <v>20</v>
      </c>
      <c r="R1753" s="11">
        <v>36960</v>
      </c>
      <c r="S1753" s="11">
        <v>155</v>
      </c>
      <c r="T1753" s="11">
        <v>1.8671702143892499</v>
      </c>
    </row>
    <row r="1754" spans="11:20" x14ac:dyDescent="0.35">
      <c r="K1754" s="11">
        <v>20</v>
      </c>
      <c r="L1754" s="11">
        <v>37200</v>
      </c>
      <c r="M1754" s="11">
        <v>156</v>
      </c>
      <c r="N1754" s="11">
        <v>1.9965209430075499</v>
      </c>
      <c r="Q1754" s="11">
        <v>20</v>
      </c>
      <c r="R1754" s="11">
        <v>37200</v>
      </c>
      <c r="S1754" s="11">
        <v>156</v>
      </c>
      <c r="T1754" s="11">
        <v>1.8085755703059401</v>
      </c>
    </row>
    <row r="1755" spans="11:20" x14ac:dyDescent="0.35">
      <c r="K1755" s="11">
        <v>20</v>
      </c>
      <c r="L1755" s="11">
        <v>36480</v>
      </c>
      <c r="M1755" s="11">
        <v>153</v>
      </c>
      <c r="N1755" s="11">
        <v>1.85749599450675</v>
      </c>
      <c r="Q1755" s="11">
        <v>20</v>
      </c>
      <c r="R1755" s="11">
        <v>36720</v>
      </c>
      <c r="S1755" s="11">
        <v>154</v>
      </c>
      <c r="T1755" s="11">
        <v>1.99749752040894</v>
      </c>
    </row>
    <row r="1756" spans="11:20" x14ac:dyDescent="0.35">
      <c r="K1756" s="11">
        <v>20</v>
      </c>
      <c r="L1756" s="11">
        <v>36480</v>
      </c>
      <c r="M1756" s="11">
        <v>153</v>
      </c>
      <c r="N1756" s="11">
        <v>1.81821927214465</v>
      </c>
      <c r="Q1756" s="11">
        <v>20</v>
      </c>
      <c r="R1756" s="11">
        <v>36720</v>
      </c>
      <c r="S1756" s="11">
        <v>154</v>
      </c>
      <c r="T1756" s="11">
        <v>1.87498283360036</v>
      </c>
    </row>
    <row r="1757" spans="11:20" x14ac:dyDescent="0.35">
      <c r="K1757" s="11">
        <v>20</v>
      </c>
      <c r="L1757" s="11">
        <v>36960</v>
      </c>
      <c r="M1757" s="11">
        <v>155</v>
      </c>
      <c r="N1757" s="11">
        <v>1.82006561379415</v>
      </c>
      <c r="Q1757" s="11">
        <v>20</v>
      </c>
      <c r="R1757" s="11">
        <v>36480</v>
      </c>
      <c r="S1757" s="11">
        <v>153</v>
      </c>
      <c r="T1757" s="11">
        <v>1.96140993362325</v>
      </c>
    </row>
    <row r="1758" spans="11:20" x14ac:dyDescent="0.35">
      <c r="K1758" s="11">
        <v>20</v>
      </c>
      <c r="L1758" s="11">
        <v>36720</v>
      </c>
      <c r="M1758" s="11">
        <v>154</v>
      </c>
      <c r="N1758" s="11">
        <v>1.87498283360036</v>
      </c>
      <c r="Q1758" s="11">
        <v>20</v>
      </c>
      <c r="R1758" s="11">
        <v>37200</v>
      </c>
      <c r="S1758" s="11">
        <v>156</v>
      </c>
      <c r="T1758" s="11">
        <v>1.74998092622262</v>
      </c>
    </row>
    <row r="1759" spans="11:20" x14ac:dyDescent="0.35">
      <c r="K1759" s="11">
        <v>20</v>
      </c>
      <c r="L1759" s="11">
        <v>36960</v>
      </c>
      <c r="M1759" s="11">
        <v>155</v>
      </c>
      <c r="N1759" s="11">
        <v>1.9607843137254899</v>
      </c>
      <c r="Q1759" s="11">
        <v>20</v>
      </c>
      <c r="R1759" s="11">
        <v>37200</v>
      </c>
      <c r="S1759" s="11">
        <v>156</v>
      </c>
      <c r="T1759" s="11">
        <v>1.87498283360036</v>
      </c>
    </row>
    <row r="1760" spans="11:20" x14ac:dyDescent="0.35">
      <c r="K1760" s="11">
        <v>20</v>
      </c>
      <c r="L1760" s="11">
        <v>36480</v>
      </c>
      <c r="M1760" s="11">
        <v>153</v>
      </c>
      <c r="N1760" s="11">
        <v>1.8844129091325199</v>
      </c>
      <c r="Q1760" s="11">
        <v>20</v>
      </c>
      <c r="R1760" s="11">
        <v>36960</v>
      </c>
      <c r="S1760" s="11">
        <v>155</v>
      </c>
      <c r="T1760" s="11">
        <v>1.9062333104447999</v>
      </c>
    </row>
    <row r="1761" spans="11:20" x14ac:dyDescent="0.35">
      <c r="K1761" s="11">
        <v>20</v>
      </c>
      <c r="L1761" s="11">
        <v>36240</v>
      </c>
      <c r="M1761" s="11">
        <v>152</v>
      </c>
      <c r="N1761" s="11">
        <v>1.83956664377813</v>
      </c>
      <c r="Q1761" s="11">
        <v>20</v>
      </c>
      <c r="R1761" s="11">
        <v>36960</v>
      </c>
      <c r="S1761" s="11">
        <v>155</v>
      </c>
      <c r="T1761" s="11">
        <v>1.76743724727244</v>
      </c>
    </row>
    <row r="1762" spans="11:20" x14ac:dyDescent="0.35">
      <c r="K1762" s="11">
        <v>50</v>
      </c>
      <c r="L1762" s="11">
        <v>91800</v>
      </c>
      <c r="M1762" s="11">
        <v>154</v>
      </c>
      <c r="N1762" s="11">
        <v>1.9990081635767101</v>
      </c>
      <c r="Q1762" s="11">
        <v>50</v>
      </c>
      <c r="R1762" s="11">
        <v>90600</v>
      </c>
      <c r="S1762" s="11">
        <v>152</v>
      </c>
      <c r="T1762" s="11">
        <v>1.96140993362325</v>
      </c>
    </row>
    <row r="1763" spans="11:20" x14ac:dyDescent="0.35">
      <c r="K1763" s="11">
        <v>50</v>
      </c>
      <c r="L1763" s="11">
        <v>91800</v>
      </c>
      <c r="M1763" s="11">
        <v>154</v>
      </c>
      <c r="N1763" s="11">
        <v>1.77897306782635</v>
      </c>
      <c r="Q1763" s="11">
        <v>50</v>
      </c>
      <c r="R1763" s="11">
        <v>91200</v>
      </c>
      <c r="S1763" s="11">
        <v>153</v>
      </c>
      <c r="T1763" s="11">
        <v>1.9138780804150399</v>
      </c>
    </row>
    <row r="1764" spans="11:20" x14ac:dyDescent="0.35">
      <c r="K1764" s="11">
        <v>50</v>
      </c>
      <c r="L1764" s="11">
        <v>90600</v>
      </c>
      <c r="M1764" s="11">
        <v>152</v>
      </c>
      <c r="N1764" s="11">
        <v>1.9777981231402999</v>
      </c>
      <c r="Q1764" s="11">
        <v>50</v>
      </c>
      <c r="R1764" s="11">
        <v>91800</v>
      </c>
      <c r="S1764" s="11">
        <v>154</v>
      </c>
      <c r="T1764" s="11">
        <v>1.99005111772335</v>
      </c>
    </row>
    <row r="1765" spans="11:20" x14ac:dyDescent="0.35">
      <c r="K1765" s="11">
        <v>50</v>
      </c>
      <c r="L1765" s="11">
        <v>91200</v>
      </c>
      <c r="M1765" s="11">
        <v>153</v>
      </c>
      <c r="N1765" s="11">
        <v>1.9837491416800099</v>
      </c>
      <c r="Q1765" s="11">
        <v>50</v>
      </c>
      <c r="R1765" s="11">
        <v>92400</v>
      </c>
      <c r="S1765" s="11">
        <v>155</v>
      </c>
      <c r="T1765" s="11">
        <v>1.9609216449225599</v>
      </c>
    </row>
    <row r="1766" spans="11:20" x14ac:dyDescent="0.35">
      <c r="K1766" s="11">
        <v>50</v>
      </c>
      <c r="L1766" s="11">
        <v>92400</v>
      </c>
      <c r="M1766" s="11">
        <v>155</v>
      </c>
      <c r="N1766" s="11">
        <v>1.93688868543526</v>
      </c>
      <c r="Q1766" s="11">
        <v>50</v>
      </c>
      <c r="R1766" s="11">
        <v>91800</v>
      </c>
      <c r="S1766" s="11">
        <v>154</v>
      </c>
      <c r="T1766" s="11">
        <v>1.9999389639124101</v>
      </c>
    </row>
    <row r="1767" spans="11:20" x14ac:dyDescent="0.35">
      <c r="K1767" s="11">
        <v>50</v>
      </c>
      <c r="L1767" s="11">
        <v>91800</v>
      </c>
      <c r="M1767" s="11">
        <v>154</v>
      </c>
      <c r="N1767" s="11">
        <v>1.9467612726024199</v>
      </c>
      <c r="Q1767" s="11">
        <v>50</v>
      </c>
      <c r="R1767" s="11">
        <v>93000</v>
      </c>
      <c r="S1767" s="11">
        <v>156</v>
      </c>
      <c r="T1767" s="11">
        <v>1.9828946364538</v>
      </c>
    </row>
    <row r="1768" spans="11:20" x14ac:dyDescent="0.35">
      <c r="K1768" s="11">
        <v>50</v>
      </c>
      <c r="L1768" s="11">
        <v>91800</v>
      </c>
      <c r="M1768" s="11">
        <v>154</v>
      </c>
      <c r="N1768" s="11">
        <v>1.9902189669642101</v>
      </c>
      <c r="Q1768" s="11">
        <v>50</v>
      </c>
      <c r="R1768" s="11">
        <v>91800</v>
      </c>
      <c r="S1768" s="11">
        <v>154</v>
      </c>
      <c r="T1768" s="11">
        <v>1.9990081635767101</v>
      </c>
    </row>
    <row r="1769" spans="11:20" x14ac:dyDescent="0.35">
      <c r="K1769" s="11">
        <v>50</v>
      </c>
      <c r="L1769" s="11">
        <v>91800</v>
      </c>
      <c r="M1769" s="11">
        <v>154</v>
      </c>
      <c r="N1769" s="11">
        <v>1.87498283360036</v>
      </c>
      <c r="Q1769" s="11">
        <v>50</v>
      </c>
      <c r="R1769" s="11">
        <v>94200</v>
      </c>
      <c r="S1769" s="11">
        <v>158</v>
      </c>
      <c r="T1769" s="11">
        <v>1.97627222095063</v>
      </c>
    </row>
    <row r="1770" spans="11:20" x14ac:dyDescent="0.35">
      <c r="K1770" s="11">
        <v>50</v>
      </c>
      <c r="L1770" s="11">
        <v>90600</v>
      </c>
      <c r="M1770" s="11">
        <v>152</v>
      </c>
      <c r="N1770" s="11">
        <v>1.97383077744716</v>
      </c>
      <c r="Q1770" s="11">
        <v>50</v>
      </c>
      <c r="R1770" s="11">
        <v>91800</v>
      </c>
      <c r="S1770" s="11">
        <v>154</v>
      </c>
      <c r="T1770" s="11">
        <v>1.8309147783627</v>
      </c>
    </row>
    <row r="1771" spans="11:20" x14ac:dyDescent="0.35">
      <c r="K1771" s="11">
        <v>50</v>
      </c>
      <c r="L1771" s="11">
        <v>91200</v>
      </c>
      <c r="M1771" s="11">
        <v>153</v>
      </c>
      <c r="N1771" s="11">
        <v>1.9684138246738301</v>
      </c>
      <c r="Q1771" s="11">
        <v>50</v>
      </c>
      <c r="R1771" s="11">
        <v>91800</v>
      </c>
      <c r="S1771" s="11">
        <v>154</v>
      </c>
      <c r="T1771" s="11">
        <v>1.7011673151750899</v>
      </c>
    </row>
    <row r="1772" spans="11:20" x14ac:dyDescent="0.35">
      <c r="K1772" s="11">
        <v>50</v>
      </c>
      <c r="L1772" s="11">
        <v>93000</v>
      </c>
      <c r="M1772" s="11">
        <v>156</v>
      </c>
      <c r="N1772" s="11">
        <v>1.9565270466163101</v>
      </c>
      <c r="Q1772" s="11">
        <v>50</v>
      </c>
      <c r="R1772" s="11">
        <v>92400</v>
      </c>
      <c r="S1772" s="11">
        <v>155</v>
      </c>
      <c r="T1772" s="11">
        <v>1.9868162050812499</v>
      </c>
    </row>
    <row r="1773" spans="11:20" x14ac:dyDescent="0.35">
      <c r="K1773" s="11">
        <v>50</v>
      </c>
      <c r="L1773" s="11">
        <v>92400</v>
      </c>
      <c r="M1773" s="11">
        <v>155</v>
      </c>
      <c r="N1773" s="11">
        <v>1.9940337224383899</v>
      </c>
      <c r="Q1773" s="11">
        <v>50</v>
      </c>
      <c r="R1773" s="11">
        <v>92400</v>
      </c>
      <c r="S1773" s="11">
        <v>155</v>
      </c>
      <c r="T1773" s="11">
        <v>1.98435950255588</v>
      </c>
    </row>
    <row r="1774" spans="11:20" x14ac:dyDescent="0.35">
      <c r="K1774" s="11">
        <v>50</v>
      </c>
      <c r="L1774" s="11">
        <v>91800</v>
      </c>
      <c r="M1774" s="11">
        <v>154</v>
      </c>
      <c r="N1774" s="11">
        <v>1.9744716563668201</v>
      </c>
      <c r="Q1774" s="11">
        <v>50</v>
      </c>
      <c r="R1774" s="11">
        <v>91800</v>
      </c>
      <c r="S1774" s="11">
        <v>154</v>
      </c>
      <c r="T1774" s="11">
        <v>1.8378728923476</v>
      </c>
    </row>
    <row r="1775" spans="11:20" x14ac:dyDescent="0.35">
      <c r="K1775" s="11">
        <v>50</v>
      </c>
      <c r="L1775" s="11">
        <v>91800</v>
      </c>
      <c r="M1775" s="11">
        <v>154</v>
      </c>
      <c r="N1775" s="11">
        <v>1.9822232394903401</v>
      </c>
      <c r="Q1775" s="11">
        <v>50</v>
      </c>
      <c r="R1775" s="11">
        <v>90600</v>
      </c>
      <c r="S1775" s="11">
        <v>152</v>
      </c>
      <c r="T1775" s="11">
        <v>1.77589074540321</v>
      </c>
    </row>
    <row r="1776" spans="11:20" x14ac:dyDescent="0.35">
      <c r="K1776" s="11">
        <v>50</v>
      </c>
      <c r="L1776" s="11">
        <v>91800</v>
      </c>
      <c r="M1776" s="11">
        <v>154</v>
      </c>
      <c r="N1776" s="11">
        <v>1.89451438162813</v>
      </c>
      <c r="Q1776" s="11">
        <v>50</v>
      </c>
      <c r="R1776" s="11">
        <v>91800</v>
      </c>
      <c r="S1776" s="11">
        <v>154</v>
      </c>
      <c r="T1776" s="11">
        <v>1.9609216449225599</v>
      </c>
    </row>
    <row r="1777" spans="11:20" x14ac:dyDescent="0.35">
      <c r="K1777" s="11">
        <v>50</v>
      </c>
      <c r="L1777" s="11">
        <v>91800</v>
      </c>
      <c r="M1777" s="11">
        <v>154</v>
      </c>
      <c r="N1777" s="11">
        <v>1.87498283360036</v>
      </c>
      <c r="Q1777" s="11">
        <v>50</v>
      </c>
      <c r="R1777" s="11">
        <v>90600</v>
      </c>
      <c r="S1777" s="11">
        <v>152</v>
      </c>
      <c r="T1777" s="11">
        <v>1.87922484168764</v>
      </c>
    </row>
    <row r="1778" spans="11:20" x14ac:dyDescent="0.35">
      <c r="K1778" s="11">
        <v>50</v>
      </c>
      <c r="L1778" s="11">
        <v>91200</v>
      </c>
      <c r="M1778" s="11">
        <v>153</v>
      </c>
      <c r="N1778" s="11">
        <v>1.8312046997787399</v>
      </c>
      <c r="Q1778" s="11">
        <v>50</v>
      </c>
      <c r="R1778" s="11">
        <v>92400</v>
      </c>
      <c r="S1778" s="11">
        <v>155</v>
      </c>
      <c r="T1778" s="11">
        <v>1.74998092622262</v>
      </c>
    </row>
    <row r="1779" spans="11:20" x14ac:dyDescent="0.35">
      <c r="K1779" s="11">
        <v>50</v>
      </c>
      <c r="L1779" s="11">
        <v>91200</v>
      </c>
      <c r="M1779" s="11">
        <v>153</v>
      </c>
      <c r="N1779" s="11">
        <v>1.94885175860227</v>
      </c>
      <c r="Q1779" s="11">
        <v>50</v>
      </c>
      <c r="R1779" s="11">
        <v>92400</v>
      </c>
      <c r="S1779" s="11">
        <v>155</v>
      </c>
      <c r="T1779" s="11">
        <v>1.96278324559395</v>
      </c>
    </row>
    <row r="1780" spans="11:20" x14ac:dyDescent="0.35">
      <c r="K1780" s="11">
        <v>50</v>
      </c>
      <c r="L1780" s="11">
        <v>93000</v>
      </c>
      <c r="M1780" s="11">
        <v>156</v>
      </c>
      <c r="N1780" s="11">
        <v>1.9882810711833301</v>
      </c>
      <c r="Q1780" s="11">
        <v>50</v>
      </c>
      <c r="R1780" s="11">
        <v>91200</v>
      </c>
      <c r="S1780" s="11">
        <v>153</v>
      </c>
      <c r="T1780" s="11">
        <v>1.9609216449225599</v>
      </c>
    </row>
    <row r="1781" spans="11:20" x14ac:dyDescent="0.35">
      <c r="K1781" s="11">
        <v>50</v>
      </c>
      <c r="L1781" s="11">
        <v>94200</v>
      </c>
      <c r="M1781" s="11">
        <v>158</v>
      </c>
      <c r="N1781" s="11">
        <v>1.9647516594186301</v>
      </c>
      <c r="Q1781" s="11">
        <v>50</v>
      </c>
      <c r="R1781" s="11">
        <v>93600</v>
      </c>
      <c r="S1781" s="11">
        <v>157</v>
      </c>
      <c r="T1781" s="11">
        <v>1.9067673762111801</v>
      </c>
    </row>
    <row r="1782" spans="11:20" x14ac:dyDescent="0.35">
      <c r="K1782" s="11">
        <v>50</v>
      </c>
      <c r="L1782" s="11">
        <v>92400</v>
      </c>
      <c r="M1782" s="11">
        <v>155</v>
      </c>
      <c r="N1782" s="11">
        <v>1.96873426413366</v>
      </c>
      <c r="Q1782" s="11">
        <v>50</v>
      </c>
      <c r="R1782" s="11">
        <v>91800</v>
      </c>
      <c r="S1782" s="11">
        <v>154</v>
      </c>
      <c r="T1782" s="11">
        <v>1.85935759517814</v>
      </c>
    </row>
    <row r="1783" spans="11:20" x14ac:dyDescent="0.35">
      <c r="K1783" s="11">
        <v>50</v>
      </c>
      <c r="L1783" s="11">
        <v>91800</v>
      </c>
      <c r="M1783" s="11">
        <v>154</v>
      </c>
      <c r="N1783" s="11">
        <v>1.96873426413366</v>
      </c>
      <c r="Q1783" s="11">
        <v>50</v>
      </c>
      <c r="R1783" s="11">
        <v>93600</v>
      </c>
      <c r="S1783" s="11">
        <v>157</v>
      </c>
      <c r="T1783" s="11">
        <v>1.9374837872892301</v>
      </c>
    </row>
    <row r="1784" spans="11:20" x14ac:dyDescent="0.35">
      <c r="K1784" s="11">
        <v>50</v>
      </c>
      <c r="L1784" s="11">
        <v>92400</v>
      </c>
      <c r="M1784" s="11">
        <v>155</v>
      </c>
      <c r="N1784" s="11">
        <v>1.96813916227969</v>
      </c>
      <c r="Q1784" s="11">
        <v>50</v>
      </c>
      <c r="R1784" s="11">
        <v>91800</v>
      </c>
      <c r="S1784" s="11">
        <v>154</v>
      </c>
      <c r="T1784" s="11">
        <v>1.96665903715571</v>
      </c>
    </row>
    <row r="1785" spans="11:20" x14ac:dyDescent="0.35">
      <c r="K1785" s="11">
        <v>50</v>
      </c>
      <c r="L1785" s="11">
        <v>93000</v>
      </c>
      <c r="M1785" s="11">
        <v>156</v>
      </c>
      <c r="N1785" s="11">
        <v>1.982421606775</v>
      </c>
      <c r="Q1785" s="11">
        <v>50</v>
      </c>
      <c r="R1785" s="11">
        <v>91800</v>
      </c>
      <c r="S1785" s="11">
        <v>154</v>
      </c>
      <c r="T1785" s="11">
        <v>1.86472877088578</v>
      </c>
    </row>
    <row r="1786" spans="11:20" x14ac:dyDescent="0.35">
      <c r="K1786" s="11">
        <v>50</v>
      </c>
      <c r="L1786" s="11">
        <v>92400</v>
      </c>
      <c r="M1786" s="11">
        <v>155</v>
      </c>
      <c r="N1786" s="11">
        <v>1.9374837872892301</v>
      </c>
      <c r="Q1786" s="11">
        <v>50</v>
      </c>
      <c r="R1786" s="11">
        <v>92400</v>
      </c>
      <c r="S1786" s="11">
        <v>155</v>
      </c>
      <c r="T1786" s="11">
        <v>1.9785000381475499</v>
      </c>
    </row>
    <row r="1787" spans="11:20" x14ac:dyDescent="0.35">
      <c r="K1787" s="11">
        <v>50</v>
      </c>
      <c r="L1787" s="11">
        <v>90600</v>
      </c>
      <c r="M1787" s="11">
        <v>152</v>
      </c>
      <c r="N1787" s="11">
        <v>1.8686503395132299</v>
      </c>
      <c r="Q1787" s="11">
        <v>50</v>
      </c>
      <c r="R1787" s="11">
        <v>91800</v>
      </c>
      <c r="S1787" s="11">
        <v>154</v>
      </c>
      <c r="T1787" s="11">
        <v>1.90971236743724</v>
      </c>
    </row>
    <row r="1788" spans="11:20" x14ac:dyDescent="0.35">
      <c r="K1788" s="11">
        <v>50</v>
      </c>
      <c r="L1788" s="11">
        <v>92400</v>
      </c>
      <c r="M1788" s="11">
        <v>155</v>
      </c>
      <c r="N1788" s="11">
        <v>1.7099412527656901</v>
      </c>
      <c r="Q1788" s="11">
        <v>50</v>
      </c>
      <c r="R1788" s="11">
        <v>90600</v>
      </c>
      <c r="S1788" s="11">
        <v>152</v>
      </c>
      <c r="T1788" s="11">
        <v>1.9276417181658601</v>
      </c>
    </row>
    <row r="1789" spans="11:20" x14ac:dyDescent="0.35">
      <c r="K1789" s="11">
        <v>50</v>
      </c>
      <c r="L1789" s="11">
        <v>92400</v>
      </c>
      <c r="M1789" s="11">
        <v>155</v>
      </c>
      <c r="N1789" s="11">
        <v>1.9779354543373699</v>
      </c>
      <c r="Q1789" s="11">
        <v>50</v>
      </c>
      <c r="R1789" s="11">
        <v>91800</v>
      </c>
      <c r="S1789" s="11">
        <v>154</v>
      </c>
      <c r="T1789" s="11">
        <v>1.9805447470817099</v>
      </c>
    </row>
    <row r="1790" spans="11:20" x14ac:dyDescent="0.35">
      <c r="K1790" s="11">
        <v>50</v>
      </c>
      <c r="L1790" s="11">
        <v>94200</v>
      </c>
      <c r="M1790" s="11">
        <v>158</v>
      </c>
      <c r="N1790" s="11">
        <v>1.9218585488670099</v>
      </c>
      <c r="Q1790" s="11">
        <v>50</v>
      </c>
      <c r="R1790" s="11">
        <v>90600</v>
      </c>
      <c r="S1790" s="11">
        <v>152</v>
      </c>
      <c r="T1790" s="11">
        <v>1.9860074769207201</v>
      </c>
    </row>
    <row r="1791" spans="11:20" x14ac:dyDescent="0.35">
      <c r="K1791" s="11">
        <v>50</v>
      </c>
      <c r="L1791" s="11">
        <v>93000</v>
      </c>
      <c r="M1791" s="11">
        <v>156</v>
      </c>
      <c r="N1791" s="11">
        <v>1.8581521324483099</v>
      </c>
      <c r="Q1791" s="11">
        <v>50</v>
      </c>
      <c r="R1791" s="11">
        <v>92400</v>
      </c>
      <c r="S1791" s="11">
        <v>155</v>
      </c>
      <c r="T1791" s="11">
        <v>1.96873426413366</v>
      </c>
    </row>
    <row r="1792" spans="11:20" x14ac:dyDescent="0.35">
      <c r="K1792" s="11">
        <v>50</v>
      </c>
      <c r="L1792" s="11">
        <v>91200</v>
      </c>
      <c r="M1792" s="11">
        <v>153</v>
      </c>
      <c r="N1792" s="11">
        <v>1.85157549401083</v>
      </c>
      <c r="Q1792" s="11">
        <v>50</v>
      </c>
      <c r="R1792" s="11">
        <v>91800</v>
      </c>
      <c r="S1792" s="11">
        <v>154</v>
      </c>
      <c r="T1792" s="11">
        <v>1.8743419546807001</v>
      </c>
    </row>
    <row r="1793" spans="11:20" x14ac:dyDescent="0.35">
      <c r="K1793" s="11">
        <v>50</v>
      </c>
      <c r="L1793" s="11">
        <v>93000</v>
      </c>
      <c r="M1793" s="11">
        <v>156</v>
      </c>
      <c r="N1793" s="11">
        <v>1.98045319295033</v>
      </c>
      <c r="Q1793" s="11">
        <v>50</v>
      </c>
      <c r="R1793" s="11">
        <v>93000</v>
      </c>
      <c r="S1793" s="11">
        <v>156</v>
      </c>
      <c r="T1793" s="11">
        <v>1.96873426413366</v>
      </c>
    </row>
    <row r="1794" spans="11:20" x14ac:dyDescent="0.35">
      <c r="K1794" s="11">
        <v>50</v>
      </c>
      <c r="L1794" s="11">
        <v>91800</v>
      </c>
      <c r="M1794" s="11">
        <v>154</v>
      </c>
      <c r="N1794" s="11">
        <v>1.98045319295033</v>
      </c>
      <c r="Q1794" s="11">
        <v>50</v>
      </c>
      <c r="R1794" s="11">
        <v>91800</v>
      </c>
      <c r="S1794" s="11">
        <v>154</v>
      </c>
      <c r="T1794" s="11">
        <v>1.9979705500877301</v>
      </c>
    </row>
    <row r="1795" spans="11:20" x14ac:dyDescent="0.35">
      <c r="K1795" s="11">
        <v>50</v>
      </c>
      <c r="L1795" s="11">
        <v>92400</v>
      </c>
      <c r="M1795" s="11">
        <v>155</v>
      </c>
      <c r="N1795" s="11">
        <v>1.9784847791256499</v>
      </c>
      <c r="Q1795" s="11">
        <v>50</v>
      </c>
      <c r="R1795" s="11">
        <v>94200</v>
      </c>
      <c r="S1795" s="11">
        <v>158</v>
      </c>
      <c r="T1795" s="11">
        <v>1.96678110933089</v>
      </c>
    </row>
    <row r="1796" spans="11:20" x14ac:dyDescent="0.35">
      <c r="K1796" s="11">
        <v>50</v>
      </c>
      <c r="L1796" s="11">
        <v>90600</v>
      </c>
      <c r="M1796" s="11">
        <v>152</v>
      </c>
      <c r="N1796" s="11">
        <v>1.8310978866254599</v>
      </c>
      <c r="Q1796" s="11">
        <v>50</v>
      </c>
      <c r="R1796" s="11">
        <v>92400</v>
      </c>
      <c r="S1796" s="11">
        <v>155</v>
      </c>
      <c r="T1796" s="11">
        <v>1.9952544441901201</v>
      </c>
    </row>
    <row r="1797" spans="11:20" x14ac:dyDescent="0.35">
      <c r="K1797" s="11">
        <v>50</v>
      </c>
      <c r="L1797" s="11">
        <v>94800</v>
      </c>
      <c r="M1797" s="11">
        <v>159</v>
      </c>
      <c r="N1797" s="11">
        <v>1.98826581216144</v>
      </c>
      <c r="Q1797" s="11">
        <v>50</v>
      </c>
      <c r="R1797" s="11">
        <v>91800</v>
      </c>
      <c r="S1797" s="11">
        <v>154</v>
      </c>
      <c r="T1797" s="11">
        <v>1.9700465400167799</v>
      </c>
    </row>
    <row r="1798" spans="11:20" x14ac:dyDescent="0.35">
      <c r="K1798" s="11">
        <v>50</v>
      </c>
      <c r="L1798" s="11">
        <v>97800</v>
      </c>
      <c r="M1798" s="11">
        <v>164</v>
      </c>
      <c r="N1798" s="11">
        <v>1.91355764095521</v>
      </c>
      <c r="Q1798" s="11">
        <v>50</v>
      </c>
      <c r="R1798" s="11">
        <v>91800</v>
      </c>
      <c r="S1798" s="11">
        <v>154</v>
      </c>
      <c r="T1798" s="11">
        <v>1.9350118257419699</v>
      </c>
    </row>
    <row r="1799" spans="11:20" x14ac:dyDescent="0.35">
      <c r="K1799" s="11">
        <v>50</v>
      </c>
      <c r="L1799" s="11">
        <v>95400</v>
      </c>
      <c r="M1799" s="11">
        <v>160</v>
      </c>
      <c r="N1799" s="11">
        <v>1.98925764858472</v>
      </c>
      <c r="Q1799" s="11">
        <v>50</v>
      </c>
      <c r="R1799" s="11">
        <v>91800</v>
      </c>
      <c r="S1799" s="11">
        <v>154</v>
      </c>
      <c r="T1799" s="11">
        <v>1.8182955672541301</v>
      </c>
    </row>
    <row r="1800" spans="11:20" x14ac:dyDescent="0.35">
      <c r="K1800" s="11">
        <v>50</v>
      </c>
      <c r="L1800" s="11">
        <v>90600</v>
      </c>
      <c r="M1800" s="11">
        <v>152</v>
      </c>
      <c r="N1800" s="11">
        <v>1.9653315022507001</v>
      </c>
      <c r="Q1800" s="11">
        <v>50</v>
      </c>
      <c r="R1800" s="11">
        <v>96600</v>
      </c>
      <c r="S1800" s="11">
        <v>162</v>
      </c>
      <c r="T1800" s="11">
        <v>1.9960326543068501</v>
      </c>
    </row>
    <row r="1801" spans="11:20" x14ac:dyDescent="0.35">
      <c r="K1801" s="11">
        <v>50</v>
      </c>
      <c r="L1801" s="11">
        <v>93600</v>
      </c>
      <c r="M1801" s="11">
        <v>157</v>
      </c>
      <c r="N1801" s="11">
        <v>1.91697566186007</v>
      </c>
      <c r="Q1801" s="11">
        <v>50</v>
      </c>
      <c r="R1801" s="11">
        <v>92400</v>
      </c>
      <c r="S1801" s="11">
        <v>155</v>
      </c>
      <c r="T1801" s="11">
        <v>1.99609369039444</v>
      </c>
    </row>
    <row r="1802" spans="11:20" x14ac:dyDescent="0.35">
      <c r="K1802" s="11">
        <v>100</v>
      </c>
      <c r="L1802" s="11">
        <v>189600</v>
      </c>
      <c r="M1802" s="11">
        <v>159</v>
      </c>
      <c r="N1802" s="11">
        <v>1.93105973907072</v>
      </c>
      <c r="Q1802" s="11">
        <v>100</v>
      </c>
      <c r="R1802" s="11">
        <v>183600</v>
      </c>
      <c r="S1802" s="11">
        <v>154</v>
      </c>
      <c r="T1802" s="11">
        <v>1.9899137865262799</v>
      </c>
    </row>
    <row r="1803" spans="11:20" x14ac:dyDescent="0.35">
      <c r="K1803" s="11">
        <v>100</v>
      </c>
      <c r="L1803" s="11">
        <v>186000</v>
      </c>
      <c r="M1803" s="11">
        <v>156</v>
      </c>
      <c r="N1803" s="11">
        <v>1.99667353322652</v>
      </c>
      <c r="Q1803" s="11">
        <v>100</v>
      </c>
      <c r="R1803" s="11">
        <v>183600</v>
      </c>
      <c r="S1803" s="11">
        <v>154</v>
      </c>
      <c r="T1803" s="11">
        <v>1.99873350118257</v>
      </c>
    </row>
    <row r="1804" spans="11:20" x14ac:dyDescent="0.35">
      <c r="K1804" s="11">
        <v>100</v>
      </c>
      <c r="L1804" s="11">
        <v>184800</v>
      </c>
      <c r="M1804" s="11">
        <v>155</v>
      </c>
      <c r="N1804" s="11">
        <v>1.96873426413366</v>
      </c>
      <c r="Q1804" s="11">
        <v>100</v>
      </c>
      <c r="R1804" s="11">
        <v>181200</v>
      </c>
      <c r="S1804" s="11">
        <v>152</v>
      </c>
      <c r="T1804" s="11">
        <v>1.9588921950103</v>
      </c>
    </row>
    <row r="1805" spans="11:20" x14ac:dyDescent="0.35">
      <c r="K1805" s="11">
        <v>100</v>
      </c>
      <c r="L1805" s="11">
        <v>190800</v>
      </c>
      <c r="M1805" s="11">
        <v>160</v>
      </c>
      <c r="N1805" s="11">
        <v>1.96873426413366</v>
      </c>
      <c r="Q1805" s="11">
        <v>100</v>
      </c>
      <c r="R1805" s="11">
        <v>181200</v>
      </c>
      <c r="S1805" s="11">
        <v>152</v>
      </c>
      <c r="T1805" s="11">
        <v>1.97398336766613</v>
      </c>
    </row>
    <row r="1806" spans="11:20" x14ac:dyDescent="0.35">
      <c r="K1806" s="11">
        <v>100</v>
      </c>
      <c r="L1806" s="11">
        <v>184800</v>
      </c>
      <c r="M1806" s="11">
        <v>155</v>
      </c>
      <c r="N1806" s="11">
        <v>1.9356832227054199</v>
      </c>
      <c r="Q1806" s="11">
        <v>100</v>
      </c>
      <c r="R1806" s="11">
        <v>181200</v>
      </c>
      <c r="S1806" s="11">
        <v>152</v>
      </c>
      <c r="T1806" s="11">
        <v>1.89665064469367</v>
      </c>
    </row>
    <row r="1807" spans="11:20" x14ac:dyDescent="0.35">
      <c r="K1807" s="11">
        <v>100</v>
      </c>
      <c r="L1807" s="11">
        <v>184800</v>
      </c>
      <c r="M1807" s="11">
        <v>155</v>
      </c>
      <c r="N1807" s="11">
        <v>1.9911955443656</v>
      </c>
      <c r="Q1807" s="11">
        <v>100</v>
      </c>
      <c r="R1807" s="11">
        <v>183600</v>
      </c>
      <c r="S1807" s="11">
        <v>154</v>
      </c>
      <c r="T1807" s="11">
        <v>1.9813229571984401</v>
      </c>
    </row>
    <row r="1808" spans="11:20" x14ac:dyDescent="0.35">
      <c r="K1808" s="11">
        <v>100</v>
      </c>
      <c r="L1808" s="11">
        <v>184800</v>
      </c>
      <c r="M1808" s="11">
        <v>155</v>
      </c>
      <c r="N1808" s="11">
        <v>1.9960784313725399</v>
      </c>
      <c r="Q1808" s="11">
        <v>100</v>
      </c>
      <c r="R1808" s="11">
        <v>186000</v>
      </c>
      <c r="S1808" s="11">
        <v>156</v>
      </c>
      <c r="T1808" s="11">
        <v>1.9765621423666699</v>
      </c>
    </row>
    <row r="1809" spans="11:20" x14ac:dyDescent="0.35">
      <c r="K1809" s="11">
        <v>100</v>
      </c>
      <c r="L1809" s="11">
        <v>184800</v>
      </c>
      <c r="M1809" s="11">
        <v>155</v>
      </c>
      <c r="N1809" s="11">
        <v>1.9964904249637501</v>
      </c>
      <c r="Q1809" s="11">
        <v>100</v>
      </c>
      <c r="R1809" s="11">
        <v>182400</v>
      </c>
      <c r="S1809" s="11">
        <v>153</v>
      </c>
      <c r="T1809" s="11">
        <v>1.9851224536507199</v>
      </c>
    </row>
    <row r="1810" spans="11:20" x14ac:dyDescent="0.35">
      <c r="K1810" s="11">
        <v>100</v>
      </c>
      <c r="L1810" s="11">
        <v>192000</v>
      </c>
      <c r="M1810" s="11">
        <v>161</v>
      </c>
      <c r="N1810" s="11">
        <v>1.99807736324101</v>
      </c>
      <c r="Q1810" s="11">
        <v>100</v>
      </c>
      <c r="R1810" s="11">
        <v>198000</v>
      </c>
      <c r="S1810" s="11">
        <v>166</v>
      </c>
      <c r="T1810" s="11">
        <v>1.93139543755245</v>
      </c>
    </row>
    <row r="1811" spans="11:20" x14ac:dyDescent="0.35">
      <c r="K1811" s="11">
        <v>100</v>
      </c>
      <c r="L1811" s="11">
        <v>183600</v>
      </c>
      <c r="M1811" s="11">
        <v>154</v>
      </c>
      <c r="N1811" s="11">
        <v>1.98261997405966</v>
      </c>
      <c r="Q1811" s="11">
        <v>100</v>
      </c>
      <c r="R1811" s="11">
        <v>181200</v>
      </c>
      <c r="S1811" s="11">
        <v>152</v>
      </c>
      <c r="T1811" s="11">
        <v>1.8913557640955201</v>
      </c>
    </row>
    <row r="1812" spans="11:20" x14ac:dyDescent="0.35">
      <c r="K1812" s="11">
        <v>100</v>
      </c>
      <c r="L1812" s="11">
        <v>187200</v>
      </c>
      <c r="M1812" s="11">
        <v>157</v>
      </c>
      <c r="N1812" s="11">
        <v>1.982421606775</v>
      </c>
      <c r="Q1812" s="11">
        <v>100</v>
      </c>
      <c r="R1812" s="11">
        <v>182400</v>
      </c>
      <c r="S1812" s="11">
        <v>153</v>
      </c>
      <c r="T1812" s="11">
        <v>1.9698329137102299</v>
      </c>
    </row>
    <row r="1813" spans="11:20" x14ac:dyDescent="0.35">
      <c r="K1813" s="11">
        <v>100</v>
      </c>
      <c r="L1813" s="11">
        <v>183600</v>
      </c>
      <c r="M1813" s="11">
        <v>154</v>
      </c>
      <c r="N1813" s="11">
        <v>1.9973449301899699</v>
      </c>
      <c r="Q1813" s="11">
        <v>100</v>
      </c>
      <c r="R1813" s="11">
        <v>184800</v>
      </c>
      <c r="S1813" s="11">
        <v>155</v>
      </c>
      <c r="T1813" s="11">
        <v>1.9921873807888899</v>
      </c>
    </row>
    <row r="1814" spans="11:20" x14ac:dyDescent="0.35">
      <c r="K1814" s="11">
        <v>100</v>
      </c>
      <c r="L1814" s="11">
        <v>181200</v>
      </c>
      <c r="M1814" s="11">
        <v>152</v>
      </c>
      <c r="N1814" s="11">
        <v>1.98286411841001</v>
      </c>
      <c r="Q1814" s="11">
        <v>100</v>
      </c>
      <c r="R1814" s="11">
        <v>183600</v>
      </c>
      <c r="S1814" s="11">
        <v>154</v>
      </c>
      <c r="T1814" s="11">
        <v>1.96678110933089</v>
      </c>
    </row>
    <row r="1815" spans="11:20" x14ac:dyDescent="0.35">
      <c r="K1815" s="11">
        <v>100</v>
      </c>
      <c r="L1815" s="11">
        <v>182400</v>
      </c>
      <c r="M1815" s="11">
        <v>153</v>
      </c>
      <c r="N1815" s="11">
        <v>1.9704890516517799</v>
      </c>
      <c r="Q1815" s="11">
        <v>100</v>
      </c>
      <c r="R1815" s="11">
        <v>202800</v>
      </c>
      <c r="S1815" s="11">
        <v>170</v>
      </c>
      <c r="T1815" s="11">
        <v>1.9838712138551899</v>
      </c>
    </row>
    <row r="1816" spans="11:20" x14ac:dyDescent="0.35">
      <c r="K1816" s="11">
        <v>100</v>
      </c>
      <c r="L1816" s="11">
        <v>188400</v>
      </c>
      <c r="M1816" s="11">
        <v>158</v>
      </c>
      <c r="N1816" s="11">
        <v>1.9978637369344601</v>
      </c>
      <c r="Q1816" s="11">
        <v>100</v>
      </c>
      <c r="R1816" s="11">
        <v>183600</v>
      </c>
      <c r="S1816" s="11">
        <v>154</v>
      </c>
      <c r="T1816" s="11">
        <v>1.9898374914168</v>
      </c>
    </row>
    <row r="1817" spans="11:20" x14ac:dyDescent="0.35">
      <c r="K1817" s="11">
        <v>100</v>
      </c>
      <c r="L1817" s="11">
        <v>184800</v>
      </c>
      <c r="M1817" s="11">
        <v>155</v>
      </c>
      <c r="N1817" s="11">
        <v>1.9835049973296699</v>
      </c>
      <c r="Q1817" s="11">
        <v>100</v>
      </c>
      <c r="R1817" s="11">
        <v>184800</v>
      </c>
      <c r="S1817" s="11">
        <v>155</v>
      </c>
      <c r="T1817" s="11">
        <v>1.9671625848783001</v>
      </c>
    </row>
    <row r="1818" spans="11:20" x14ac:dyDescent="0.35">
      <c r="K1818" s="11">
        <v>100</v>
      </c>
      <c r="L1818" s="11">
        <v>190800</v>
      </c>
      <c r="M1818" s="11">
        <v>160</v>
      </c>
      <c r="N1818" s="11">
        <v>1.9764248111695999</v>
      </c>
      <c r="Q1818" s="11">
        <v>100</v>
      </c>
      <c r="R1818" s="11">
        <v>182400</v>
      </c>
      <c r="S1818" s="11">
        <v>153</v>
      </c>
      <c r="T1818" s="11">
        <v>1.90283054856183</v>
      </c>
    </row>
    <row r="1819" spans="11:20" x14ac:dyDescent="0.35">
      <c r="K1819" s="11">
        <v>100</v>
      </c>
      <c r="L1819" s="11">
        <v>193200</v>
      </c>
      <c r="M1819" s="11">
        <v>162</v>
      </c>
      <c r="N1819" s="11">
        <v>1.99006637674525</v>
      </c>
      <c r="Q1819" s="11">
        <v>100</v>
      </c>
      <c r="R1819" s="11">
        <v>184800</v>
      </c>
      <c r="S1819" s="11">
        <v>155</v>
      </c>
      <c r="T1819" s="11">
        <v>1.98435950255588</v>
      </c>
    </row>
    <row r="1820" spans="11:20" x14ac:dyDescent="0.35">
      <c r="K1820" s="11">
        <v>100</v>
      </c>
      <c r="L1820" s="11">
        <v>184800</v>
      </c>
      <c r="M1820" s="11">
        <v>155</v>
      </c>
      <c r="N1820" s="11">
        <v>1.9675135423819301</v>
      </c>
      <c r="Q1820" s="11">
        <v>100</v>
      </c>
      <c r="R1820" s="11">
        <v>190800</v>
      </c>
      <c r="S1820" s="11">
        <v>160</v>
      </c>
      <c r="T1820" s="11">
        <v>1.9990081635767101</v>
      </c>
    </row>
    <row r="1821" spans="11:20" x14ac:dyDescent="0.35">
      <c r="K1821" s="11">
        <v>100</v>
      </c>
      <c r="L1821" s="11">
        <v>184800</v>
      </c>
      <c r="M1821" s="11">
        <v>155</v>
      </c>
      <c r="N1821" s="11">
        <v>1.9891966124971301</v>
      </c>
      <c r="Q1821" s="11">
        <v>100</v>
      </c>
      <c r="R1821" s="11">
        <v>184800</v>
      </c>
      <c r="S1821" s="11">
        <v>155</v>
      </c>
      <c r="T1821" s="11">
        <v>1.9885099565117801</v>
      </c>
    </row>
    <row r="1822" spans="11:20" x14ac:dyDescent="0.35">
      <c r="K1822" s="11">
        <v>100</v>
      </c>
      <c r="L1822" s="11">
        <v>183600</v>
      </c>
      <c r="M1822" s="11">
        <v>154</v>
      </c>
      <c r="N1822" s="11">
        <v>1.96482795452811</v>
      </c>
      <c r="Q1822" s="11">
        <v>100</v>
      </c>
      <c r="R1822" s="11">
        <v>183600</v>
      </c>
      <c r="S1822" s="11">
        <v>154</v>
      </c>
      <c r="T1822" s="11">
        <v>1.93505760280766</v>
      </c>
    </row>
    <row r="1823" spans="11:20" x14ac:dyDescent="0.35">
      <c r="K1823" s="11">
        <v>100</v>
      </c>
      <c r="L1823" s="11">
        <v>181200</v>
      </c>
      <c r="M1823" s="11">
        <v>152</v>
      </c>
      <c r="N1823" s="11">
        <v>1.97352559700923</v>
      </c>
      <c r="Q1823" s="11">
        <v>100</v>
      </c>
      <c r="R1823" s="11">
        <v>189600</v>
      </c>
      <c r="S1823" s="11">
        <v>159</v>
      </c>
      <c r="T1823" s="11">
        <v>1.9999847409781</v>
      </c>
    </row>
    <row r="1824" spans="11:20" x14ac:dyDescent="0.35">
      <c r="K1824" s="11">
        <v>100</v>
      </c>
      <c r="L1824" s="11">
        <v>186000</v>
      </c>
      <c r="M1824" s="11">
        <v>156</v>
      </c>
      <c r="N1824" s="11">
        <v>1.9904936293583499</v>
      </c>
      <c r="Q1824" s="11">
        <v>100</v>
      </c>
      <c r="R1824" s="11">
        <v>183600</v>
      </c>
      <c r="S1824" s="11">
        <v>154</v>
      </c>
      <c r="T1824" s="11">
        <v>1.9901426718547299</v>
      </c>
    </row>
    <row r="1825" spans="11:20" x14ac:dyDescent="0.35">
      <c r="K1825" s="11">
        <v>100</v>
      </c>
      <c r="L1825" s="11">
        <v>184800</v>
      </c>
      <c r="M1825" s="11">
        <v>155</v>
      </c>
      <c r="N1825" s="11">
        <v>1.9984740978103299</v>
      </c>
      <c r="Q1825" s="11">
        <v>100</v>
      </c>
      <c r="R1825" s="11">
        <v>184800</v>
      </c>
      <c r="S1825" s="11">
        <v>155</v>
      </c>
      <c r="T1825" s="11">
        <v>1.9531090257114501</v>
      </c>
    </row>
    <row r="1826" spans="11:20" x14ac:dyDescent="0.35">
      <c r="K1826" s="11">
        <v>100</v>
      </c>
      <c r="L1826" s="11">
        <v>183600</v>
      </c>
      <c r="M1826" s="11">
        <v>154</v>
      </c>
      <c r="N1826" s="11">
        <v>1.9993438620584401</v>
      </c>
      <c r="Q1826" s="11">
        <v>100</v>
      </c>
      <c r="R1826" s="11">
        <v>188400</v>
      </c>
      <c r="S1826" s="11">
        <v>158</v>
      </c>
      <c r="T1826" s="11">
        <v>1.9999694819561999</v>
      </c>
    </row>
    <row r="1827" spans="11:20" x14ac:dyDescent="0.35">
      <c r="K1827" s="11">
        <v>100</v>
      </c>
      <c r="L1827" s="11">
        <v>190800</v>
      </c>
      <c r="M1827" s="11">
        <v>160</v>
      </c>
      <c r="N1827" s="11">
        <v>1.9981383993285999</v>
      </c>
      <c r="Q1827" s="11">
        <v>100</v>
      </c>
      <c r="R1827" s="11">
        <v>182400</v>
      </c>
      <c r="S1827" s="11">
        <v>153</v>
      </c>
      <c r="T1827" s="11">
        <v>1.95455863279163</v>
      </c>
    </row>
    <row r="1828" spans="11:20" x14ac:dyDescent="0.35">
      <c r="K1828" s="11">
        <v>100</v>
      </c>
      <c r="L1828" s="11">
        <v>183600</v>
      </c>
      <c r="M1828" s="11">
        <v>154</v>
      </c>
      <c r="N1828" s="11">
        <v>1.9359884031433501</v>
      </c>
      <c r="Q1828" s="11">
        <v>100</v>
      </c>
      <c r="R1828" s="11">
        <v>184800</v>
      </c>
      <c r="S1828" s="11">
        <v>155</v>
      </c>
      <c r="T1828" s="11">
        <v>1.99188220035095</v>
      </c>
    </row>
    <row r="1829" spans="11:20" x14ac:dyDescent="0.35">
      <c r="K1829" s="11">
        <v>100</v>
      </c>
      <c r="L1829" s="11">
        <v>184800</v>
      </c>
      <c r="M1829" s="11">
        <v>155</v>
      </c>
      <c r="N1829" s="11">
        <v>1.9653162432288001</v>
      </c>
      <c r="Q1829" s="11">
        <v>100</v>
      </c>
      <c r="R1829" s="11">
        <v>181200</v>
      </c>
      <c r="S1829" s="11">
        <v>152</v>
      </c>
      <c r="T1829" s="11">
        <v>1.9422598611429001</v>
      </c>
    </row>
    <row r="1830" spans="11:20" x14ac:dyDescent="0.35">
      <c r="K1830" s="11">
        <v>100</v>
      </c>
      <c r="L1830" s="11">
        <v>181200</v>
      </c>
      <c r="M1830" s="11">
        <v>152</v>
      </c>
      <c r="N1830" s="11">
        <v>1.9756466010528699</v>
      </c>
      <c r="Q1830" s="11">
        <v>100</v>
      </c>
      <c r="R1830" s="11">
        <v>183600</v>
      </c>
      <c r="S1830" s="11">
        <v>154</v>
      </c>
      <c r="T1830" s="11">
        <v>1.9925688563363</v>
      </c>
    </row>
    <row r="1831" spans="11:20" x14ac:dyDescent="0.35">
      <c r="K1831" s="11">
        <v>100</v>
      </c>
      <c r="L1831" s="11">
        <v>183600</v>
      </c>
      <c r="M1831" s="11">
        <v>154</v>
      </c>
      <c r="N1831" s="11">
        <v>1.9992370489051601</v>
      </c>
      <c r="Q1831" s="11">
        <v>100</v>
      </c>
      <c r="R1831" s="11">
        <v>183600</v>
      </c>
      <c r="S1831" s="11">
        <v>154</v>
      </c>
      <c r="T1831" s="11">
        <v>1.93289082169832</v>
      </c>
    </row>
    <row r="1832" spans="11:20" x14ac:dyDescent="0.35">
      <c r="K1832" s="11">
        <v>100</v>
      </c>
      <c r="L1832" s="11">
        <v>181200</v>
      </c>
      <c r="M1832" s="11">
        <v>152</v>
      </c>
      <c r="N1832" s="11">
        <v>1.8843823910887301</v>
      </c>
      <c r="Q1832" s="11">
        <v>100</v>
      </c>
      <c r="R1832" s="11">
        <v>183600</v>
      </c>
      <c r="S1832" s="11">
        <v>154</v>
      </c>
      <c r="T1832" s="11">
        <v>1.9394369420920099</v>
      </c>
    </row>
    <row r="1833" spans="11:20" x14ac:dyDescent="0.35">
      <c r="K1833" s="11">
        <v>100</v>
      </c>
      <c r="L1833" s="11">
        <v>183600</v>
      </c>
      <c r="M1833" s="11">
        <v>154</v>
      </c>
      <c r="N1833" s="11">
        <v>1.87190051117723</v>
      </c>
      <c r="Q1833" s="11">
        <v>100</v>
      </c>
      <c r="R1833" s="11">
        <v>182400</v>
      </c>
      <c r="S1833" s="11">
        <v>153</v>
      </c>
      <c r="T1833" s="11">
        <v>1.94256504158083</v>
      </c>
    </row>
    <row r="1834" spans="11:20" x14ac:dyDescent="0.35">
      <c r="K1834" s="11">
        <v>100</v>
      </c>
      <c r="L1834" s="11">
        <v>182400</v>
      </c>
      <c r="M1834" s="11">
        <v>153</v>
      </c>
      <c r="N1834" s="11">
        <v>1.92889295796139</v>
      </c>
      <c r="Q1834" s="11">
        <v>100</v>
      </c>
      <c r="R1834" s="11">
        <v>183600</v>
      </c>
      <c r="S1834" s="11">
        <v>154</v>
      </c>
      <c r="T1834" s="11">
        <v>1.98435950255588</v>
      </c>
    </row>
    <row r="1835" spans="11:20" x14ac:dyDescent="0.35">
      <c r="K1835" s="11">
        <v>100</v>
      </c>
      <c r="L1835" s="11">
        <v>188400</v>
      </c>
      <c r="M1835" s="11">
        <v>158</v>
      </c>
      <c r="N1835" s="11">
        <v>1.9997100785839601</v>
      </c>
      <c r="Q1835" s="11">
        <v>100</v>
      </c>
      <c r="R1835" s="11">
        <v>183600</v>
      </c>
      <c r="S1835" s="11">
        <v>154</v>
      </c>
      <c r="T1835" s="11">
        <v>1.9374837872892301</v>
      </c>
    </row>
    <row r="1836" spans="11:20" x14ac:dyDescent="0.35">
      <c r="K1836" s="11">
        <v>100</v>
      </c>
      <c r="L1836" s="11">
        <v>188400</v>
      </c>
      <c r="M1836" s="11">
        <v>158</v>
      </c>
      <c r="N1836" s="11">
        <v>1.9925230792706099</v>
      </c>
      <c r="Q1836" s="11">
        <v>100</v>
      </c>
      <c r="R1836" s="11">
        <v>184800</v>
      </c>
      <c r="S1836" s="11">
        <v>155</v>
      </c>
      <c r="T1836" s="11">
        <v>1.9586327916380499</v>
      </c>
    </row>
    <row r="1837" spans="11:20" x14ac:dyDescent="0.35">
      <c r="K1837" s="11">
        <v>100</v>
      </c>
      <c r="L1837" s="11">
        <v>187200</v>
      </c>
      <c r="M1837" s="11">
        <v>157</v>
      </c>
      <c r="N1837" s="11">
        <v>1.98435950255588</v>
      </c>
      <c r="Q1837" s="11">
        <v>100</v>
      </c>
      <c r="R1837" s="11">
        <v>181200</v>
      </c>
      <c r="S1837" s="11">
        <v>152</v>
      </c>
      <c r="T1837" s="11">
        <v>1.97486839093614</v>
      </c>
    </row>
    <row r="1838" spans="11:20" x14ac:dyDescent="0.35">
      <c r="K1838" s="11">
        <v>100</v>
      </c>
      <c r="L1838" s="11">
        <v>184800</v>
      </c>
      <c r="M1838" s="11">
        <v>155</v>
      </c>
      <c r="N1838" s="11">
        <v>1.99803158617532</v>
      </c>
      <c r="Q1838" s="11">
        <v>100</v>
      </c>
      <c r="R1838" s="11">
        <v>184800</v>
      </c>
      <c r="S1838" s="11">
        <v>155</v>
      </c>
      <c r="T1838" s="11">
        <v>1.93743801022354</v>
      </c>
    </row>
    <row r="1839" spans="11:20" x14ac:dyDescent="0.35">
      <c r="K1839" s="11">
        <v>100</v>
      </c>
      <c r="L1839" s="11">
        <v>187200</v>
      </c>
      <c r="M1839" s="11">
        <v>157</v>
      </c>
      <c r="N1839" s="11">
        <v>1.9921721217669901</v>
      </c>
      <c r="Q1839" s="11">
        <v>100</v>
      </c>
      <c r="R1839" s="11">
        <v>183600</v>
      </c>
      <c r="S1839" s="11">
        <v>154</v>
      </c>
      <c r="T1839" s="11">
        <v>1.96873426413366</v>
      </c>
    </row>
    <row r="1840" spans="11:20" x14ac:dyDescent="0.35">
      <c r="K1840" s="11">
        <v>100</v>
      </c>
      <c r="L1840" s="11">
        <v>205200</v>
      </c>
      <c r="M1840" s="11">
        <v>172</v>
      </c>
      <c r="N1840" s="11">
        <v>1.9992523079270601</v>
      </c>
      <c r="Q1840" s="11">
        <v>100</v>
      </c>
      <c r="R1840" s="11">
        <v>183600</v>
      </c>
      <c r="S1840" s="11">
        <v>154</v>
      </c>
      <c r="T1840" s="11">
        <v>1.9687953002212499</v>
      </c>
    </row>
    <row r="1841" spans="11:20" x14ac:dyDescent="0.35">
      <c r="K1841" s="11">
        <v>100</v>
      </c>
      <c r="L1841" s="11">
        <v>182400</v>
      </c>
      <c r="M1841" s="11">
        <v>153</v>
      </c>
      <c r="N1841" s="11">
        <v>1.9903715571831799</v>
      </c>
      <c r="Q1841" s="11">
        <v>100</v>
      </c>
      <c r="R1841" s="11">
        <v>182400</v>
      </c>
      <c r="S1841" s="11">
        <v>153</v>
      </c>
      <c r="T1841" s="11">
        <v>1.9791866941328999</v>
      </c>
    </row>
    <row r="1842" spans="11:20" x14ac:dyDescent="0.35">
      <c r="K1842" s="11">
        <v>150</v>
      </c>
      <c r="L1842" s="11">
        <v>273600</v>
      </c>
      <c r="M1842" s="11">
        <v>153</v>
      </c>
      <c r="N1842" s="11">
        <v>1.98606851300831</v>
      </c>
      <c r="Q1842" s="11">
        <v>150</v>
      </c>
      <c r="R1842" s="11">
        <v>279000</v>
      </c>
      <c r="S1842" s="11">
        <v>156</v>
      </c>
      <c r="T1842" s="11">
        <v>1.9999084458686101</v>
      </c>
    </row>
    <row r="1843" spans="11:20" x14ac:dyDescent="0.35">
      <c r="K1843" s="11">
        <v>150</v>
      </c>
      <c r="L1843" s="11">
        <v>275400</v>
      </c>
      <c r="M1843" s="11">
        <v>154</v>
      </c>
      <c r="N1843" s="11">
        <v>1.9990691996643</v>
      </c>
      <c r="Q1843" s="11">
        <v>150</v>
      </c>
      <c r="R1843" s="11">
        <v>273600</v>
      </c>
      <c r="S1843" s="11">
        <v>153</v>
      </c>
      <c r="T1843" s="11">
        <v>1.99702449073014</v>
      </c>
    </row>
    <row r="1844" spans="11:20" x14ac:dyDescent="0.35">
      <c r="K1844" s="11">
        <v>150</v>
      </c>
      <c r="L1844" s="11">
        <v>275400</v>
      </c>
      <c r="M1844" s="11">
        <v>154</v>
      </c>
      <c r="N1844" s="11">
        <v>1.9374837872892301</v>
      </c>
      <c r="Q1844" s="11">
        <v>150</v>
      </c>
      <c r="R1844" s="11">
        <v>279000</v>
      </c>
      <c r="S1844" s="11">
        <v>156</v>
      </c>
      <c r="T1844" s="11">
        <v>1.9833829251544901</v>
      </c>
    </row>
    <row r="1845" spans="11:20" x14ac:dyDescent="0.35">
      <c r="K1845" s="11">
        <v>150</v>
      </c>
      <c r="L1845" s="11">
        <v>273600</v>
      </c>
      <c r="M1845" s="11">
        <v>153</v>
      </c>
      <c r="N1845" s="11">
        <v>1.98928816662851</v>
      </c>
      <c r="Q1845" s="11">
        <v>150</v>
      </c>
      <c r="R1845" s="11">
        <v>295200</v>
      </c>
      <c r="S1845" s="11">
        <v>165</v>
      </c>
      <c r="T1845" s="11">
        <v>1.99975585564965</v>
      </c>
    </row>
    <row r="1846" spans="11:20" x14ac:dyDescent="0.35">
      <c r="K1846" s="11">
        <v>150</v>
      </c>
      <c r="L1846" s="11">
        <v>271800</v>
      </c>
      <c r="M1846" s="11">
        <v>152</v>
      </c>
      <c r="N1846" s="11">
        <v>1.9727321278706</v>
      </c>
      <c r="Q1846" s="11">
        <v>150</v>
      </c>
      <c r="R1846" s="11">
        <v>271800</v>
      </c>
      <c r="S1846" s="11">
        <v>152</v>
      </c>
      <c r="T1846" s="11">
        <v>1.9446555275806801</v>
      </c>
    </row>
    <row r="1847" spans="11:20" x14ac:dyDescent="0.35">
      <c r="K1847" s="11">
        <v>150</v>
      </c>
      <c r="L1847" s="11">
        <v>279000</v>
      </c>
      <c r="M1847" s="11">
        <v>156</v>
      </c>
      <c r="N1847" s="11">
        <v>1.9999694819561999</v>
      </c>
      <c r="Q1847" s="11">
        <v>150</v>
      </c>
      <c r="R1847" s="11">
        <v>279000</v>
      </c>
      <c r="S1847" s="11">
        <v>156</v>
      </c>
      <c r="T1847" s="11">
        <v>1.9970550087739301</v>
      </c>
    </row>
    <row r="1848" spans="11:20" x14ac:dyDescent="0.35">
      <c r="K1848" s="11">
        <v>150</v>
      </c>
      <c r="L1848" s="11">
        <v>291600</v>
      </c>
      <c r="M1848" s="11">
        <v>163</v>
      </c>
      <c r="N1848" s="11">
        <v>1.9960784313725399</v>
      </c>
      <c r="Q1848" s="11">
        <v>150</v>
      </c>
      <c r="R1848" s="11">
        <v>275400</v>
      </c>
      <c r="S1848" s="11">
        <v>154</v>
      </c>
      <c r="T1848" s="11">
        <v>1.93638513771267</v>
      </c>
    </row>
    <row r="1849" spans="11:20" x14ac:dyDescent="0.35">
      <c r="K1849" s="11">
        <v>150</v>
      </c>
      <c r="L1849" s="11">
        <v>277200</v>
      </c>
      <c r="M1849" s="11">
        <v>155</v>
      </c>
      <c r="N1849" s="11">
        <v>1.9976806286716999</v>
      </c>
      <c r="Q1849" s="11">
        <v>150</v>
      </c>
      <c r="R1849" s="11">
        <v>277200</v>
      </c>
      <c r="S1849" s="11">
        <v>155</v>
      </c>
      <c r="T1849" s="11">
        <v>1.9872892347600499</v>
      </c>
    </row>
    <row r="1850" spans="11:20" x14ac:dyDescent="0.35">
      <c r="K1850" s="11">
        <v>150</v>
      </c>
      <c r="L1850" s="11">
        <v>273600</v>
      </c>
      <c r="M1850" s="11">
        <v>153</v>
      </c>
      <c r="N1850" s="11">
        <v>1.95867856870374</v>
      </c>
      <c r="Q1850" s="11">
        <v>150</v>
      </c>
      <c r="R1850" s="11">
        <v>275400</v>
      </c>
      <c r="S1850" s="11">
        <v>154</v>
      </c>
      <c r="T1850" s="11">
        <v>1.99726863508049</v>
      </c>
    </row>
    <row r="1851" spans="11:20" x14ac:dyDescent="0.35">
      <c r="K1851" s="11">
        <v>150</v>
      </c>
      <c r="L1851" s="11">
        <v>271800</v>
      </c>
      <c r="M1851" s="11">
        <v>152</v>
      </c>
      <c r="N1851" s="11">
        <v>1.9938658731975201</v>
      </c>
      <c r="Q1851" s="11">
        <v>150</v>
      </c>
      <c r="R1851" s="11">
        <v>273600</v>
      </c>
      <c r="S1851" s="11">
        <v>153</v>
      </c>
      <c r="T1851" s="11">
        <v>1.97056534676127</v>
      </c>
    </row>
    <row r="1852" spans="11:20" x14ac:dyDescent="0.35">
      <c r="K1852" s="11">
        <v>150</v>
      </c>
      <c r="L1852" s="11">
        <v>279000</v>
      </c>
      <c r="M1852" s="11">
        <v>156</v>
      </c>
      <c r="N1852" s="11">
        <v>1.99200427252613</v>
      </c>
      <c r="Q1852" s="11">
        <v>150</v>
      </c>
      <c r="R1852" s="11">
        <v>275400</v>
      </c>
      <c r="S1852" s="11">
        <v>154</v>
      </c>
      <c r="T1852" s="11">
        <v>1.97500572213321</v>
      </c>
    </row>
    <row r="1853" spans="11:20" x14ac:dyDescent="0.35">
      <c r="K1853" s="11">
        <v>150</v>
      </c>
      <c r="L1853" s="11">
        <v>273600</v>
      </c>
      <c r="M1853" s="11">
        <v>153</v>
      </c>
      <c r="N1853" s="11">
        <v>1.98403906309605</v>
      </c>
      <c r="Q1853" s="11">
        <v>150</v>
      </c>
      <c r="R1853" s="11">
        <v>284400</v>
      </c>
      <c r="S1853" s="11">
        <v>159</v>
      </c>
      <c r="T1853" s="11">
        <v>1.9993743801022299</v>
      </c>
    </row>
    <row r="1854" spans="11:20" x14ac:dyDescent="0.35">
      <c r="K1854" s="11">
        <v>150</v>
      </c>
      <c r="L1854" s="11">
        <v>277200</v>
      </c>
      <c r="M1854" s="11">
        <v>155</v>
      </c>
      <c r="N1854" s="11">
        <v>1.9956054016937499</v>
      </c>
      <c r="Q1854" s="11">
        <v>150</v>
      </c>
      <c r="R1854" s="11">
        <v>271800</v>
      </c>
      <c r="S1854" s="11">
        <v>152</v>
      </c>
      <c r="T1854" s="11">
        <v>1.97645532921339</v>
      </c>
    </row>
    <row r="1855" spans="11:20" x14ac:dyDescent="0.35">
      <c r="K1855" s="11">
        <v>150</v>
      </c>
      <c r="L1855" s="11">
        <v>280800</v>
      </c>
      <c r="M1855" s="11">
        <v>157</v>
      </c>
      <c r="N1855" s="11">
        <v>1.9994811932555101</v>
      </c>
      <c r="Q1855" s="11">
        <v>150</v>
      </c>
      <c r="R1855" s="11">
        <v>277200</v>
      </c>
      <c r="S1855" s="11">
        <v>155</v>
      </c>
      <c r="T1855" s="11">
        <v>1.99885557335774</v>
      </c>
    </row>
    <row r="1856" spans="11:20" x14ac:dyDescent="0.35">
      <c r="K1856" s="11">
        <v>150</v>
      </c>
      <c r="L1856" s="11">
        <v>277200</v>
      </c>
      <c r="M1856" s="11">
        <v>155</v>
      </c>
      <c r="N1856" s="11">
        <v>1.98994430457007</v>
      </c>
      <c r="Q1856" s="11">
        <v>150</v>
      </c>
      <c r="R1856" s="11">
        <v>277200</v>
      </c>
      <c r="S1856" s="11">
        <v>155</v>
      </c>
      <c r="T1856" s="11">
        <v>1.9823758297093099</v>
      </c>
    </row>
    <row r="1857" spans="11:20" x14ac:dyDescent="0.35">
      <c r="K1857" s="11">
        <v>150</v>
      </c>
      <c r="L1857" s="11">
        <v>275400</v>
      </c>
      <c r="M1857" s="11">
        <v>154</v>
      </c>
      <c r="N1857" s="11">
        <v>1.9869077592126301</v>
      </c>
      <c r="Q1857" s="11">
        <v>150</v>
      </c>
      <c r="R1857" s="11">
        <v>282600</v>
      </c>
      <c r="S1857" s="11">
        <v>158</v>
      </c>
      <c r="T1857" s="11">
        <v>1.99986266880292</v>
      </c>
    </row>
    <row r="1858" spans="11:20" x14ac:dyDescent="0.35">
      <c r="K1858" s="11">
        <v>150</v>
      </c>
      <c r="L1858" s="11">
        <v>277200</v>
      </c>
      <c r="M1858" s="11">
        <v>155</v>
      </c>
      <c r="N1858" s="11">
        <v>1.99278248264286</v>
      </c>
      <c r="Q1858" s="11">
        <v>150</v>
      </c>
      <c r="R1858" s="11">
        <v>275400</v>
      </c>
      <c r="S1858" s="11">
        <v>154</v>
      </c>
      <c r="T1858" s="11">
        <v>1.9765468833447699</v>
      </c>
    </row>
    <row r="1859" spans="11:20" x14ac:dyDescent="0.35">
      <c r="K1859" s="11">
        <v>150</v>
      </c>
      <c r="L1859" s="11">
        <v>279000</v>
      </c>
      <c r="M1859" s="11">
        <v>156</v>
      </c>
      <c r="N1859" s="11">
        <v>1.99919127183947</v>
      </c>
      <c r="Q1859" s="11">
        <v>150</v>
      </c>
      <c r="R1859" s="11">
        <v>275400</v>
      </c>
      <c r="S1859" s="11">
        <v>154</v>
      </c>
      <c r="T1859" s="11">
        <v>1.9993743801022299</v>
      </c>
    </row>
    <row r="1860" spans="11:20" x14ac:dyDescent="0.35">
      <c r="K1860" s="11">
        <v>150</v>
      </c>
      <c r="L1860" s="11">
        <v>279000</v>
      </c>
      <c r="M1860" s="11">
        <v>156</v>
      </c>
      <c r="N1860" s="11">
        <v>1.97055008773937</v>
      </c>
      <c r="Q1860" s="11">
        <v>150</v>
      </c>
      <c r="R1860" s="11">
        <v>273600</v>
      </c>
      <c r="S1860" s="11">
        <v>153</v>
      </c>
      <c r="T1860" s="11">
        <v>1.96733043411917</v>
      </c>
    </row>
    <row r="1861" spans="11:20" x14ac:dyDescent="0.35">
      <c r="K1861" s="11">
        <v>150</v>
      </c>
      <c r="L1861" s="11">
        <v>275400</v>
      </c>
      <c r="M1861" s="11">
        <v>154</v>
      </c>
      <c r="N1861" s="11">
        <v>1.9855344472419301</v>
      </c>
      <c r="Q1861" s="11">
        <v>150</v>
      </c>
      <c r="R1861" s="11">
        <v>273600</v>
      </c>
      <c r="S1861" s="11">
        <v>153</v>
      </c>
      <c r="T1861" s="11">
        <v>1.99050888838025</v>
      </c>
    </row>
    <row r="1862" spans="11:20" x14ac:dyDescent="0.35">
      <c r="K1862" s="11">
        <v>150</v>
      </c>
      <c r="L1862" s="11">
        <v>279000</v>
      </c>
      <c r="M1862" s="11">
        <v>156</v>
      </c>
      <c r="N1862" s="11">
        <v>1.9994811932555101</v>
      </c>
      <c r="Q1862" s="11">
        <v>150</v>
      </c>
      <c r="R1862" s="11">
        <v>277200</v>
      </c>
      <c r="S1862" s="11">
        <v>155</v>
      </c>
      <c r="T1862" s="11">
        <v>1.949187457084</v>
      </c>
    </row>
    <row r="1863" spans="11:20" x14ac:dyDescent="0.35">
      <c r="K1863" s="11">
        <v>150</v>
      </c>
      <c r="L1863" s="11">
        <v>277200</v>
      </c>
      <c r="M1863" s="11">
        <v>155</v>
      </c>
      <c r="N1863" s="11">
        <v>1.9968719005111699</v>
      </c>
      <c r="Q1863" s="11">
        <v>150</v>
      </c>
      <c r="R1863" s="11">
        <v>279000</v>
      </c>
      <c r="S1863" s="11">
        <v>156</v>
      </c>
      <c r="T1863" s="11">
        <v>1.9866788738841801</v>
      </c>
    </row>
    <row r="1864" spans="11:20" x14ac:dyDescent="0.35">
      <c r="K1864" s="11">
        <v>150</v>
      </c>
      <c r="L1864" s="11">
        <v>275400</v>
      </c>
      <c r="M1864" s="11">
        <v>154</v>
      </c>
      <c r="N1864" s="11">
        <v>1.9921721217669901</v>
      </c>
      <c r="Q1864" s="11">
        <v>150</v>
      </c>
      <c r="R1864" s="11">
        <v>277200</v>
      </c>
      <c r="S1864" s="11">
        <v>155</v>
      </c>
      <c r="T1864" s="11">
        <v>1.9920805676356099</v>
      </c>
    </row>
    <row r="1865" spans="11:20" x14ac:dyDescent="0.35">
      <c r="K1865" s="11">
        <v>150</v>
      </c>
      <c r="L1865" s="11">
        <v>277200</v>
      </c>
      <c r="M1865" s="11">
        <v>155</v>
      </c>
      <c r="N1865" s="11">
        <v>1.99198901350423</v>
      </c>
      <c r="Q1865" s="11">
        <v>150</v>
      </c>
      <c r="R1865" s="11">
        <v>280800</v>
      </c>
      <c r="S1865" s="11">
        <v>157</v>
      </c>
      <c r="T1865" s="11">
        <v>1.99589532310978</v>
      </c>
    </row>
    <row r="1866" spans="11:20" x14ac:dyDescent="0.35">
      <c r="K1866" s="11">
        <v>150</v>
      </c>
      <c r="L1866" s="11">
        <v>273600</v>
      </c>
      <c r="M1866" s="11">
        <v>153</v>
      </c>
      <c r="N1866" s="11">
        <v>1.89884794384679</v>
      </c>
      <c r="Q1866" s="11">
        <v>150</v>
      </c>
      <c r="R1866" s="11">
        <v>280800</v>
      </c>
      <c r="S1866" s="11">
        <v>157</v>
      </c>
      <c r="T1866" s="11">
        <v>1.96873426413366</v>
      </c>
    </row>
    <row r="1867" spans="11:20" x14ac:dyDescent="0.35">
      <c r="K1867" s="11">
        <v>150</v>
      </c>
      <c r="L1867" s="11">
        <v>279000</v>
      </c>
      <c r="M1867" s="11">
        <v>156</v>
      </c>
      <c r="N1867" s="11">
        <v>1.9997100785839601</v>
      </c>
      <c r="Q1867" s="11">
        <v>150</v>
      </c>
      <c r="R1867" s="11">
        <v>275400</v>
      </c>
      <c r="S1867" s="11">
        <v>154</v>
      </c>
      <c r="T1867" s="11">
        <v>1.9962767986572001</v>
      </c>
    </row>
    <row r="1868" spans="11:20" x14ac:dyDescent="0.35">
      <c r="K1868" s="11">
        <v>150</v>
      </c>
      <c r="L1868" s="11">
        <v>289800</v>
      </c>
      <c r="M1868" s="11">
        <v>162</v>
      </c>
      <c r="N1868" s="11">
        <v>1.9685664148927999</v>
      </c>
      <c r="Q1868" s="11">
        <v>150</v>
      </c>
      <c r="R1868" s="11">
        <v>273600</v>
      </c>
      <c r="S1868" s="11">
        <v>153</v>
      </c>
      <c r="T1868" s="11">
        <v>1.9934233615625201</v>
      </c>
    </row>
    <row r="1869" spans="11:20" x14ac:dyDescent="0.35">
      <c r="K1869" s="11">
        <v>150</v>
      </c>
      <c r="L1869" s="11">
        <v>275400</v>
      </c>
      <c r="M1869" s="11">
        <v>154</v>
      </c>
      <c r="N1869" s="11">
        <v>1.9968871595330699</v>
      </c>
      <c r="Q1869" s="11">
        <v>150</v>
      </c>
      <c r="R1869" s="11">
        <v>275400</v>
      </c>
      <c r="S1869" s="11">
        <v>154</v>
      </c>
      <c r="T1869" s="11">
        <v>1.96873426413366</v>
      </c>
    </row>
    <row r="1870" spans="11:20" x14ac:dyDescent="0.35">
      <c r="K1870" s="11">
        <v>150</v>
      </c>
      <c r="L1870" s="11">
        <v>271800</v>
      </c>
      <c r="M1870" s="11">
        <v>152</v>
      </c>
      <c r="N1870" s="11">
        <v>1.9728542000457701</v>
      </c>
      <c r="Q1870" s="11">
        <v>150</v>
      </c>
      <c r="R1870" s="11">
        <v>273600</v>
      </c>
      <c r="S1870" s="11">
        <v>153</v>
      </c>
      <c r="T1870" s="11">
        <v>1.9466239414053499</v>
      </c>
    </row>
    <row r="1871" spans="11:20" x14ac:dyDescent="0.35">
      <c r="K1871" s="11">
        <v>150</v>
      </c>
      <c r="L1871" s="11">
        <v>282600</v>
      </c>
      <c r="M1871" s="11">
        <v>158</v>
      </c>
      <c r="N1871" s="11">
        <v>1.9907530327306</v>
      </c>
      <c r="Q1871" s="11">
        <v>150</v>
      </c>
      <c r="R1871" s="11">
        <v>284400</v>
      </c>
      <c r="S1871" s="11">
        <v>159</v>
      </c>
      <c r="T1871" s="11">
        <v>1.99884031433585</v>
      </c>
    </row>
    <row r="1872" spans="11:20" x14ac:dyDescent="0.35">
      <c r="K1872" s="11">
        <v>150</v>
      </c>
      <c r="L1872" s="11">
        <v>275400</v>
      </c>
      <c r="M1872" s="11">
        <v>154</v>
      </c>
      <c r="N1872" s="11">
        <v>1.93650720988784</v>
      </c>
      <c r="Q1872" s="11">
        <v>150</v>
      </c>
      <c r="R1872" s="11">
        <v>284400</v>
      </c>
      <c r="S1872" s="11">
        <v>159</v>
      </c>
      <c r="T1872" s="11">
        <v>1.99609369039444</v>
      </c>
    </row>
    <row r="1873" spans="11:20" x14ac:dyDescent="0.35">
      <c r="K1873" s="11">
        <v>150</v>
      </c>
      <c r="L1873" s="11">
        <v>275400</v>
      </c>
      <c r="M1873" s="11">
        <v>154</v>
      </c>
      <c r="N1873" s="11">
        <v>1.98970016021973</v>
      </c>
      <c r="Q1873" s="11">
        <v>150</v>
      </c>
      <c r="R1873" s="11">
        <v>273600</v>
      </c>
      <c r="S1873" s="11">
        <v>153</v>
      </c>
      <c r="T1873" s="11">
        <v>1.9982299534599799</v>
      </c>
    </row>
    <row r="1874" spans="11:20" x14ac:dyDescent="0.35">
      <c r="K1874" s="11">
        <v>150</v>
      </c>
      <c r="L1874" s="11">
        <v>277200</v>
      </c>
      <c r="M1874" s="11">
        <v>155</v>
      </c>
      <c r="N1874" s="11">
        <v>1.9829098954757001</v>
      </c>
      <c r="Q1874" s="11">
        <v>150</v>
      </c>
      <c r="R1874" s="11">
        <v>286200</v>
      </c>
      <c r="S1874" s="11">
        <v>160</v>
      </c>
      <c r="T1874" s="11">
        <v>1.9682917524986601</v>
      </c>
    </row>
    <row r="1875" spans="11:20" x14ac:dyDescent="0.35">
      <c r="K1875" s="11">
        <v>150</v>
      </c>
      <c r="L1875" s="11">
        <v>273600</v>
      </c>
      <c r="M1875" s="11">
        <v>153</v>
      </c>
      <c r="N1875" s="11">
        <v>1.9292591744869101</v>
      </c>
      <c r="Q1875" s="11">
        <v>150</v>
      </c>
      <c r="R1875" s="11">
        <v>273600</v>
      </c>
      <c r="S1875" s="11">
        <v>153</v>
      </c>
      <c r="T1875" s="11">
        <v>1.95260547798886</v>
      </c>
    </row>
    <row r="1876" spans="11:20" x14ac:dyDescent="0.35">
      <c r="K1876" s="11">
        <v>150</v>
      </c>
      <c r="L1876" s="11">
        <v>277200</v>
      </c>
      <c r="M1876" s="11">
        <v>155</v>
      </c>
      <c r="N1876" s="11">
        <v>1.98034637979705</v>
      </c>
      <c r="Q1876" s="11">
        <v>150</v>
      </c>
      <c r="R1876" s="11">
        <v>277200</v>
      </c>
      <c r="S1876" s="11">
        <v>155</v>
      </c>
      <c r="T1876" s="11">
        <v>1.9821469443808599</v>
      </c>
    </row>
    <row r="1877" spans="11:20" x14ac:dyDescent="0.35">
      <c r="K1877" s="11">
        <v>150</v>
      </c>
      <c r="L1877" s="11">
        <v>286200</v>
      </c>
      <c r="M1877" s="11">
        <v>160</v>
      </c>
      <c r="N1877" s="11">
        <v>1.9988860914015401</v>
      </c>
      <c r="Q1877" s="11">
        <v>150</v>
      </c>
      <c r="R1877" s="11">
        <v>279000</v>
      </c>
      <c r="S1877" s="11">
        <v>156</v>
      </c>
      <c r="T1877" s="11">
        <v>1.9917143511100901</v>
      </c>
    </row>
    <row r="1878" spans="11:20" x14ac:dyDescent="0.35">
      <c r="K1878" s="11">
        <v>150</v>
      </c>
      <c r="L1878" s="11">
        <v>273600</v>
      </c>
      <c r="M1878" s="11">
        <v>153</v>
      </c>
      <c r="N1878" s="11">
        <v>1.95762569619287</v>
      </c>
      <c r="Q1878" s="11">
        <v>150</v>
      </c>
      <c r="R1878" s="11">
        <v>279000</v>
      </c>
      <c r="S1878" s="11">
        <v>156</v>
      </c>
      <c r="T1878" s="11">
        <v>1.99461356527046</v>
      </c>
    </row>
    <row r="1879" spans="11:20" x14ac:dyDescent="0.35">
      <c r="K1879" s="11">
        <v>150</v>
      </c>
      <c r="L1879" s="11">
        <v>307800</v>
      </c>
      <c r="M1879" s="11">
        <v>172</v>
      </c>
      <c r="N1879" s="11">
        <v>1.9369039444571601</v>
      </c>
      <c r="Q1879" s="11">
        <v>150</v>
      </c>
      <c r="R1879" s="11">
        <v>271800</v>
      </c>
      <c r="S1879" s="11">
        <v>152</v>
      </c>
      <c r="T1879" s="11">
        <v>1.8634775310902501</v>
      </c>
    </row>
    <row r="1880" spans="11:20" x14ac:dyDescent="0.35">
      <c r="K1880" s="11">
        <v>150</v>
      </c>
      <c r="L1880" s="11">
        <v>275400</v>
      </c>
      <c r="M1880" s="11">
        <v>154</v>
      </c>
      <c r="N1880" s="11">
        <v>1.93412680247196</v>
      </c>
      <c r="Q1880" s="11">
        <v>150</v>
      </c>
      <c r="R1880" s="11">
        <v>277200</v>
      </c>
      <c r="S1880" s="11">
        <v>155</v>
      </c>
      <c r="T1880" s="11">
        <v>1.9979095140001499</v>
      </c>
    </row>
    <row r="1881" spans="11:20" x14ac:dyDescent="0.35">
      <c r="K1881" s="11">
        <v>150</v>
      </c>
      <c r="L1881" s="11">
        <v>275400</v>
      </c>
      <c r="M1881" s="11">
        <v>154</v>
      </c>
      <c r="N1881" s="11">
        <v>1.96873426413366</v>
      </c>
      <c r="Q1881" s="11">
        <v>150</v>
      </c>
      <c r="R1881" s="11">
        <v>275400</v>
      </c>
      <c r="S1881" s="11">
        <v>154</v>
      </c>
      <c r="T1881" s="11">
        <v>1.9741359578850901</v>
      </c>
    </row>
    <row r="1882" spans="11:20" x14ac:dyDescent="0.35">
      <c r="K1882" s="11">
        <v>200</v>
      </c>
      <c r="L1882" s="11">
        <v>372000</v>
      </c>
      <c r="M1882" s="11">
        <v>156</v>
      </c>
      <c r="N1882" s="11">
        <v>1.9779049362935801</v>
      </c>
      <c r="Q1882" s="11">
        <v>200</v>
      </c>
      <c r="R1882" s="11">
        <v>386400</v>
      </c>
      <c r="S1882" s="11">
        <v>162</v>
      </c>
      <c r="T1882" s="11">
        <v>1.9993591210803301</v>
      </c>
    </row>
    <row r="1883" spans="11:20" x14ac:dyDescent="0.35">
      <c r="K1883" s="11">
        <v>200</v>
      </c>
      <c r="L1883" s="11">
        <v>364800</v>
      </c>
      <c r="M1883" s="11">
        <v>153</v>
      </c>
      <c r="N1883" s="11">
        <v>1.96104371709773</v>
      </c>
      <c r="Q1883" s="11">
        <v>200</v>
      </c>
      <c r="R1883" s="11">
        <v>369600</v>
      </c>
      <c r="S1883" s="11">
        <v>155</v>
      </c>
      <c r="T1883" s="11">
        <v>1.9933318074311399</v>
      </c>
    </row>
    <row r="1884" spans="11:20" x14ac:dyDescent="0.35">
      <c r="K1884" s="11">
        <v>200</v>
      </c>
      <c r="L1884" s="11">
        <v>367200</v>
      </c>
      <c r="M1884" s="11">
        <v>154</v>
      </c>
      <c r="N1884" s="11">
        <v>1.9960784313725399</v>
      </c>
      <c r="Q1884" s="11">
        <v>200</v>
      </c>
      <c r="R1884" s="11">
        <v>364800</v>
      </c>
      <c r="S1884" s="11">
        <v>153</v>
      </c>
      <c r="T1884" s="11">
        <v>1.9801022354466999</v>
      </c>
    </row>
    <row r="1885" spans="11:20" x14ac:dyDescent="0.35">
      <c r="K1885" s="11">
        <v>200</v>
      </c>
      <c r="L1885" s="11">
        <v>367200</v>
      </c>
      <c r="M1885" s="11">
        <v>154</v>
      </c>
      <c r="N1885" s="11">
        <v>1.99736018921187</v>
      </c>
      <c r="Q1885" s="11">
        <v>200</v>
      </c>
      <c r="R1885" s="11">
        <v>367200</v>
      </c>
      <c r="S1885" s="11">
        <v>154</v>
      </c>
      <c r="T1885" s="11">
        <v>1.99061570153353</v>
      </c>
    </row>
    <row r="1886" spans="11:20" x14ac:dyDescent="0.35">
      <c r="K1886" s="11">
        <v>200</v>
      </c>
      <c r="L1886" s="11">
        <v>415200</v>
      </c>
      <c r="M1886" s="11">
        <v>174</v>
      </c>
      <c r="N1886" s="11">
        <v>1.9999389639124101</v>
      </c>
      <c r="Q1886" s="11">
        <v>200</v>
      </c>
      <c r="R1886" s="11">
        <v>379200</v>
      </c>
      <c r="S1886" s="11">
        <v>159</v>
      </c>
      <c r="T1886" s="11">
        <v>1.9920653086137099</v>
      </c>
    </row>
    <row r="1887" spans="11:20" x14ac:dyDescent="0.35">
      <c r="K1887" s="11">
        <v>200</v>
      </c>
      <c r="L1887" s="11">
        <v>364800</v>
      </c>
      <c r="M1887" s="11">
        <v>153</v>
      </c>
      <c r="N1887" s="11">
        <v>1.9928740367742399</v>
      </c>
      <c r="Q1887" s="11">
        <v>200</v>
      </c>
      <c r="R1887" s="11">
        <v>386400</v>
      </c>
      <c r="S1887" s="11">
        <v>162</v>
      </c>
      <c r="T1887" s="11">
        <v>1.9841611352712201</v>
      </c>
    </row>
    <row r="1888" spans="11:20" x14ac:dyDescent="0.35">
      <c r="K1888" s="11">
        <v>200</v>
      </c>
      <c r="L1888" s="11">
        <v>364800</v>
      </c>
      <c r="M1888" s="11">
        <v>153</v>
      </c>
      <c r="N1888" s="11">
        <v>1.99064621957732</v>
      </c>
      <c r="Q1888" s="11">
        <v>200</v>
      </c>
      <c r="R1888" s="11">
        <v>367200</v>
      </c>
      <c r="S1888" s="11">
        <v>154</v>
      </c>
      <c r="T1888" s="11">
        <v>1.9930266269932</v>
      </c>
    </row>
    <row r="1889" spans="11:20" x14ac:dyDescent="0.35">
      <c r="K1889" s="11">
        <v>200</v>
      </c>
      <c r="L1889" s="11">
        <v>369600</v>
      </c>
      <c r="M1889" s="11">
        <v>155</v>
      </c>
      <c r="N1889" s="11">
        <v>1.9999694819561999</v>
      </c>
      <c r="Q1889" s="11">
        <v>200</v>
      </c>
      <c r="R1889" s="11">
        <v>376800</v>
      </c>
      <c r="S1889" s="11">
        <v>158</v>
      </c>
      <c r="T1889" s="11">
        <v>1.9794918745708401</v>
      </c>
    </row>
    <row r="1890" spans="11:20" x14ac:dyDescent="0.35">
      <c r="K1890" s="11">
        <v>200</v>
      </c>
      <c r="L1890" s="11">
        <v>408000</v>
      </c>
      <c r="M1890" s="11">
        <v>171</v>
      </c>
      <c r="N1890" s="11">
        <v>1.9903410391393901</v>
      </c>
      <c r="Q1890" s="11">
        <v>200</v>
      </c>
      <c r="R1890" s="11">
        <v>367200</v>
      </c>
      <c r="S1890" s="11">
        <v>154</v>
      </c>
      <c r="T1890" s="11">
        <v>1.9916075379568099</v>
      </c>
    </row>
    <row r="1891" spans="11:20" x14ac:dyDescent="0.35">
      <c r="K1891" s="11">
        <v>200</v>
      </c>
      <c r="L1891" s="11">
        <v>374400</v>
      </c>
      <c r="M1891" s="11">
        <v>157</v>
      </c>
      <c r="N1891" s="11">
        <v>1.9981231403066999</v>
      </c>
      <c r="Q1891" s="11">
        <v>200</v>
      </c>
      <c r="R1891" s="11">
        <v>369600</v>
      </c>
      <c r="S1891" s="11">
        <v>155</v>
      </c>
      <c r="T1891" s="11">
        <v>1.99871824216067</v>
      </c>
    </row>
    <row r="1892" spans="11:20" x14ac:dyDescent="0.35">
      <c r="K1892" s="11">
        <v>200</v>
      </c>
      <c r="L1892" s="11">
        <v>364800</v>
      </c>
      <c r="M1892" s="11">
        <v>153</v>
      </c>
      <c r="N1892" s="11">
        <v>1.98869306477454</v>
      </c>
      <c r="Q1892" s="11">
        <v>200</v>
      </c>
      <c r="R1892" s="11">
        <v>372000</v>
      </c>
      <c r="S1892" s="11">
        <v>156</v>
      </c>
      <c r="T1892" s="11">
        <v>1.9925993743801</v>
      </c>
    </row>
    <row r="1893" spans="11:20" x14ac:dyDescent="0.35">
      <c r="K1893" s="11">
        <v>200</v>
      </c>
      <c r="L1893" s="11">
        <v>367200</v>
      </c>
      <c r="M1893" s="11">
        <v>154</v>
      </c>
      <c r="N1893" s="11">
        <v>1.98300144960708</v>
      </c>
      <c r="Q1893" s="11">
        <v>200</v>
      </c>
      <c r="R1893" s="11">
        <v>362400</v>
      </c>
      <c r="S1893" s="11">
        <v>152</v>
      </c>
      <c r="T1893" s="11">
        <v>1.9801327534905</v>
      </c>
    </row>
    <row r="1894" spans="11:20" x14ac:dyDescent="0.35">
      <c r="K1894" s="11">
        <v>200</v>
      </c>
      <c r="L1894" s="11">
        <v>367200</v>
      </c>
      <c r="M1894" s="11">
        <v>154</v>
      </c>
      <c r="N1894" s="11">
        <v>1.99772640573739</v>
      </c>
      <c r="Q1894" s="11">
        <v>200</v>
      </c>
      <c r="R1894" s="11">
        <v>369600</v>
      </c>
      <c r="S1894" s="11">
        <v>155</v>
      </c>
      <c r="T1894" s="11">
        <v>1.99885557335774</v>
      </c>
    </row>
    <row r="1895" spans="11:20" x14ac:dyDescent="0.35">
      <c r="K1895" s="11">
        <v>200</v>
      </c>
      <c r="L1895" s="11">
        <v>386400</v>
      </c>
      <c r="M1895" s="11">
        <v>162</v>
      </c>
      <c r="N1895" s="11">
        <v>1.9990081635767101</v>
      </c>
      <c r="Q1895" s="11">
        <v>200</v>
      </c>
      <c r="R1895" s="11">
        <v>367200</v>
      </c>
      <c r="S1895" s="11">
        <v>154</v>
      </c>
      <c r="T1895" s="11">
        <v>1.97833218890669</v>
      </c>
    </row>
    <row r="1896" spans="11:20" x14ac:dyDescent="0.35">
      <c r="K1896" s="11">
        <v>200</v>
      </c>
      <c r="L1896" s="11">
        <v>367200</v>
      </c>
      <c r="M1896" s="11">
        <v>154</v>
      </c>
      <c r="N1896" s="11">
        <v>1.9821316853589599</v>
      </c>
      <c r="Q1896" s="11">
        <v>200</v>
      </c>
      <c r="R1896" s="11">
        <v>379200</v>
      </c>
      <c r="S1896" s="11">
        <v>159</v>
      </c>
      <c r="T1896" s="11">
        <v>1.9990234225986101</v>
      </c>
    </row>
    <row r="1897" spans="11:20" x14ac:dyDescent="0.35">
      <c r="K1897" s="11">
        <v>200</v>
      </c>
      <c r="L1897" s="11">
        <v>374400</v>
      </c>
      <c r="M1897" s="11">
        <v>157</v>
      </c>
      <c r="N1897" s="11">
        <v>1.9960784313725399</v>
      </c>
      <c r="Q1897" s="11">
        <v>200</v>
      </c>
      <c r="R1897" s="11">
        <v>367200</v>
      </c>
      <c r="S1897" s="11">
        <v>154</v>
      </c>
      <c r="T1897" s="11">
        <v>1.96873426413366</v>
      </c>
    </row>
    <row r="1898" spans="11:20" x14ac:dyDescent="0.35">
      <c r="K1898" s="11">
        <v>200</v>
      </c>
      <c r="L1898" s="11">
        <v>372000</v>
      </c>
      <c r="M1898" s="11">
        <v>156</v>
      </c>
      <c r="N1898" s="11">
        <v>1.99978637369344</v>
      </c>
      <c r="Q1898" s="11">
        <v>200</v>
      </c>
      <c r="R1898" s="11">
        <v>362400</v>
      </c>
      <c r="S1898" s="11">
        <v>152</v>
      </c>
      <c r="T1898" s="11">
        <v>1.9207141222247599</v>
      </c>
    </row>
    <row r="1899" spans="11:20" x14ac:dyDescent="0.35">
      <c r="K1899" s="11">
        <v>200</v>
      </c>
      <c r="L1899" s="11">
        <v>374400</v>
      </c>
      <c r="M1899" s="11">
        <v>157</v>
      </c>
      <c r="N1899" s="11">
        <v>1.9911955443656</v>
      </c>
      <c r="Q1899" s="11">
        <v>200</v>
      </c>
      <c r="R1899" s="11">
        <v>362400</v>
      </c>
      <c r="S1899" s="11">
        <v>152</v>
      </c>
      <c r="T1899" s="11">
        <v>1.99577325093461</v>
      </c>
    </row>
    <row r="1900" spans="11:20" x14ac:dyDescent="0.35">
      <c r="K1900" s="11">
        <v>200</v>
      </c>
      <c r="L1900" s="11">
        <v>372000</v>
      </c>
      <c r="M1900" s="11">
        <v>156</v>
      </c>
      <c r="N1900" s="11">
        <v>1.9999847409781</v>
      </c>
      <c r="Q1900" s="11">
        <v>200</v>
      </c>
      <c r="R1900" s="11">
        <v>364800</v>
      </c>
      <c r="S1900" s="11">
        <v>153</v>
      </c>
      <c r="T1900" s="11">
        <v>1.9777676050965101</v>
      </c>
    </row>
    <row r="1901" spans="11:20" x14ac:dyDescent="0.35">
      <c r="K1901" s="11">
        <v>200</v>
      </c>
      <c r="L1901" s="11">
        <v>374400</v>
      </c>
      <c r="M1901" s="11">
        <v>157</v>
      </c>
      <c r="N1901" s="11">
        <v>1.9921721217669901</v>
      </c>
      <c r="Q1901" s="11">
        <v>200</v>
      </c>
      <c r="R1901" s="11">
        <v>364800</v>
      </c>
      <c r="S1901" s="11">
        <v>153</v>
      </c>
      <c r="T1901" s="11">
        <v>1.9964293888761699</v>
      </c>
    </row>
    <row r="1902" spans="11:20" x14ac:dyDescent="0.35">
      <c r="K1902" s="11">
        <v>200</v>
      </c>
      <c r="L1902" s="11">
        <v>381600</v>
      </c>
      <c r="M1902" s="11">
        <v>160</v>
      </c>
      <c r="N1902" s="11">
        <v>1.9997100785839601</v>
      </c>
      <c r="Q1902" s="11">
        <v>200</v>
      </c>
      <c r="R1902" s="11">
        <v>364800</v>
      </c>
      <c r="S1902" s="11">
        <v>153</v>
      </c>
      <c r="T1902" s="11">
        <v>1.99084458686198</v>
      </c>
    </row>
    <row r="1903" spans="11:20" x14ac:dyDescent="0.35">
      <c r="K1903" s="11">
        <v>200</v>
      </c>
      <c r="L1903" s="11">
        <v>367200</v>
      </c>
      <c r="M1903" s="11">
        <v>154</v>
      </c>
      <c r="N1903" s="11">
        <v>1.98469520103761</v>
      </c>
      <c r="Q1903" s="11">
        <v>200</v>
      </c>
      <c r="R1903" s="11">
        <v>367200</v>
      </c>
      <c r="S1903" s="11">
        <v>154</v>
      </c>
      <c r="T1903" s="11">
        <v>1.98251316090638</v>
      </c>
    </row>
    <row r="1904" spans="11:20" x14ac:dyDescent="0.35">
      <c r="K1904" s="11">
        <v>200</v>
      </c>
      <c r="L1904" s="11">
        <v>364800</v>
      </c>
      <c r="M1904" s="11">
        <v>153</v>
      </c>
      <c r="N1904" s="11">
        <v>1.97773708705272</v>
      </c>
      <c r="Q1904" s="11">
        <v>200</v>
      </c>
      <c r="R1904" s="11">
        <v>388800</v>
      </c>
      <c r="S1904" s="11">
        <v>163</v>
      </c>
      <c r="T1904" s="11">
        <v>1.9960784313725399</v>
      </c>
    </row>
    <row r="1905" spans="11:20" x14ac:dyDescent="0.35">
      <c r="K1905" s="11">
        <v>200</v>
      </c>
      <c r="L1905" s="11">
        <v>364800</v>
      </c>
      <c r="M1905" s="11">
        <v>153</v>
      </c>
      <c r="N1905" s="11">
        <v>1.9924925612268201</v>
      </c>
      <c r="Q1905" s="11">
        <v>200</v>
      </c>
      <c r="R1905" s="11">
        <v>384000</v>
      </c>
      <c r="S1905" s="11">
        <v>161</v>
      </c>
      <c r="T1905" s="11">
        <v>1.9975585564965199</v>
      </c>
    </row>
    <row r="1906" spans="11:20" x14ac:dyDescent="0.35">
      <c r="K1906" s="11">
        <v>200</v>
      </c>
      <c r="L1906" s="11">
        <v>410400</v>
      </c>
      <c r="M1906" s="11">
        <v>172</v>
      </c>
      <c r="N1906" s="11">
        <v>1.9999694819561999</v>
      </c>
      <c r="Q1906" s="11">
        <v>200</v>
      </c>
      <c r="R1906" s="11">
        <v>364800</v>
      </c>
      <c r="S1906" s="11">
        <v>153</v>
      </c>
      <c r="T1906" s="11">
        <v>1.98997482261387</v>
      </c>
    </row>
    <row r="1907" spans="11:20" x14ac:dyDescent="0.35">
      <c r="K1907" s="11">
        <v>200</v>
      </c>
      <c r="L1907" s="11">
        <v>367200</v>
      </c>
      <c r="M1907" s="11">
        <v>154</v>
      </c>
      <c r="N1907" s="11">
        <v>1.9925383382925099</v>
      </c>
      <c r="Q1907" s="11">
        <v>200</v>
      </c>
      <c r="R1907" s="11">
        <v>367200</v>
      </c>
      <c r="S1907" s="11">
        <v>154</v>
      </c>
      <c r="T1907" s="11">
        <v>1.9964293888761699</v>
      </c>
    </row>
    <row r="1908" spans="11:20" x14ac:dyDescent="0.35">
      <c r="K1908" s="11">
        <v>200</v>
      </c>
      <c r="L1908" s="11">
        <v>376800</v>
      </c>
      <c r="M1908" s="11">
        <v>158</v>
      </c>
      <c r="N1908" s="11">
        <v>1.99803158617532</v>
      </c>
      <c r="Q1908" s="11">
        <v>200</v>
      </c>
      <c r="R1908" s="11">
        <v>362400</v>
      </c>
      <c r="S1908" s="11">
        <v>152</v>
      </c>
      <c r="T1908" s="11">
        <v>1.97509727626459</v>
      </c>
    </row>
    <row r="1909" spans="11:20" x14ac:dyDescent="0.35">
      <c r="K1909" s="11">
        <v>200</v>
      </c>
      <c r="L1909" s="11">
        <v>362400</v>
      </c>
      <c r="M1909" s="11">
        <v>152</v>
      </c>
      <c r="N1909" s="11">
        <v>1.96768139162279</v>
      </c>
      <c r="Q1909" s="11">
        <v>200</v>
      </c>
      <c r="R1909" s="11">
        <v>367200</v>
      </c>
      <c r="S1909" s="11">
        <v>154</v>
      </c>
      <c r="T1909" s="11">
        <v>1.9966582742046199</v>
      </c>
    </row>
    <row r="1910" spans="11:20" x14ac:dyDescent="0.35">
      <c r="K1910" s="11">
        <v>200</v>
      </c>
      <c r="L1910" s="11">
        <v>367200</v>
      </c>
      <c r="M1910" s="11">
        <v>154</v>
      </c>
      <c r="N1910" s="11">
        <v>1.99659723811703</v>
      </c>
      <c r="Q1910" s="11">
        <v>200</v>
      </c>
      <c r="R1910" s="11">
        <v>364800</v>
      </c>
      <c r="S1910" s="11">
        <v>153</v>
      </c>
      <c r="T1910" s="11">
        <v>1.94244296940566</v>
      </c>
    </row>
    <row r="1911" spans="11:20" x14ac:dyDescent="0.35">
      <c r="K1911" s="11">
        <v>200</v>
      </c>
      <c r="L1911" s="11">
        <v>381600</v>
      </c>
      <c r="M1911" s="11">
        <v>160</v>
      </c>
      <c r="N1911" s="11">
        <v>1.99609369039444</v>
      </c>
      <c r="Q1911" s="11">
        <v>200</v>
      </c>
      <c r="R1911" s="11">
        <v>376800</v>
      </c>
      <c r="S1911" s="11">
        <v>158</v>
      </c>
      <c r="T1911" s="11">
        <v>1.99917601281757</v>
      </c>
    </row>
    <row r="1912" spans="11:20" x14ac:dyDescent="0.35">
      <c r="K1912" s="11">
        <v>200</v>
      </c>
      <c r="L1912" s="11">
        <v>367200</v>
      </c>
      <c r="M1912" s="11">
        <v>154</v>
      </c>
      <c r="N1912" s="11">
        <v>1.9977569237811801</v>
      </c>
      <c r="Q1912" s="11">
        <v>200</v>
      </c>
      <c r="R1912" s="11">
        <v>369600</v>
      </c>
      <c r="S1912" s="11">
        <v>155</v>
      </c>
      <c r="T1912" s="11">
        <v>1.9978027008468699</v>
      </c>
    </row>
    <row r="1913" spans="11:20" x14ac:dyDescent="0.35">
      <c r="K1913" s="11">
        <v>200</v>
      </c>
      <c r="L1913" s="11">
        <v>364800</v>
      </c>
      <c r="M1913" s="11">
        <v>153</v>
      </c>
      <c r="N1913" s="11">
        <v>1.9888761730372999</v>
      </c>
      <c r="Q1913" s="11">
        <v>200</v>
      </c>
      <c r="R1913" s="11">
        <v>364800</v>
      </c>
      <c r="S1913" s="11">
        <v>153</v>
      </c>
      <c r="T1913" s="11">
        <v>1.9644617380025899</v>
      </c>
    </row>
    <row r="1914" spans="11:20" x14ac:dyDescent="0.35">
      <c r="K1914" s="11">
        <v>200</v>
      </c>
      <c r="L1914" s="11">
        <v>369600</v>
      </c>
      <c r="M1914" s="11">
        <v>155</v>
      </c>
      <c r="N1914" s="11">
        <v>1.99153124284733</v>
      </c>
      <c r="Q1914" s="11">
        <v>200</v>
      </c>
      <c r="R1914" s="11">
        <v>372000</v>
      </c>
      <c r="S1914" s="11">
        <v>156</v>
      </c>
      <c r="T1914" s="11">
        <v>1.99189745937285</v>
      </c>
    </row>
    <row r="1915" spans="11:20" x14ac:dyDescent="0.35">
      <c r="K1915" s="11">
        <v>200</v>
      </c>
      <c r="L1915" s="11">
        <v>374400</v>
      </c>
      <c r="M1915" s="11">
        <v>157</v>
      </c>
      <c r="N1915" s="11">
        <v>1.99609369039444</v>
      </c>
      <c r="Q1915" s="11">
        <v>200</v>
      </c>
      <c r="R1915" s="11">
        <v>381600</v>
      </c>
      <c r="S1915" s="11">
        <v>160</v>
      </c>
      <c r="T1915" s="11">
        <v>1.9960784313725399</v>
      </c>
    </row>
    <row r="1916" spans="11:20" x14ac:dyDescent="0.35">
      <c r="K1916" s="11">
        <v>200</v>
      </c>
      <c r="L1916" s="11">
        <v>379200</v>
      </c>
      <c r="M1916" s="11">
        <v>159</v>
      </c>
      <c r="N1916" s="11">
        <v>1.9978789959563501</v>
      </c>
      <c r="Q1916" s="11">
        <v>200</v>
      </c>
      <c r="R1916" s="11">
        <v>364800</v>
      </c>
      <c r="S1916" s="11">
        <v>153</v>
      </c>
      <c r="T1916" s="11">
        <v>1.9505607690547</v>
      </c>
    </row>
    <row r="1917" spans="11:20" x14ac:dyDescent="0.35">
      <c r="K1917" s="11">
        <v>200</v>
      </c>
      <c r="L1917" s="11">
        <v>374400</v>
      </c>
      <c r="M1917" s="11">
        <v>157</v>
      </c>
      <c r="N1917" s="11">
        <v>1.9894407568474799</v>
      </c>
      <c r="Q1917" s="11">
        <v>200</v>
      </c>
      <c r="R1917" s="11">
        <v>367200</v>
      </c>
      <c r="S1917" s="11">
        <v>154</v>
      </c>
      <c r="T1917" s="11">
        <v>1.9958190280003001</v>
      </c>
    </row>
    <row r="1918" spans="11:20" x14ac:dyDescent="0.35">
      <c r="K1918" s="11">
        <v>200</v>
      </c>
      <c r="L1918" s="11">
        <v>367200</v>
      </c>
      <c r="M1918" s="11">
        <v>154</v>
      </c>
      <c r="N1918" s="11">
        <v>1.9569848172732101</v>
      </c>
      <c r="Q1918" s="11">
        <v>200</v>
      </c>
      <c r="R1918" s="11">
        <v>369600</v>
      </c>
      <c r="S1918" s="11">
        <v>155</v>
      </c>
      <c r="T1918" s="11">
        <v>1.9777676050965101</v>
      </c>
    </row>
    <row r="1919" spans="11:20" x14ac:dyDescent="0.35">
      <c r="K1919" s="11">
        <v>200</v>
      </c>
      <c r="L1919" s="11">
        <v>369600</v>
      </c>
      <c r="M1919" s="11">
        <v>155</v>
      </c>
      <c r="N1919" s="11">
        <v>1.9936522468909701</v>
      </c>
      <c r="Q1919" s="11">
        <v>200</v>
      </c>
      <c r="R1919" s="11">
        <v>405600</v>
      </c>
      <c r="S1919" s="11">
        <v>170</v>
      </c>
      <c r="T1919" s="11">
        <v>1.9996948195620601</v>
      </c>
    </row>
    <row r="1920" spans="11:20" x14ac:dyDescent="0.35">
      <c r="K1920" s="11">
        <v>200</v>
      </c>
      <c r="L1920" s="11">
        <v>367200</v>
      </c>
      <c r="M1920" s="11">
        <v>154</v>
      </c>
      <c r="N1920" s="11">
        <v>1.9947203784237399</v>
      </c>
      <c r="Q1920" s="11">
        <v>200</v>
      </c>
      <c r="R1920" s="11">
        <v>369600</v>
      </c>
      <c r="S1920" s="11">
        <v>155</v>
      </c>
      <c r="T1920" s="11">
        <v>1.96472114137483</v>
      </c>
    </row>
    <row r="1921" spans="11:20" x14ac:dyDescent="0.35">
      <c r="K1921" s="11">
        <v>200</v>
      </c>
      <c r="L1921" s="11">
        <v>381600</v>
      </c>
      <c r="M1921" s="11">
        <v>160</v>
      </c>
      <c r="N1921" s="11">
        <v>1.9989166094453299</v>
      </c>
      <c r="Q1921" s="11">
        <v>200</v>
      </c>
      <c r="R1921" s="11">
        <v>372000</v>
      </c>
      <c r="S1921" s="11">
        <v>156</v>
      </c>
      <c r="T1921" s="11">
        <v>1.9997100785839601</v>
      </c>
    </row>
    <row r="1922" spans="11:20" x14ac:dyDescent="0.35">
      <c r="K1922" s="11">
        <v>250</v>
      </c>
      <c r="L1922" s="11">
        <v>456000</v>
      </c>
      <c r="M1922" s="11">
        <v>153</v>
      </c>
      <c r="N1922" s="11">
        <v>1.99636835278858</v>
      </c>
      <c r="Q1922" s="11">
        <v>250</v>
      </c>
      <c r="R1922" s="11">
        <v>474000</v>
      </c>
      <c r="S1922" s="11">
        <v>159</v>
      </c>
      <c r="T1922" s="11">
        <v>1.9998474097810299</v>
      </c>
    </row>
    <row r="1923" spans="11:20" x14ac:dyDescent="0.35">
      <c r="K1923" s="11">
        <v>250</v>
      </c>
      <c r="L1923" s="11">
        <v>471000</v>
      </c>
      <c r="M1923" s="11">
        <v>158</v>
      </c>
      <c r="N1923" s="11">
        <v>1.9994964522773999</v>
      </c>
      <c r="Q1923" s="11">
        <v>250</v>
      </c>
      <c r="R1923" s="11">
        <v>48024</v>
      </c>
      <c r="S1923" s="11">
        <v>18</v>
      </c>
      <c r="T1923" s="11">
        <v>2</v>
      </c>
    </row>
    <row r="1924" spans="11:20" x14ac:dyDescent="0.35">
      <c r="K1924" s="11">
        <v>250</v>
      </c>
      <c r="L1924" s="11">
        <v>459000</v>
      </c>
      <c r="M1924" s="11">
        <v>154</v>
      </c>
      <c r="N1924" s="11">
        <v>1.9983672846570499</v>
      </c>
      <c r="Q1924" s="11">
        <v>250</v>
      </c>
      <c r="R1924" s="11">
        <v>465000</v>
      </c>
      <c r="S1924" s="11">
        <v>156</v>
      </c>
      <c r="T1924" s="11">
        <v>1.99690241855497</v>
      </c>
    </row>
    <row r="1925" spans="11:20" x14ac:dyDescent="0.35">
      <c r="K1925" s="11">
        <v>250</v>
      </c>
      <c r="L1925" s="11">
        <v>459000</v>
      </c>
      <c r="M1925" s="11">
        <v>154</v>
      </c>
      <c r="N1925" s="11">
        <v>1.9784847791256499</v>
      </c>
      <c r="Q1925" s="11">
        <v>250</v>
      </c>
      <c r="R1925" s="11">
        <v>459000</v>
      </c>
      <c r="S1925" s="11">
        <v>154</v>
      </c>
      <c r="T1925" s="11">
        <v>1.99760433356221</v>
      </c>
    </row>
    <row r="1926" spans="11:20" x14ac:dyDescent="0.35">
      <c r="K1926" s="11">
        <v>250</v>
      </c>
      <c r="L1926" s="11">
        <v>459000</v>
      </c>
      <c r="M1926" s="11">
        <v>154</v>
      </c>
      <c r="N1926" s="11">
        <v>1.98913557640955</v>
      </c>
      <c r="Q1926" s="11">
        <v>250</v>
      </c>
      <c r="R1926" s="11">
        <v>465000</v>
      </c>
      <c r="S1926" s="11">
        <v>156</v>
      </c>
      <c r="T1926" s="11">
        <v>1.9955748836499501</v>
      </c>
    </row>
    <row r="1927" spans="11:20" x14ac:dyDescent="0.35">
      <c r="K1927" s="11">
        <v>250</v>
      </c>
      <c r="L1927" s="11">
        <v>468000</v>
      </c>
      <c r="M1927" s="11">
        <v>157</v>
      </c>
      <c r="N1927" s="11">
        <v>1.9992370489051601</v>
      </c>
      <c r="Q1927" s="11">
        <v>250</v>
      </c>
      <c r="R1927" s="11">
        <v>459000</v>
      </c>
      <c r="S1927" s="11">
        <v>154</v>
      </c>
      <c r="T1927" s="11">
        <v>1.97109941252765</v>
      </c>
    </row>
    <row r="1928" spans="11:20" x14ac:dyDescent="0.35">
      <c r="K1928" s="11">
        <v>250</v>
      </c>
      <c r="L1928" s="11">
        <v>468000</v>
      </c>
      <c r="M1928" s="11">
        <v>157</v>
      </c>
      <c r="N1928" s="11">
        <v>1.99507133592736</v>
      </c>
      <c r="Q1928" s="11">
        <v>250</v>
      </c>
      <c r="R1928" s="11">
        <v>459000</v>
      </c>
      <c r="S1928" s="11">
        <v>154</v>
      </c>
      <c r="T1928" s="11">
        <v>1.9871366445410801</v>
      </c>
    </row>
    <row r="1929" spans="11:20" x14ac:dyDescent="0.35">
      <c r="K1929" s="11">
        <v>250</v>
      </c>
      <c r="L1929" s="11">
        <v>480000</v>
      </c>
      <c r="M1929" s="11">
        <v>161</v>
      </c>
      <c r="N1929" s="11">
        <v>1.9990081635767101</v>
      </c>
      <c r="Q1929" s="11">
        <v>250</v>
      </c>
      <c r="R1929" s="11">
        <v>498000</v>
      </c>
      <c r="S1929" s="11">
        <v>167</v>
      </c>
      <c r="T1929" s="11">
        <v>1.99975585564965</v>
      </c>
    </row>
    <row r="1930" spans="11:20" x14ac:dyDescent="0.35">
      <c r="K1930" s="11">
        <v>250</v>
      </c>
      <c r="L1930" s="11">
        <v>456000</v>
      </c>
      <c r="M1930" s="11">
        <v>153</v>
      </c>
      <c r="N1930" s="11">
        <v>1.9835202563515599</v>
      </c>
      <c r="Q1930" s="11">
        <v>250</v>
      </c>
      <c r="R1930" s="11">
        <v>459000</v>
      </c>
      <c r="S1930" s="11">
        <v>154</v>
      </c>
      <c r="T1930" s="11">
        <v>1.9884489204242</v>
      </c>
    </row>
    <row r="1931" spans="11:20" x14ac:dyDescent="0.35">
      <c r="K1931" s="11">
        <v>250</v>
      </c>
      <c r="L1931" s="11">
        <v>462000</v>
      </c>
      <c r="M1931" s="11">
        <v>155</v>
      </c>
      <c r="N1931" s="11">
        <v>1.9975738155184199</v>
      </c>
      <c r="Q1931" s="11">
        <v>250</v>
      </c>
      <c r="R1931" s="11">
        <v>465000</v>
      </c>
      <c r="S1931" s="11">
        <v>156</v>
      </c>
      <c r="T1931" s="11">
        <v>1.9975585564965199</v>
      </c>
    </row>
    <row r="1932" spans="11:20" x14ac:dyDescent="0.35">
      <c r="K1932" s="11">
        <v>250</v>
      </c>
      <c r="L1932" s="11">
        <v>477000</v>
      </c>
      <c r="M1932" s="11">
        <v>160</v>
      </c>
      <c r="N1932" s="11">
        <v>1.9998016327153401</v>
      </c>
      <c r="Q1932" s="11">
        <v>250</v>
      </c>
      <c r="R1932" s="11">
        <v>456000</v>
      </c>
      <c r="S1932" s="11">
        <v>153</v>
      </c>
      <c r="T1932" s="11">
        <v>1.9906919966430101</v>
      </c>
    </row>
    <row r="1933" spans="11:20" x14ac:dyDescent="0.35">
      <c r="K1933" s="11">
        <v>250</v>
      </c>
      <c r="L1933" s="11">
        <v>456000</v>
      </c>
      <c r="M1933" s="11">
        <v>153</v>
      </c>
      <c r="N1933" s="11">
        <v>1.9831692988479399</v>
      </c>
      <c r="Q1933" s="11">
        <v>250</v>
      </c>
      <c r="R1933" s="11">
        <v>462000</v>
      </c>
      <c r="S1933" s="11">
        <v>155</v>
      </c>
      <c r="T1933" s="11">
        <v>1.9968719005111699</v>
      </c>
    </row>
    <row r="1934" spans="11:20" x14ac:dyDescent="0.35">
      <c r="K1934" s="11">
        <v>250</v>
      </c>
      <c r="L1934" s="11">
        <v>459000</v>
      </c>
      <c r="M1934" s="11">
        <v>154</v>
      </c>
      <c r="N1934" s="11">
        <v>1.9943236438544201</v>
      </c>
      <c r="Q1934" s="11">
        <v>250</v>
      </c>
      <c r="R1934" s="11">
        <v>480000</v>
      </c>
      <c r="S1934" s="11">
        <v>161</v>
      </c>
      <c r="T1934" s="11">
        <v>1.9999847409781</v>
      </c>
    </row>
    <row r="1935" spans="11:20" x14ac:dyDescent="0.35">
      <c r="K1935" s="11">
        <v>250</v>
      </c>
      <c r="L1935" s="11">
        <v>531000</v>
      </c>
      <c r="M1935" s="11">
        <v>178</v>
      </c>
      <c r="N1935" s="11">
        <v>1.9960784313725399</v>
      </c>
      <c r="Q1935" s="11">
        <v>250</v>
      </c>
      <c r="R1935" s="11">
        <v>468000</v>
      </c>
      <c r="S1935" s="11">
        <v>157</v>
      </c>
      <c r="T1935" s="11">
        <v>1.9996795605401601</v>
      </c>
    </row>
    <row r="1936" spans="11:20" x14ac:dyDescent="0.35">
      <c r="K1936" s="11">
        <v>250</v>
      </c>
      <c r="L1936" s="11">
        <v>462000</v>
      </c>
      <c r="M1936" s="11">
        <v>155</v>
      </c>
      <c r="N1936" s="11">
        <v>1.9989013504234301</v>
      </c>
      <c r="Q1936" s="11">
        <v>250</v>
      </c>
      <c r="R1936" s="11">
        <v>462000</v>
      </c>
      <c r="S1936" s="11">
        <v>155</v>
      </c>
      <c r="T1936" s="11">
        <v>1.9956054016937499</v>
      </c>
    </row>
    <row r="1937" spans="11:20" x14ac:dyDescent="0.35">
      <c r="K1937" s="11">
        <v>250</v>
      </c>
      <c r="L1937" s="11">
        <v>459000</v>
      </c>
      <c r="M1937" s="11">
        <v>154</v>
      </c>
      <c r="N1937" s="11">
        <v>1.9989318684672299</v>
      </c>
      <c r="Q1937" s="11">
        <v>250</v>
      </c>
      <c r="R1937" s="11">
        <v>462000</v>
      </c>
      <c r="S1937" s="11">
        <v>155</v>
      </c>
      <c r="T1937" s="11">
        <v>1.99966430151827</v>
      </c>
    </row>
    <row r="1938" spans="11:20" x14ac:dyDescent="0.35">
      <c r="K1938" s="11">
        <v>250</v>
      </c>
      <c r="L1938" s="11">
        <v>453000</v>
      </c>
      <c r="M1938" s="11">
        <v>152</v>
      </c>
      <c r="N1938" s="11">
        <v>1.98207064927138</v>
      </c>
      <c r="Q1938" s="11">
        <v>250</v>
      </c>
      <c r="R1938" s="11">
        <v>453000</v>
      </c>
      <c r="S1938" s="11">
        <v>152</v>
      </c>
      <c r="T1938" s="11">
        <v>1.97969024185549</v>
      </c>
    </row>
    <row r="1939" spans="11:20" x14ac:dyDescent="0.35">
      <c r="K1939" s="11">
        <v>250</v>
      </c>
      <c r="L1939" s="11">
        <v>459000</v>
      </c>
      <c r="M1939" s="11">
        <v>154</v>
      </c>
      <c r="N1939" s="11">
        <v>1.98274204623483</v>
      </c>
      <c r="Q1939" s="11">
        <v>250</v>
      </c>
      <c r="R1939" s="11">
        <v>462000</v>
      </c>
      <c r="S1939" s="11">
        <v>155</v>
      </c>
      <c r="T1939" s="11">
        <v>1.9991454947737799</v>
      </c>
    </row>
    <row r="1940" spans="11:20" x14ac:dyDescent="0.35">
      <c r="K1940" s="11">
        <v>250</v>
      </c>
      <c r="L1940" s="11">
        <v>459000</v>
      </c>
      <c r="M1940" s="11">
        <v>154</v>
      </c>
      <c r="N1940" s="11">
        <v>1.9972991531242801</v>
      </c>
      <c r="Q1940" s="11">
        <v>250</v>
      </c>
      <c r="R1940" s="11">
        <v>459000</v>
      </c>
      <c r="S1940" s="11">
        <v>154</v>
      </c>
      <c r="T1940" s="11">
        <v>1.9990081635767101</v>
      </c>
    </row>
    <row r="1941" spans="11:20" x14ac:dyDescent="0.35">
      <c r="K1941" s="11">
        <v>250</v>
      </c>
      <c r="L1941" s="11">
        <v>471000</v>
      </c>
      <c r="M1941" s="11">
        <v>158</v>
      </c>
      <c r="N1941" s="11">
        <v>1.99975585564965</v>
      </c>
      <c r="Q1941" s="11">
        <v>250</v>
      </c>
      <c r="R1941" s="11">
        <v>498000</v>
      </c>
      <c r="S1941" s="11">
        <v>167</v>
      </c>
      <c r="T1941" s="11">
        <v>1.9062333104447999</v>
      </c>
    </row>
    <row r="1942" spans="11:20" x14ac:dyDescent="0.35">
      <c r="K1942" s="11">
        <v>250</v>
      </c>
      <c r="L1942" s="11">
        <v>462000</v>
      </c>
      <c r="M1942" s="11">
        <v>155</v>
      </c>
      <c r="N1942" s="11">
        <v>1.9980010681315299</v>
      </c>
      <c r="Q1942" s="11">
        <v>250</v>
      </c>
      <c r="R1942" s="11">
        <v>459000</v>
      </c>
      <c r="S1942" s="11">
        <v>154</v>
      </c>
      <c r="T1942" s="11">
        <v>1.9999389639124101</v>
      </c>
    </row>
    <row r="1943" spans="11:20" x14ac:dyDescent="0.35">
      <c r="K1943" s="11">
        <v>250</v>
      </c>
      <c r="L1943" s="11">
        <v>459000</v>
      </c>
      <c r="M1943" s="11">
        <v>154</v>
      </c>
      <c r="N1943" s="11">
        <v>1.9914854657816401</v>
      </c>
      <c r="Q1943" s="11">
        <v>250</v>
      </c>
      <c r="R1943" s="11">
        <v>459000</v>
      </c>
      <c r="S1943" s="11">
        <v>154</v>
      </c>
      <c r="T1943" s="11">
        <v>1.9834744792858701</v>
      </c>
    </row>
    <row r="1944" spans="11:20" x14ac:dyDescent="0.35">
      <c r="K1944" s="11">
        <v>250</v>
      </c>
      <c r="L1944" s="11">
        <v>462000</v>
      </c>
      <c r="M1944" s="11">
        <v>155</v>
      </c>
      <c r="N1944" s="11">
        <v>1.9921721217669901</v>
      </c>
      <c r="Q1944" s="11">
        <v>250</v>
      </c>
      <c r="R1944" s="11">
        <v>459000</v>
      </c>
      <c r="S1944" s="11">
        <v>154</v>
      </c>
      <c r="T1944" s="11">
        <v>1.99235523002975</v>
      </c>
    </row>
    <row r="1945" spans="11:20" x14ac:dyDescent="0.35">
      <c r="K1945" s="11">
        <v>250</v>
      </c>
      <c r="L1945" s="11">
        <v>465000</v>
      </c>
      <c r="M1945" s="11">
        <v>156</v>
      </c>
      <c r="N1945" s="11">
        <v>1.9930266269932</v>
      </c>
      <c r="Q1945" s="11">
        <v>250</v>
      </c>
      <c r="R1945" s="11">
        <v>462000</v>
      </c>
      <c r="S1945" s="11">
        <v>155</v>
      </c>
      <c r="T1945" s="11">
        <v>1.9979705500877301</v>
      </c>
    </row>
    <row r="1946" spans="11:20" x14ac:dyDescent="0.35">
      <c r="K1946" s="11">
        <v>250</v>
      </c>
      <c r="L1946" s="11">
        <v>462000</v>
      </c>
      <c r="M1946" s="11">
        <v>155</v>
      </c>
      <c r="N1946" s="11">
        <v>1.98822003509575</v>
      </c>
      <c r="Q1946" s="11">
        <v>250</v>
      </c>
      <c r="R1946" s="11">
        <v>459000</v>
      </c>
      <c r="S1946" s="11">
        <v>154</v>
      </c>
      <c r="T1946" s="11">
        <v>1.96873426413366</v>
      </c>
    </row>
    <row r="1947" spans="11:20" x14ac:dyDescent="0.35">
      <c r="K1947" s="11">
        <v>250</v>
      </c>
      <c r="L1947" s="11">
        <v>456000</v>
      </c>
      <c r="M1947" s="11">
        <v>153</v>
      </c>
      <c r="N1947" s="11">
        <v>1.97044327458609</v>
      </c>
      <c r="Q1947" s="11">
        <v>250</v>
      </c>
      <c r="R1947" s="11">
        <v>459000</v>
      </c>
      <c r="S1947" s="11">
        <v>154</v>
      </c>
      <c r="T1947" s="11">
        <v>1.9995880064087801</v>
      </c>
    </row>
    <row r="1948" spans="11:20" x14ac:dyDescent="0.35">
      <c r="K1948" s="11">
        <v>250</v>
      </c>
      <c r="L1948" s="11">
        <v>468000</v>
      </c>
      <c r="M1948" s="11">
        <v>157</v>
      </c>
      <c r="N1948" s="11">
        <v>1.9978942549782499</v>
      </c>
      <c r="Q1948" s="11">
        <v>250</v>
      </c>
      <c r="R1948" s="11">
        <v>588000</v>
      </c>
      <c r="S1948" s="11">
        <v>197</v>
      </c>
      <c r="T1948" s="11">
        <v>1.99899290455481</v>
      </c>
    </row>
    <row r="1949" spans="11:20" x14ac:dyDescent="0.35">
      <c r="K1949" s="11">
        <v>250</v>
      </c>
      <c r="L1949" s="11">
        <v>459000</v>
      </c>
      <c r="M1949" s="11">
        <v>154</v>
      </c>
      <c r="N1949" s="11">
        <v>1.9686884870679699</v>
      </c>
      <c r="Q1949" s="11">
        <v>250</v>
      </c>
      <c r="R1949" s="11">
        <v>462000</v>
      </c>
      <c r="S1949" s="11">
        <v>155</v>
      </c>
      <c r="T1949" s="11">
        <v>1.9978027008468699</v>
      </c>
    </row>
    <row r="1950" spans="11:20" x14ac:dyDescent="0.35">
      <c r="K1950" s="11">
        <v>250</v>
      </c>
      <c r="L1950" s="11">
        <v>456000</v>
      </c>
      <c r="M1950" s="11">
        <v>153</v>
      </c>
      <c r="N1950" s="11">
        <v>1.99739070725566</v>
      </c>
      <c r="Q1950" s="11">
        <v>250</v>
      </c>
      <c r="R1950" s="11">
        <v>462000</v>
      </c>
      <c r="S1950" s="11">
        <v>155</v>
      </c>
      <c r="T1950" s="11">
        <v>1.96839856565194</v>
      </c>
    </row>
    <row r="1951" spans="11:20" x14ac:dyDescent="0.35">
      <c r="K1951" s="11">
        <v>250</v>
      </c>
      <c r="L1951" s="11">
        <v>465000</v>
      </c>
      <c r="M1951" s="11">
        <v>156</v>
      </c>
      <c r="N1951" s="11">
        <v>1.9999084458686101</v>
      </c>
      <c r="Q1951" s="11">
        <v>250</v>
      </c>
      <c r="R1951" s="11">
        <v>456000</v>
      </c>
      <c r="S1951" s="11">
        <v>153</v>
      </c>
      <c r="T1951" s="11">
        <v>1.98629739833676</v>
      </c>
    </row>
    <row r="1952" spans="11:20" x14ac:dyDescent="0.35">
      <c r="K1952" s="11">
        <v>250</v>
      </c>
      <c r="L1952" s="11">
        <v>459000</v>
      </c>
      <c r="M1952" s="11">
        <v>154</v>
      </c>
      <c r="N1952" s="11">
        <v>1.98948653391317</v>
      </c>
      <c r="Q1952" s="11">
        <v>250</v>
      </c>
      <c r="R1952" s="11">
        <v>465000</v>
      </c>
      <c r="S1952" s="11">
        <v>156</v>
      </c>
      <c r="T1952" s="11">
        <v>1.9999847409781</v>
      </c>
    </row>
    <row r="1953" spans="11:20" x14ac:dyDescent="0.35">
      <c r="K1953" s="11">
        <v>250</v>
      </c>
      <c r="L1953" s="11">
        <v>474000</v>
      </c>
      <c r="M1953" s="11">
        <v>159</v>
      </c>
      <c r="N1953" s="11">
        <v>1.99987792782482</v>
      </c>
      <c r="Q1953" s="11">
        <v>250</v>
      </c>
      <c r="R1953" s="11">
        <v>31800</v>
      </c>
      <c r="S1953" s="11">
        <v>12</v>
      </c>
      <c r="T1953" s="11">
        <v>2</v>
      </c>
    </row>
    <row r="1954" spans="11:20" x14ac:dyDescent="0.35">
      <c r="K1954" s="11">
        <v>250</v>
      </c>
      <c r="L1954" s="11">
        <v>471000</v>
      </c>
      <c r="M1954" s="11">
        <v>158</v>
      </c>
      <c r="N1954" s="11">
        <v>1.9862516212710699</v>
      </c>
      <c r="Q1954" s="11">
        <v>250</v>
      </c>
      <c r="R1954" s="11">
        <v>456000</v>
      </c>
      <c r="S1954" s="11">
        <v>153</v>
      </c>
      <c r="T1954" s="11">
        <v>1.9580682078278699</v>
      </c>
    </row>
    <row r="1955" spans="11:20" x14ac:dyDescent="0.35">
      <c r="K1955" s="11">
        <v>250</v>
      </c>
      <c r="L1955" s="11">
        <v>468000</v>
      </c>
      <c r="M1955" s="11">
        <v>157</v>
      </c>
      <c r="N1955" s="11">
        <v>1.9999694819561999</v>
      </c>
      <c r="Q1955" s="11">
        <v>250</v>
      </c>
      <c r="R1955" s="11">
        <v>471000</v>
      </c>
      <c r="S1955" s="11">
        <v>158</v>
      </c>
      <c r="T1955" s="11">
        <v>1.9999694819561999</v>
      </c>
    </row>
    <row r="1956" spans="11:20" x14ac:dyDescent="0.35">
      <c r="K1956" s="11">
        <v>250</v>
      </c>
      <c r="L1956" s="11">
        <v>459000</v>
      </c>
      <c r="M1956" s="11">
        <v>154</v>
      </c>
      <c r="N1956" s="11">
        <v>1.9977569237811801</v>
      </c>
      <c r="Q1956" s="11">
        <v>250</v>
      </c>
      <c r="R1956" s="11">
        <v>456000</v>
      </c>
      <c r="S1956" s="11">
        <v>153</v>
      </c>
      <c r="T1956" s="11">
        <v>1.96595712214847</v>
      </c>
    </row>
    <row r="1957" spans="11:20" x14ac:dyDescent="0.35">
      <c r="K1957" s="11">
        <v>250</v>
      </c>
      <c r="L1957" s="11">
        <v>468000</v>
      </c>
      <c r="M1957" s="11">
        <v>157</v>
      </c>
      <c r="N1957" s="11">
        <v>1.9926604104676799</v>
      </c>
      <c r="Q1957" s="11">
        <v>250</v>
      </c>
      <c r="R1957" s="11">
        <v>465000</v>
      </c>
      <c r="S1957" s="11">
        <v>156</v>
      </c>
      <c r="T1957" s="11">
        <v>1.9921721217669901</v>
      </c>
    </row>
    <row r="1958" spans="11:20" x14ac:dyDescent="0.35">
      <c r="K1958" s="11">
        <v>250</v>
      </c>
      <c r="L1958" s="11">
        <v>459000</v>
      </c>
      <c r="M1958" s="11">
        <v>154</v>
      </c>
      <c r="N1958" s="11">
        <v>1.99850461585412</v>
      </c>
      <c r="Q1958" s="11">
        <v>250</v>
      </c>
      <c r="R1958" s="11">
        <v>459000</v>
      </c>
      <c r="S1958" s="11">
        <v>154</v>
      </c>
      <c r="T1958" s="11">
        <v>1.9597924773022</v>
      </c>
    </row>
    <row r="1959" spans="11:20" x14ac:dyDescent="0.35">
      <c r="K1959" s="11">
        <v>250</v>
      </c>
      <c r="L1959" s="11">
        <v>459000</v>
      </c>
      <c r="M1959" s="11">
        <v>154</v>
      </c>
      <c r="N1959" s="11">
        <v>1.9911955443656</v>
      </c>
      <c r="Q1959" s="11">
        <v>250</v>
      </c>
      <c r="R1959" s="11">
        <v>465000</v>
      </c>
      <c r="S1959" s="11">
        <v>156</v>
      </c>
      <c r="T1959" s="11">
        <v>1.99885557335774</v>
      </c>
    </row>
    <row r="1960" spans="11:20" x14ac:dyDescent="0.35">
      <c r="K1960" s="11">
        <v>250</v>
      </c>
      <c r="L1960" s="11">
        <v>816000</v>
      </c>
      <c r="M1960" s="11">
        <v>273</v>
      </c>
      <c r="N1960" s="11">
        <v>1.9810788128480901</v>
      </c>
      <c r="Q1960" s="11">
        <v>250</v>
      </c>
      <c r="R1960" s="11">
        <v>456000</v>
      </c>
      <c r="S1960" s="11">
        <v>153</v>
      </c>
      <c r="T1960" s="11">
        <v>1.99714656290531</v>
      </c>
    </row>
    <row r="1961" spans="11:20" x14ac:dyDescent="0.35">
      <c r="K1961" s="11">
        <v>250</v>
      </c>
      <c r="L1961" s="11">
        <v>462000</v>
      </c>
      <c r="M1961" s="11">
        <v>155</v>
      </c>
      <c r="N1961" s="11">
        <v>1.9975432974746301</v>
      </c>
      <c r="Q1961" s="11">
        <v>250</v>
      </c>
      <c r="R1961" s="11">
        <v>459000</v>
      </c>
      <c r="S1961" s="11">
        <v>154</v>
      </c>
      <c r="T1961" s="11">
        <v>1.99690241855497</v>
      </c>
    </row>
    <row r="1962" spans="11:20" x14ac:dyDescent="0.35">
      <c r="K1962" s="11">
        <v>300</v>
      </c>
      <c r="L1962" s="11">
        <v>547200</v>
      </c>
      <c r="M1962" s="11">
        <v>153</v>
      </c>
      <c r="N1962" s="11">
        <v>1.9763027389944301</v>
      </c>
      <c r="Q1962" s="11">
        <v>300</v>
      </c>
      <c r="R1962" s="11">
        <v>75360</v>
      </c>
      <c r="S1962" s="11">
        <v>22</v>
      </c>
      <c r="T1962" s="11">
        <v>2</v>
      </c>
    </row>
    <row r="1963" spans="11:20" x14ac:dyDescent="0.35">
      <c r="K1963" s="11">
        <v>300</v>
      </c>
      <c r="L1963" s="11">
        <v>630000</v>
      </c>
      <c r="M1963" s="11">
        <v>176</v>
      </c>
      <c r="N1963" s="11">
        <v>1.9975280384527301</v>
      </c>
      <c r="Q1963" s="11">
        <v>300</v>
      </c>
      <c r="R1963" s="11">
        <v>58836</v>
      </c>
      <c r="S1963" s="11">
        <v>18</v>
      </c>
      <c r="T1963" s="11">
        <v>2</v>
      </c>
    </row>
    <row r="1964" spans="11:20" x14ac:dyDescent="0.35">
      <c r="K1964" s="11">
        <v>300</v>
      </c>
      <c r="L1964" s="11">
        <v>554400</v>
      </c>
      <c r="M1964" s="11">
        <v>155</v>
      </c>
      <c r="N1964" s="11">
        <v>1.9999389639124101</v>
      </c>
      <c r="Q1964" s="11">
        <v>300</v>
      </c>
      <c r="R1964" s="11">
        <v>558000</v>
      </c>
      <c r="S1964" s="11">
        <v>156</v>
      </c>
      <c r="T1964" s="11">
        <v>1.9961547264820301</v>
      </c>
    </row>
    <row r="1965" spans="11:20" x14ac:dyDescent="0.35">
      <c r="K1965" s="11">
        <v>300</v>
      </c>
      <c r="L1965" s="11">
        <v>590400</v>
      </c>
      <c r="M1965" s="11">
        <v>165</v>
      </c>
      <c r="N1965" s="11">
        <v>1.9990081635767101</v>
      </c>
      <c r="Q1965" s="11">
        <v>300</v>
      </c>
      <c r="R1965" s="11">
        <v>561600</v>
      </c>
      <c r="S1965" s="11">
        <v>157</v>
      </c>
      <c r="T1965" s="11">
        <v>1.9977569237811801</v>
      </c>
    </row>
    <row r="1966" spans="11:20" x14ac:dyDescent="0.35">
      <c r="K1966" s="11">
        <v>300</v>
      </c>
      <c r="L1966" s="11">
        <v>554400</v>
      </c>
      <c r="M1966" s="11">
        <v>155</v>
      </c>
      <c r="N1966" s="11">
        <v>1.9961699855039201</v>
      </c>
      <c r="Q1966" s="11">
        <v>300</v>
      </c>
      <c r="R1966" s="11">
        <v>565200</v>
      </c>
      <c r="S1966" s="11">
        <v>158</v>
      </c>
      <c r="T1966" s="11">
        <v>1.9993438620584401</v>
      </c>
    </row>
    <row r="1967" spans="11:20" x14ac:dyDescent="0.35">
      <c r="K1967" s="11">
        <v>300</v>
      </c>
      <c r="L1967" s="11">
        <v>550800</v>
      </c>
      <c r="M1967" s="11">
        <v>154</v>
      </c>
      <c r="N1967" s="11">
        <v>1.99874876020447</v>
      </c>
      <c r="Q1967" s="11">
        <v>300</v>
      </c>
      <c r="R1967" s="11">
        <v>543600</v>
      </c>
      <c r="S1967" s="11">
        <v>152</v>
      </c>
      <c r="T1967" s="11">
        <v>1.96290531776913</v>
      </c>
    </row>
    <row r="1968" spans="11:20" x14ac:dyDescent="0.35">
      <c r="K1968" s="11">
        <v>300</v>
      </c>
      <c r="L1968" s="11">
        <v>561600</v>
      </c>
      <c r="M1968" s="11">
        <v>157</v>
      </c>
      <c r="N1968" s="11">
        <v>1.99963378347447</v>
      </c>
      <c r="Q1968" s="11">
        <v>300</v>
      </c>
      <c r="R1968" s="11">
        <v>561600</v>
      </c>
      <c r="S1968" s="11">
        <v>157</v>
      </c>
      <c r="T1968" s="11">
        <v>1.9686732280460799</v>
      </c>
    </row>
    <row r="1969" spans="11:20" x14ac:dyDescent="0.35">
      <c r="K1969" s="11">
        <v>300</v>
      </c>
      <c r="L1969" s="11">
        <v>554400</v>
      </c>
      <c r="M1969" s="11">
        <v>155</v>
      </c>
      <c r="N1969" s="11">
        <v>1.99748226138704</v>
      </c>
      <c r="Q1969" s="11">
        <v>300</v>
      </c>
      <c r="R1969" s="11">
        <v>594000</v>
      </c>
      <c r="S1969" s="11">
        <v>166</v>
      </c>
      <c r="T1969" s="11">
        <v>1.99966430151827</v>
      </c>
    </row>
    <row r="1970" spans="11:20" x14ac:dyDescent="0.35">
      <c r="K1970" s="11">
        <v>300</v>
      </c>
      <c r="L1970" s="11">
        <v>568800</v>
      </c>
      <c r="M1970" s="11">
        <v>159</v>
      </c>
      <c r="N1970" s="11">
        <v>1.9960784313725399</v>
      </c>
      <c r="Q1970" s="11">
        <v>300</v>
      </c>
      <c r="R1970" s="11">
        <v>554400</v>
      </c>
      <c r="S1970" s="11">
        <v>155</v>
      </c>
      <c r="T1970" s="11">
        <v>1.99917601281757</v>
      </c>
    </row>
    <row r="1971" spans="11:20" x14ac:dyDescent="0.35">
      <c r="K1971" s="11">
        <v>300</v>
      </c>
      <c r="L1971" s="11">
        <v>554400</v>
      </c>
      <c r="M1971" s="11">
        <v>155</v>
      </c>
      <c r="N1971" s="11">
        <v>1.99848935683222</v>
      </c>
      <c r="Q1971" s="11">
        <v>300</v>
      </c>
      <c r="R1971" s="11">
        <v>597600</v>
      </c>
      <c r="S1971" s="11">
        <v>167</v>
      </c>
      <c r="T1971" s="11">
        <v>1.9911955443656</v>
      </c>
    </row>
    <row r="1972" spans="11:20" x14ac:dyDescent="0.35">
      <c r="K1972" s="11">
        <v>300</v>
      </c>
      <c r="L1972" s="11">
        <v>576000</v>
      </c>
      <c r="M1972" s="11">
        <v>161</v>
      </c>
      <c r="N1972" s="11">
        <v>1.9996948195620601</v>
      </c>
      <c r="Q1972" s="11">
        <v>300</v>
      </c>
      <c r="R1972" s="11">
        <v>550800</v>
      </c>
      <c r="S1972" s="11">
        <v>154</v>
      </c>
      <c r="T1972" s="11">
        <v>1.9951323720149501</v>
      </c>
    </row>
    <row r="1973" spans="11:20" x14ac:dyDescent="0.35">
      <c r="K1973" s="11">
        <v>300</v>
      </c>
      <c r="L1973" s="11">
        <v>550800</v>
      </c>
      <c r="M1973" s="11">
        <v>154</v>
      </c>
      <c r="N1973" s="11">
        <v>1.9950408178835699</v>
      </c>
      <c r="Q1973" s="11">
        <v>300</v>
      </c>
      <c r="R1973" s="11">
        <v>550800</v>
      </c>
      <c r="S1973" s="11">
        <v>154</v>
      </c>
      <c r="T1973" s="11">
        <v>1.9881742580300601</v>
      </c>
    </row>
    <row r="1974" spans="11:20" x14ac:dyDescent="0.35">
      <c r="K1974" s="11">
        <v>300</v>
      </c>
      <c r="L1974" s="11">
        <v>597600</v>
      </c>
      <c r="M1974" s="11">
        <v>167</v>
      </c>
      <c r="N1974" s="11">
        <v>1.9994811932555101</v>
      </c>
      <c r="Q1974" s="11">
        <v>300</v>
      </c>
      <c r="R1974" s="11">
        <v>547200</v>
      </c>
      <c r="S1974" s="11">
        <v>153</v>
      </c>
      <c r="T1974" s="11">
        <v>1.9704127565423</v>
      </c>
    </row>
    <row r="1975" spans="11:20" x14ac:dyDescent="0.35">
      <c r="K1975" s="11">
        <v>300</v>
      </c>
      <c r="L1975" s="11">
        <v>558000</v>
      </c>
      <c r="M1975" s="11">
        <v>156</v>
      </c>
      <c r="N1975" s="11">
        <v>1.99945067521171</v>
      </c>
      <c r="Q1975" s="11">
        <v>300</v>
      </c>
      <c r="R1975" s="11">
        <v>576000</v>
      </c>
      <c r="S1975" s="11">
        <v>161</v>
      </c>
      <c r="T1975" s="11">
        <v>1.9999542229343099</v>
      </c>
    </row>
    <row r="1976" spans="11:20" x14ac:dyDescent="0.35">
      <c r="K1976" s="11">
        <v>300</v>
      </c>
      <c r="L1976" s="11">
        <v>558000</v>
      </c>
      <c r="M1976" s="11">
        <v>156</v>
      </c>
      <c r="N1976" s="11">
        <v>1.9920347905699201</v>
      </c>
      <c r="Q1976" s="11">
        <v>300</v>
      </c>
      <c r="R1976" s="11">
        <v>558000</v>
      </c>
      <c r="S1976" s="11">
        <v>156</v>
      </c>
      <c r="T1976" s="11">
        <v>1.9994811932555101</v>
      </c>
    </row>
    <row r="1977" spans="11:20" x14ac:dyDescent="0.35">
      <c r="K1977" s="11">
        <v>300</v>
      </c>
      <c r="L1977" s="11">
        <v>561600</v>
      </c>
      <c r="M1977" s="11">
        <v>157</v>
      </c>
      <c r="N1977" s="11">
        <v>1.9988097962920499</v>
      </c>
      <c r="Q1977" s="11">
        <v>300</v>
      </c>
      <c r="R1977" s="11">
        <v>597600</v>
      </c>
      <c r="S1977" s="11">
        <v>167</v>
      </c>
      <c r="T1977" s="11">
        <v>1.99894712748912</v>
      </c>
    </row>
    <row r="1978" spans="11:20" x14ac:dyDescent="0.35">
      <c r="K1978" s="11">
        <v>300</v>
      </c>
      <c r="L1978" s="11">
        <v>550800</v>
      </c>
      <c r="M1978" s="11">
        <v>154</v>
      </c>
      <c r="N1978" s="11">
        <v>1.9861142900740001</v>
      </c>
      <c r="Q1978" s="11">
        <v>300</v>
      </c>
      <c r="R1978" s="11">
        <v>550800</v>
      </c>
      <c r="S1978" s="11">
        <v>154</v>
      </c>
      <c r="T1978" s="11">
        <v>1.99600213626306</v>
      </c>
    </row>
    <row r="1979" spans="11:20" x14ac:dyDescent="0.35">
      <c r="K1979" s="11">
        <v>300</v>
      </c>
      <c r="L1979" s="11">
        <v>547200</v>
      </c>
      <c r="M1979" s="11">
        <v>153</v>
      </c>
      <c r="N1979" s="11">
        <v>1.9870298313878001</v>
      </c>
      <c r="Q1979" s="11">
        <v>300</v>
      </c>
      <c r="R1979" s="11">
        <v>558000</v>
      </c>
      <c r="S1979" s="11">
        <v>156</v>
      </c>
      <c r="T1979" s="11">
        <v>1.9960784313725399</v>
      </c>
    </row>
    <row r="1980" spans="11:20" x14ac:dyDescent="0.35">
      <c r="K1980" s="11">
        <v>300</v>
      </c>
      <c r="L1980" s="11">
        <v>554400</v>
      </c>
      <c r="M1980" s="11">
        <v>155</v>
      </c>
      <c r="N1980" s="11">
        <v>1.99568169680323</v>
      </c>
      <c r="Q1980" s="11">
        <v>300</v>
      </c>
      <c r="R1980" s="11">
        <v>543600</v>
      </c>
      <c r="S1980" s="11">
        <v>152</v>
      </c>
      <c r="T1980" s="11">
        <v>1.9918516823071599</v>
      </c>
    </row>
    <row r="1981" spans="11:20" x14ac:dyDescent="0.35">
      <c r="K1981" s="11">
        <v>300</v>
      </c>
      <c r="L1981" s="11">
        <v>547200</v>
      </c>
      <c r="M1981" s="11">
        <v>153</v>
      </c>
      <c r="N1981" s="11">
        <v>1.98835736629282</v>
      </c>
      <c r="Q1981" s="11">
        <v>300</v>
      </c>
      <c r="R1981" s="11">
        <v>550800</v>
      </c>
      <c r="S1981" s="11">
        <v>154</v>
      </c>
      <c r="T1981" s="11">
        <v>1.99851987487602</v>
      </c>
    </row>
    <row r="1982" spans="11:20" x14ac:dyDescent="0.35">
      <c r="K1982" s="11">
        <v>300</v>
      </c>
      <c r="L1982" s="11">
        <v>550800</v>
      </c>
      <c r="M1982" s="11">
        <v>154</v>
      </c>
      <c r="N1982" s="11">
        <v>1.9982452124818799</v>
      </c>
      <c r="Q1982" s="11">
        <v>300</v>
      </c>
      <c r="R1982" s="11">
        <v>550800</v>
      </c>
      <c r="S1982" s="11">
        <v>154</v>
      </c>
      <c r="T1982" s="11">
        <v>1.9857633325703801</v>
      </c>
    </row>
    <row r="1983" spans="11:20" x14ac:dyDescent="0.35">
      <c r="K1983" s="11">
        <v>300</v>
      </c>
      <c r="L1983" s="11">
        <v>572400</v>
      </c>
      <c r="M1983" s="11">
        <v>160</v>
      </c>
      <c r="N1983" s="11">
        <v>1.9940184634164899</v>
      </c>
      <c r="Q1983" s="11">
        <v>300</v>
      </c>
      <c r="R1983" s="11">
        <v>547200</v>
      </c>
      <c r="S1983" s="11">
        <v>153</v>
      </c>
      <c r="T1983" s="11">
        <v>1.99978637369344</v>
      </c>
    </row>
    <row r="1984" spans="11:20" x14ac:dyDescent="0.35">
      <c r="K1984" s="11">
        <v>300</v>
      </c>
      <c r="L1984" s="11">
        <v>586800</v>
      </c>
      <c r="M1984" s="11">
        <v>164</v>
      </c>
      <c r="N1984" s="11">
        <v>1.9995117112992999</v>
      </c>
      <c r="Q1984" s="11">
        <v>300</v>
      </c>
      <c r="R1984" s="11">
        <v>554400</v>
      </c>
      <c r="S1984" s="11">
        <v>155</v>
      </c>
      <c r="T1984" s="11">
        <v>1.99737544823376</v>
      </c>
    </row>
    <row r="1985" spans="11:20" x14ac:dyDescent="0.35">
      <c r="K1985" s="11">
        <v>300</v>
      </c>
      <c r="L1985" s="11">
        <v>543600</v>
      </c>
      <c r="M1985" s="11">
        <v>152</v>
      </c>
      <c r="N1985" s="11">
        <v>1.9873960479133199</v>
      </c>
      <c r="Q1985" s="11">
        <v>300</v>
      </c>
      <c r="R1985" s="11">
        <v>547200</v>
      </c>
      <c r="S1985" s="11">
        <v>153</v>
      </c>
      <c r="T1985" s="11">
        <v>1.9933165484092401</v>
      </c>
    </row>
    <row r="1986" spans="11:20" x14ac:dyDescent="0.35">
      <c r="K1986" s="11">
        <v>300</v>
      </c>
      <c r="L1986" s="11">
        <v>558000</v>
      </c>
      <c r="M1986" s="11">
        <v>156</v>
      </c>
      <c r="N1986" s="11">
        <v>1.9999847409781</v>
      </c>
      <c r="Q1986" s="11">
        <v>300</v>
      </c>
      <c r="R1986" s="11">
        <v>543600</v>
      </c>
      <c r="S1986" s="11">
        <v>152</v>
      </c>
      <c r="T1986" s="11">
        <v>1.9681849393453801</v>
      </c>
    </row>
    <row r="1987" spans="11:20" x14ac:dyDescent="0.35">
      <c r="K1987" s="11">
        <v>300</v>
      </c>
      <c r="L1987" s="11">
        <v>547200</v>
      </c>
      <c r="M1987" s="11">
        <v>153</v>
      </c>
      <c r="N1987" s="11">
        <v>1.98879987792782</v>
      </c>
      <c r="Q1987" s="11">
        <v>300</v>
      </c>
      <c r="R1987" s="11">
        <v>558000</v>
      </c>
      <c r="S1987" s="11">
        <v>156</v>
      </c>
      <c r="T1987" s="11">
        <v>1.99977111467154</v>
      </c>
    </row>
    <row r="1988" spans="11:20" x14ac:dyDescent="0.35">
      <c r="K1988" s="11">
        <v>300</v>
      </c>
      <c r="L1988" s="11">
        <v>554400</v>
      </c>
      <c r="M1988" s="11">
        <v>155</v>
      </c>
      <c r="N1988" s="11">
        <v>1.9998168917372301</v>
      </c>
      <c r="Q1988" s="11">
        <v>300</v>
      </c>
      <c r="R1988" s="11">
        <v>547200</v>
      </c>
      <c r="S1988" s="11">
        <v>153</v>
      </c>
      <c r="T1988" s="11">
        <v>1.9887693598840299</v>
      </c>
    </row>
    <row r="1989" spans="11:20" x14ac:dyDescent="0.35">
      <c r="K1989" s="11">
        <v>300</v>
      </c>
      <c r="L1989" s="11">
        <v>583200</v>
      </c>
      <c r="M1989" s="11">
        <v>163</v>
      </c>
      <c r="N1989" s="11">
        <v>1.99795529106584</v>
      </c>
      <c r="Q1989" s="11">
        <v>300</v>
      </c>
      <c r="R1989" s="11">
        <v>554400</v>
      </c>
      <c r="S1989" s="11">
        <v>155</v>
      </c>
      <c r="T1989" s="11">
        <v>1.99803158617532</v>
      </c>
    </row>
    <row r="1990" spans="11:20" x14ac:dyDescent="0.35">
      <c r="K1990" s="11">
        <v>300</v>
      </c>
      <c r="L1990" s="11">
        <v>554400</v>
      </c>
      <c r="M1990" s="11">
        <v>155</v>
      </c>
      <c r="N1990" s="11">
        <v>1.9803158617532599</v>
      </c>
      <c r="Q1990" s="11">
        <v>300</v>
      </c>
      <c r="R1990" s="11">
        <v>619200</v>
      </c>
      <c r="S1990" s="11">
        <v>173</v>
      </c>
      <c r="T1990" s="11">
        <v>1.9911802853437</v>
      </c>
    </row>
    <row r="1991" spans="11:20" x14ac:dyDescent="0.35">
      <c r="K1991" s="11">
        <v>300</v>
      </c>
      <c r="L1991" s="11">
        <v>558000</v>
      </c>
      <c r="M1991" s="11">
        <v>156</v>
      </c>
      <c r="N1991" s="11">
        <v>1.9921721217669901</v>
      </c>
      <c r="Q1991" s="11">
        <v>300</v>
      </c>
      <c r="R1991" s="11">
        <v>547200</v>
      </c>
      <c r="S1991" s="11">
        <v>153</v>
      </c>
      <c r="T1991" s="11">
        <v>1.99224841687647</v>
      </c>
    </row>
    <row r="1992" spans="11:20" x14ac:dyDescent="0.35">
      <c r="K1992" s="11">
        <v>300</v>
      </c>
      <c r="L1992" s="11">
        <v>547200</v>
      </c>
      <c r="M1992" s="11">
        <v>153</v>
      </c>
      <c r="N1992" s="11">
        <v>1.9876401922636699</v>
      </c>
      <c r="Q1992" s="11">
        <v>300</v>
      </c>
      <c r="R1992" s="11">
        <v>554400</v>
      </c>
      <c r="S1992" s="11">
        <v>155</v>
      </c>
      <c r="T1992" s="11">
        <v>1.9997253376058499</v>
      </c>
    </row>
    <row r="1993" spans="11:20" x14ac:dyDescent="0.35">
      <c r="K1993" s="11">
        <v>300</v>
      </c>
      <c r="L1993" s="11">
        <v>547200</v>
      </c>
      <c r="M1993" s="11">
        <v>153</v>
      </c>
      <c r="N1993" s="11">
        <v>1.99830624856946</v>
      </c>
      <c r="Q1993" s="11">
        <v>300</v>
      </c>
      <c r="R1993" s="11">
        <v>558000</v>
      </c>
      <c r="S1993" s="11">
        <v>156</v>
      </c>
      <c r="T1993" s="11">
        <v>1.9992828259708499</v>
      </c>
    </row>
    <row r="1994" spans="11:20" x14ac:dyDescent="0.35">
      <c r="K1994" s="11">
        <v>300</v>
      </c>
      <c r="L1994" s="11">
        <v>550800</v>
      </c>
      <c r="M1994" s="11">
        <v>154</v>
      </c>
      <c r="N1994" s="11">
        <v>1.99703974975204</v>
      </c>
      <c r="Q1994" s="11">
        <v>300</v>
      </c>
      <c r="R1994" s="11">
        <v>550800</v>
      </c>
      <c r="S1994" s="11">
        <v>154</v>
      </c>
      <c r="T1994" s="11">
        <v>1.99508659494926</v>
      </c>
    </row>
    <row r="1995" spans="11:20" x14ac:dyDescent="0.35">
      <c r="K1995" s="11">
        <v>300</v>
      </c>
      <c r="L1995" s="11">
        <v>550800</v>
      </c>
      <c r="M1995" s="11">
        <v>154</v>
      </c>
      <c r="N1995" s="11">
        <v>1.99108873121232</v>
      </c>
      <c r="Q1995" s="11">
        <v>300</v>
      </c>
      <c r="R1995" s="11">
        <v>554400</v>
      </c>
      <c r="S1995" s="11">
        <v>155</v>
      </c>
      <c r="T1995" s="11">
        <v>1.9750514991989001</v>
      </c>
    </row>
    <row r="1996" spans="11:20" x14ac:dyDescent="0.35">
      <c r="K1996" s="11">
        <v>300</v>
      </c>
      <c r="L1996" s="11">
        <v>572400</v>
      </c>
      <c r="M1996" s="11">
        <v>160</v>
      </c>
      <c r="N1996" s="11">
        <v>1.99943541618982</v>
      </c>
      <c r="Q1996" s="11">
        <v>300</v>
      </c>
      <c r="R1996" s="11">
        <v>550800</v>
      </c>
      <c r="S1996" s="11">
        <v>154</v>
      </c>
      <c r="T1996" s="11">
        <v>1.99418631265735</v>
      </c>
    </row>
    <row r="1997" spans="11:20" x14ac:dyDescent="0.35">
      <c r="K1997" s="11">
        <v>300</v>
      </c>
      <c r="L1997" s="11">
        <v>554400</v>
      </c>
      <c r="M1997" s="11">
        <v>155</v>
      </c>
      <c r="N1997" s="11">
        <v>1.99382009613183</v>
      </c>
      <c r="Q1997" s="11">
        <v>300</v>
      </c>
      <c r="R1997" s="11">
        <v>558000</v>
      </c>
      <c r="S1997" s="11">
        <v>156</v>
      </c>
      <c r="T1997" s="11">
        <v>1.9840695811398401</v>
      </c>
    </row>
    <row r="1998" spans="11:20" x14ac:dyDescent="0.35">
      <c r="K1998" s="11">
        <v>300</v>
      </c>
      <c r="L1998" s="11">
        <v>626400</v>
      </c>
      <c r="M1998" s="11">
        <v>175</v>
      </c>
      <c r="N1998" s="11">
        <v>1.9972838941023801</v>
      </c>
      <c r="Q1998" s="11">
        <v>300</v>
      </c>
      <c r="R1998" s="11">
        <v>547200</v>
      </c>
      <c r="S1998" s="11">
        <v>153</v>
      </c>
      <c r="T1998" s="11">
        <v>1.982421606775</v>
      </c>
    </row>
    <row r="1999" spans="11:20" x14ac:dyDescent="0.35">
      <c r="K1999" s="11">
        <v>300</v>
      </c>
      <c r="L1999" s="11">
        <v>561600</v>
      </c>
      <c r="M1999" s="11">
        <v>157</v>
      </c>
      <c r="N1999" s="11">
        <v>1.9995117112992999</v>
      </c>
      <c r="Q1999" s="11">
        <v>300</v>
      </c>
      <c r="R1999" s="11">
        <v>554400</v>
      </c>
      <c r="S1999" s="11">
        <v>155</v>
      </c>
      <c r="T1999" s="11">
        <v>1.99955748836499</v>
      </c>
    </row>
    <row r="2000" spans="11:20" x14ac:dyDescent="0.35">
      <c r="K2000" s="11">
        <v>300</v>
      </c>
      <c r="L2000" s="11">
        <v>561600</v>
      </c>
      <c r="M2000" s="11">
        <v>157</v>
      </c>
      <c r="N2000" s="11">
        <v>1.9997253376058499</v>
      </c>
      <c r="Q2000" s="11">
        <v>300</v>
      </c>
      <c r="R2000" s="11">
        <v>12576</v>
      </c>
      <c r="S2000" s="11">
        <v>5</v>
      </c>
      <c r="T2000" s="11">
        <v>2</v>
      </c>
    </row>
    <row r="2001" spans="11:20" x14ac:dyDescent="0.35">
      <c r="K2001" s="11">
        <v>300</v>
      </c>
      <c r="L2001" s="11">
        <v>547200</v>
      </c>
      <c r="M2001" s="11">
        <v>153</v>
      </c>
      <c r="N2001" s="11">
        <v>1.9952849622339199</v>
      </c>
      <c r="Q2001" s="11">
        <v>300</v>
      </c>
      <c r="R2001" s="11">
        <v>543600</v>
      </c>
      <c r="S2001" s="11">
        <v>152</v>
      </c>
      <c r="T2001" s="11">
        <v>1.9703974975203999</v>
      </c>
    </row>
    <row r="2002" spans="11:20" x14ac:dyDescent="0.35">
      <c r="K2002" s="11">
        <v>350</v>
      </c>
      <c r="L2002" s="11">
        <v>638400</v>
      </c>
      <c r="M2002" s="11">
        <v>153</v>
      </c>
      <c r="N2002" s="11">
        <v>1.9891813534752401</v>
      </c>
      <c r="Q2002" s="11">
        <v>350</v>
      </c>
      <c r="R2002" s="11">
        <v>651000</v>
      </c>
      <c r="S2002" s="11">
        <v>156</v>
      </c>
      <c r="T2002" s="11">
        <v>1.9972991531242801</v>
      </c>
    </row>
    <row r="2003" spans="11:20" x14ac:dyDescent="0.35">
      <c r="K2003" s="11">
        <v>350</v>
      </c>
      <c r="L2003" s="11">
        <v>642600</v>
      </c>
      <c r="M2003" s="11">
        <v>154</v>
      </c>
      <c r="N2003" s="11">
        <v>1.99954222934309</v>
      </c>
      <c r="Q2003" s="11">
        <v>350</v>
      </c>
      <c r="R2003" s="11">
        <v>667800</v>
      </c>
      <c r="S2003" s="11">
        <v>160</v>
      </c>
      <c r="T2003" s="11">
        <v>1.9969481956206601</v>
      </c>
    </row>
    <row r="2004" spans="11:20" x14ac:dyDescent="0.35">
      <c r="K2004" s="11">
        <v>350</v>
      </c>
      <c r="L2004" s="11">
        <v>659400</v>
      </c>
      <c r="M2004" s="11">
        <v>158</v>
      </c>
      <c r="N2004" s="11">
        <v>1.9994811932555101</v>
      </c>
      <c r="Q2004" s="11">
        <v>350</v>
      </c>
      <c r="R2004" s="11">
        <v>651000</v>
      </c>
      <c r="S2004" s="11">
        <v>156</v>
      </c>
      <c r="T2004" s="11">
        <v>1.99853513389791</v>
      </c>
    </row>
    <row r="2005" spans="11:20" x14ac:dyDescent="0.35">
      <c r="K2005" s="11">
        <v>350</v>
      </c>
      <c r="L2005" s="11">
        <v>638400</v>
      </c>
      <c r="M2005" s="11">
        <v>153</v>
      </c>
      <c r="N2005" s="11">
        <v>1.9726863508049099</v>
      </c>
      <c r="Q2005" s="11">
        <v>350</v>
      </c>
      <c r="R2005" s="11">
        <v>642600</v>
      </c>
      <c r="S2005" s="11">
        <v>154</v>
      </c>
      <c r="T2005" s="11">
        <v>1.9954833295185701</v>
      </c>
    </row>
    <row r="2006" spans="11:20" x14ac:dyDescent="0.35">
      <c r="K2006" s="11">
        <v>350</v>
      </c>
      <c r="L2006" s="11">
        <v>642600</v>
      </c>
      <c r="M2006" s="11">
        <v>154</v>
      </c>
      <c r="N2006" s="11">
        <v>1.9924162661173399</v>
      </c>
      <c r="Q2006" s="11">
        <v>350</v>
      </c>
      <c r="R2006" s="11">
        <v>642600</v>
      </c>
      <c r="S2006" s="11">
        <v>154</v>
      </c>
      <c r="T2006" s="11">
        <v>1.9925993743801</v>
      </c>
    </row>
    <row r="2007" spans="11:20" x14ac:dyDescent="0.35">
      <c r="K2007" s="11">
        <v>350</v>
      </c>
      <c r="L2007" s="11">
        <v>642600</v>
      </c>
      <c r="M2007" s="11">
        <v>154</v>
      </c>
      <c r="N2007" s="11">
        <v>1.99783321889066</v>
      </c>
      <c r="Q2007" s="11">
        <v>350</v>
      </c>
      <c r="R2007" s="11">
        <v>651000</v>
      </c>
      <c r="S2007" s="11">
        <v>156</v>
      </c>
      <c r="T2007" s="11">
        <v>1.99908445868619</v>
      </c>
    </row>
    <row r="2008" spans="11:20" x14ac:dyDescent="0.35">
      <c r="K2008" s="11">
        <v>350</v>
      </c>
      <c r="L2008" s="11">
        <v>638400</v>
      </c>
      <c r="M2008" s="11">
        <v>153</v>
      </c>
      <c r="N2008" s="11">
        <v>1.99325551232166</v>
      </c>
      <c r="Q2008" s="11">
        <v>350</v>
      </c>
      <c r="R2008" s="11">
        <v>642600</v>
      </c>
      <c r="S2008" s="11">
        <v>154</v>
      </c>
      <c r="T2008" s="11">
        <v>1.9943236438544201</v>
      </c>
    </row>
    <row r="2009" spans="11:20" x14ac:dyDescent="0.35">
      <c r="K2009" s="11">
        <v>350</v>
      </c>
      <c r="L2009" s="11">
        <v>676200</v>
      </c>
      <c r="M2009" s="11">
        <v>162</v>
      </c>
      <c r="N2009" s="11">
        <v>1.9896543831540301</v>
      </c>
      <c r="Q2009" s="11">
        <v>350</v>
      </c>
      <c r="R2009" s="11">
        <v>646800</v>
      </c>
      <c r="S2009" s="11">
        <v>155</v>
      </c>
      <c r="T2009" s="11">
        <v>1.9983672846570499</v>
      </c>
    </row>
    <row r="2010" spans="11:20" x14ac:dyDescent="0.35">
      <c r="K2010" s="11">
        <v>350</v>
      </c>
      <c r="L2010" s="11">
        <v>688800</v>
      </c>
      <c r="M2010" s="11">
        <v>165</v>
      </c>
      <c r="N2010" s="11">
        <v>1.99894712748912</v>
      </c>
      <c r="Q2010" s="11">
        <v>350</v>
      </c>
      <c r="R2010" s="11">
        <v>642600</v>
      </c>
      <c r="S2010" s="11">
        <v>154</v>
      </c>
      <c r="T2010" s="11">
        <v>1.9868314641031499</v>
      </c>
    </row>
    <row r="2011" spans="11:20" x14ac:dyDescent="0.35">
      <c r="K2011" s="11">
        <v>350</v>
      </c>
      <c r="L2011" s="11">
        <v>688800</v>
      </c>
      <c r="M2011" s="11">
        <v>165</v>
      </c>
      <c r="N2011" s="11">
        <v>1.9842526894026</v>
      </c>
      <c r="Q2011" s="11">
        <v>350</v>
      </c>
      <c r="R2011" s="11">
        <v>646800</v>
      </c>
      <c r="S2011" s="11">
        <v>155</v>
      </c>
      <c r="T2011" s="11">
        <v>1.9975432974746301</v>
      </c>
    </row>
    <row r="2012" spans="11:20" x14ac:dyDescent="0.35">
      <c r="K2012" s="11">
        <v>350</v>
      </c>
      <c r="L2012" s="11">
        <v>646800</v>
      </c>
      <c r="M2012" s="11">
        <v>155</v>
      </c>
      <c r="N2012" s="11">
        <v>1.99542229343099</v>
      </c>
      <c r="Q2012" s="11">
        <v>350</v>
      </c>
      <c r="R2012" s="11">
        <v>17592</v>
      </c>
      <c r="S2012" s="11">
        <v>6</v>
      </c>
      <c r="T2012" s="11">
        <v>2</v>
      </c>
    </row>
    <row r="2013" spans="11:20" x14ac:dyDescent="0.35">
      <c r="K2013" s="11">
        <v>350</v>
      </c>
      <c r="L2013" s="11">
        <v>785400</v>
      </c>
      <c r="M2013" s="11">
        <v>188</v>
      </c>
      <c r="N2013" s="11">
        <v>1.99531548027771</v>
      </c>
      <c r="Q2013" s="11">
        <v>350</v>
      </c>
      <c r="R2013" s="11">
        <v>642600</v>
      </c>
      <c r="S2013" s="11">
        <v>154</v>
      </c>
      <c r="T2013" s="11">
        <v>1.99848935683222</v>
      </c>
    </row>
    <row r="2014" spans="11:20" x14ac:dyDescent="0.35">
      <c r="K2014" s="11">
        <v>350</v>
      </c>
      <c r="L2014" s="11">
        <v>642600</v>
      </c>
      <c r="M2014" s="11">
        <v>154</v>
      </c>
      <c r="N2014" s="11">
        <v>1.9959411001754701</v>
      </c>
      <c r="Q2014" s="11">
        <v>350</v>
      </c>
      <c r="R2014" s="11">
        <v>659400</v>
      </c>
      <c r="S2014" s="11">
        <v>158</v>
      </c>
      <c r="T2014" s="11">
        <v>1.99841306172274</v>
      </c>
    </row>
    <row r="2015" spans="11:20" x14ac:dyDescent="0.35">
      <c r="K2015" s="11">
        <v>350</v>
      </c>
      <c r="L2015" s="11">
        <v>638400</v>
      </c>
      <c r="M2015" s="11">
        <v>153</v>
      </c>
      <c r="N2015" s="11">
        <v>1.95181200885023</v>
      </c>
      <c r="Q2015" s="11">
        <v>350</v>
      </c>
      <c r="R2015" s="11">
        <v>646800</v>
      </c>
      <c r="S2015" s="11">
        <v>155</v>
      </c>
      <c r="T2015" s="11">
        <v>1.99270618753337</v>
      </c>
    </row>
    <row r="2016" spans="11:20" x14ac:dyDescent="0.35">
      <c r="K2016" s="11">
        <v>350</v>
      </c>
      <c r="L2016" s="11">
        <v>663600</v>
      </c>
      <c r="M2016" s="11">
        <v>159</v>
      </c>
      <c r="N2016" s="11">
        <v>1.9998016327153401</v>
      </c>
      <c r="Q2016" s="11">
        <v>350</v>
      </c>
      <c r="R2016" s="11">
        <v>646800</v>
      </c>
      <c r="S2016" s="11">
        <v>155</v>
      </c>
      <c r="T2016" s="11">
        <v>1.98437476157778</v>
      </c>
    </row>
    <row r="2017" spans="11:20" x14ac:dyDescent="0.35">
      <c r="K2017" s="11">
        <v>350</v>
      </c>
      <c r="L2017" s="11">
        <v>646800</v>
      </c>
      <c r="M2017" s="11">
        <v>155</v>
      </c>
      <c r="N2017" s="11">
        <v>1.9986877241168799</v>
      </c>
      <c r="Q2017" s="11">
        <v>350</v>
      </c>
      <c r="R2017" s="11">
        <v>634200</v>
      </c>
      <c r="S2017" s="11">
        <v>152</v>
      </c>
      <c r="T2017" s="11">
        <v>1.99018844892042</v>
      </c>
    </row>
    <row r="2018" spans="11:20" x14ac:dyDescent="0.35">
      <c r="K2018" s="11">
        <v>350</v>
      </c>
      <c r="L2018" s="11">
        <v>638400</v>
      </c>
      <c r="M2018" s="11">
        <v>153</v>
      </c>
      <c r="N2018" s="11">
        <v>1.9872587167162501</v>
      </c>
      <c r="Q2018" s="11">
        <v>350</v>
      </c>
      <c r="R2018" s="11">
        <v>646800</v>
      </c>
      <c r="S2018" s="11">
        <v>155</v>
      </c>
      <c r="T2018" s="11">
        <v>1.99201953154802</v>
      </c>
    </row>
    <row r="2019" spans="11:20" x14ac:dyDescent="0.35">
      <c r="K2019" s="11">
        <v>350</v>
      </c>
      <c r="L2019" s="11">
        <v>646800</v>
      </c>
      <c r="M2019" s="11">
        <v>155</v>
      </c>
      <c r="N2019" s="11">
        <v>1.99417105363546</v>
      </c>
      <c r="Q2019" s="11">
        <v>350</v>
      </c>
      <c r="R2019" s="11">
        <v>634200</v>
      </c>
      <c r="S2019" s="11">
        <v>152</v>
      </c>
      <c r="T2019" s="11">
        <v>1.99439993896391</v>
      </c>
    </row>
    <row r="2020" spans="11:20" x14ac:dyDescent="0.35">
      <c r="K2020" s="11">
        <v>350</v>
      </c>
      <c r="L2020" s="11">
        <v>676200</v>
      </c>
      <c r="M2020" s="11">
        <v>162</v>
      </c>
      <c r="N2020" s="11">
        <v>1.99862668802929</v>
      </c>
      <c r="Q2020" s="11">
        <v>350</v>
      </c>
      <c r="R2020" s="11">
        <v>642600</v>
      </c>
      <c r="S2020" s="11">
        <v>154</v>
      </c>
      <c r="T2020" s="11">
        <v>1.9962920576790999</v>
      </c>
    </row>
    <row r="2021" spans="11:20" x14ac:dyDescent="0.35">
      <c r="K2021" s="11">
        <v>350</v>
      </c>
      <c r="L2021" s="11">
        <v>646800</v>
      </c>
      <c r="M2021" s="11">
        <v>155</v>
      </c>
      <c r="N2021" s="11">
        <v>1.9999694819561999</v>
      </c>
      <c r="Q2021" s="11">
        <v>350</v>
      </c>
      <c r="R2021" s="11">
        <v>646800</v>
      </c>
      <c r="S2021" s="11">
        <v>155</v>
      </c>
      <c r="T2021" s="11">
        <v>1.9969634546425501</v>
      </c>
    </row>
    <row r="2022" spans="11:20" x14ac:dyDescent="0.35">
      <c r="K2022" s="11">
        <v>350</v>
      </c>
      <c r="L2022" s="11">
        <v>638400</v>
      </c>
      <c r="M2022" s="11">
        <v>153</v>
      </c>
      <c r="N2022" s="11">
        <v>1.99517814908064</v>
      </c>
      <c r="Q2022" s="11">
        <v>350</v>
      </c>
      <c r="R2022" s="11">
        <v>634200</v>
      </c>
      <c r="S2022" s="11">
        <v>152</v>
      </c>
      <c r="T2022" s="11">
        <v>1.98481727321278</v>
      </c>
    </row>
    <row r="2023" spans="11:20" x14ac:dyDescent="0.35">
      <c r="K2023" s="11">
        <v>350</v>
      </c>
      <c r="L2023" s="11">
        <v>638400</v>
      </c>
      <c r="M2023" s="11">
        <v>153</v>
      </c>
      <c r="N2023" s="11">
        <v>1.99670405127031</v>
      </c>
      <c r="Q2023" s="11">
        <v>350</v>
      </c>
      <c r="R2023" s="11">
        <v>655200</v>
      </c>
      <c r="S2023" s="11">
        <v>157</v>
      </c>
      <c r="T2023" s="11">
        <v>1.9999847409781</v>
      </c>
    </row>
    <row r="2024" spans="11:20" x14ac:dyDescent="0.35">
      <c r="K2024" s="11">
        <v>350</v>
      </c>
      <c r="L2024" s="11">
        <v>634200</v>
      </c>
      <c r="M2024" s="11">
        <v>152</v>
      </c>
      <c r="N2024" s="11">
        <v>1.9924925612268201</v>
      </c>
      <c r="Q2024" s="11">
        <v>350</v>
      </c>
      <c r="R2024" s="11">
        <v>659400</v>
      </c>
      <c r="S2024" s="11">
        <v>158</v>
      </c>
      <c r="T2024" s="11">
        <v>1.9999847409781</v>
      </c>
    </row>
    <row r="2025" spans="11:20" x14ac:dyDescent="0.35">
      <c r="K2025" s="11">
        <v>350</v>
      </c>
      <c r="L2025" s="11">
        <v>638400</v>
      </c>
      <c r="M2025" s="11">
        <v>153</v>
      </c>
      <c r="N2025" s="11">
        <v>1.9747310597390699</v>
      </c>
      <c r="Q2025" s="11">
        <v>350</v>
      </c>
      <c r="R2025" s="11">
        <v>646800</v>
      </c>
      <c r="S2025" s="11">
        <v>155</v>
      </c>
      <c r="T2025" s="11">
        <v>1.9997100785839601</v>
      </c>
    </row>
    <row r="2026" spans="11:20" x14ac:dyDescent="0.35">
      <c r="K2026" s="11">
        <v>350</v>
      </c>
      <c r="L2026" s="11">
        <v>642600</v>
      </c>
      <c r="M2026" s="11">
        <v>154</v>
      </c>
      <c r="N2026" s="11">
        <v>1.9967498283359999</v>
      </c>
      <c r="Q2026" s="11">
        <v>350</v>
      </c>
      <c r="R2026" s="11">
        <v>642600</v>
      </c>
      <c r="S2026" s="11">
        <v>154</v>
      </c>
      <c r="T2026" s="11">
        <v>1.9985503929198101</v>
      </c>
    </row>
    <row r="2027" spans="11:20" x14ac:dyDescent="0.35">
      <c r="K2027" s="11">
        <v>350</v>
      </c>
      <c r="L2027" s="11">
        <v>676200</v>
      </c>
      <c r="M2027" s="11">
        <v>162</v>
      </c>
      <c r="N2027" s="11">
        <v>1.99986266880292</v>
      </c>
      <c r="Q2027" s="11">
        <v>350</v>
      </c>
      <c r="R2027" s="11">
        <v>642600</v>
      </c>
      <c r="S2027" s="11">
        <v>154</v>
      </c>
      <c r="T2027" s="11">
        <v>1.99749752040894</v>
      </c>
    </row>
    <row r="2028" spans="11:20" x14ac:dyDescent="0.35">
      <c r="K2028" s="11">
        <v>350</v>
      </c>
      <c r="L2028" s="11">
        <v>651000</v>
      </c>
      <c r="M2028" s="11">
        <v>156</v>
      </c>
      <c r="N2028" s="11">
        <v>1.98435950255588</v>
      </c>
      <c r="Q2028" s="11">
        <v>350</v>
      </c>
      <c r="R2028" s="11">
        <v>642600</v>
      </c>
      <c r="S2028" s="11">
        <v>154</v>
      </c>
      <c r="T2028" s="11">
        <v>1.9918364232852599</v>
      </c>
    </row>
    <row r="2029" spans="11:20" x14ac:dyDescent="0.35">
      <c r="K2029" s="11">
        <v>350</v>
      </c>
      <c r="L2029" s="11">
        <v>642600</v>
      </c>
      <c r="M2029" s="11">
        <v>154</v>
      </c>
      <c r="N2029" s="11">
        <v>1.98435950255588</v>
      </c>
      <c r="Q2029" s="11">
        <v>350</v>
      </c>
      <c r="R2029" s="11">
        <v>747600</v>
      </c>
      <c r="S2029" s="11">
        <v>179</v>
      </c>
      <c r="T2029" s="11">
        <v>1.9992675669489499</v>
      </c>
    </row>
    <row r="2030" spans="11:20" x14ac:dyDescent="0.35">
      <c r="K2030" s="11">
        <v>350</v>
      </c>
      <c r="L2030" s="11">
        <v>638400</v>
      </c>
      <c r="M2030" s="11">
        <v>153</v>
      </c>
      <c r="N2030" s="11">
        <v>1.9886167696650601</v>
      </c>
      <c r="Q2030" s="11">
        <v>350</v>
      </c>
      <c r="R2030" s="11">
        <v>646800</v>
      </c>
      <c r="S2030" s="11">
        <v>155</v>
      </c>
      <c r="T2030" s="11">
        <v>1.9995117112992999</v>
      </c>
    </row>
    <row r="2031" spans="11:20" x14ac:dyDescent="0.35">
      <c r="K2031" s="11">
        <v>350</v>
      </c>
      <c r="L2031" s="11">
        <v>646800</v>
      </c>
      <c r="M2031" s="11">
        <v>155</v>
      </c>
      <c r="N2031" s="11">
        <v>1.99871824216067</v>
      </c>
      <c r="Q2031" s="11">
        <v>350</v>
      </c>
      <c r="R2031" s="11">
        <v>638400</v>
      </c>
      <c r="S2031" s="11">
        <v>153</v>
      </c>
      <c r="T2031" s="11">
        <v>1.9774166475928801</v>
      </c>
    </row>
    <row r="2032" spans="11:20" x14ac:dyDescent="0.35">
      <c r="K2032" s="11">
        <v>350</v>
      </c>
      <c r="L2032" s="11">
        <v>642600</v>
      </c>
      <c r="M2032" s="11">
        <v>154</v>
      </c>
      <c r="N2032" s="11">
        <v>1.9942320897230399</v>
      </c>
      <c r="Q2032" s="11">
        <v>350</v>
      </c>
      <c r="R2032" s="11">
        <v>642600</v>
      </c>
      <c r="S2032" s="11">
        <v>154</v>
      </c>
      <c r="T2032" s="11">
        <v>1.9984588387884299</v>
      </c>
    </row>
    <row r="2033" spans="11:20" x14ac:dyDescent="0.35">
      <c r="K2033" s="11">
        <v>350</v>
      </c>
      <c r="L2033" s="11">
        <v>642600</v>
      </c>
      <c r="M2033" s="11">
        <v>154</v>
      </c>
      <c r="N2033" s="11">
        <v>1.99198901350423</v>
      </c>
      <c r="Q2033" s="11">
        <v>350</v>
      </c>
      <c r="R2033" s="11">
        <v>651000</v>
      </c>
      <c r="S2033" s="11">
        <v>156</v>
      </c>
      <c r="T2033" s="11">
        <v>1.9999694819561999</v>
      </c>
    </row>
    <row r="2034" spans="11:20" x14ac:dyDescent="0.35">
      <c r="K2034" s="11">
        <v>350</v>
      </c>
      <c r="L2034" s="11">
        <v>642600</v>
      </c>
      <c r="M2034" s="11">
        <v>154</v>
      </c>
      <c r="N2034" s="11">
        <v>1.97613488975356</v>
      </c>
      <c r="Q2034" s="11">
        <v>350</v>
      </c>
      <c r="R2034" s="11">
        <v>642600</v>
      </c>
      <c r="S2034" s="11">
        <v>154</v>
      </c>
      <c r="T2034" s="11">
        <v>1.9983520256351499</v>
      </c>
    </row>
    <row r="2035" spans="11:20" x14ac:dyDescent="0.35">
      <c r="K2035" s="11">
        <v>350</v>
      </c>
      <c r="L2035" s="11">
        <v>651000</v>
      </c>
      <c r="M2035" s="11">
        <v>156</v>
      </c>
      <c r="N2035" s="11">
        <v>1.99989318684672</v>
      </c>
      <c r="Q2035" s="11">
        <v>350</v>
      </c>
      <c r="R2035" s="11">
        <v>642600</v>
      </c>
      <c r="S2035" s="11">
        <v>154</v>
      </c>
      <c r="T2035" s="11">
        <v>1.9954833295185701</v>
      </c>
    </row>
    <row r="2036" spans="11:20" x14ac:dyDescent="0.35">
      <c r="K2036" s="11">
        <v>350</v>
      </c>
      <c r="L2036" s="11">
        <v>642600</v>
      </c>
      <c r="M2036" s="11">
        <v>154</v>
      </c>
      <c r="N2036" s="11">
        <v>1.99816891737239</v>
      </c>
      <c r="Q2036" s="11">
        <v>350</v>
      </c>
      <c r="R2036" s="11">
        <v>646800</v>
      </c>
      <c r="S2036" s="11">
        <v>155</v>
      </c>
      <c r="T2036" s="11">
        <v>1.99987792782482</v>
      </c>
    </row>
    <row r="2037" spans="11:20" x14ac:dyDescent="0.35">
      <c r="K2037" s="11">
        <v>350</v>
      </c>
      <c r="L2037" s="11">
        <v>844200</v>
      </c>
      <c r="M2037" s="11">
        <v>202</v>
      </c>
      <c r="N2037" s="11">
        <v>1.9982146944380801</v>
      </c>
      <c r="Q2037" s="11">
        <v>350</v>
      </c>
      <c r="R2037" s="11">
        <v>638400</v>
      </c>
      <c r="S2037" s="11">
        <v>153</v>
      </c>
      <c r="T2037" s="11">
        <v>1.98469520103761</v>
      </c>
    </row>
    <row r="2038" spans="11:20" x14ac:dyDescent="0.35">
      <c r="K2038" s="11">
        <v>350</v>
      </c>
      <c r="L2038" s="11">
        <v>659400</v>
      </c>
      <c r="M2038" s="11">
        <v>158</v>
      </c>
      <c r="N2038" s="11">
        <v>1.9999694819561999</v>
      </c>
      <c r="Q2038" s="11">
        <v>350</v>
      </c>
      <c r="R2038" s="11">
        <v>646800</v>
      </c>
      <c r="S2038" s="11">
        <v>155</v>
      </c>
      <c r="T2038" s="11">
        <v>1.9974364843213499</v>
      </c>
    </row>
    <row r="2039" spans="11:20" x14ac:dyDescent="0.35">
      <c r="K2039" s="11">
        <v>350</v>
      </c>
      <c r="L2039" s="11">
        <v>655200</v>
      </c>
      <c r="M2039" s="11">
        <v>157</v>
      </c>
      <c r="N2039" s="11">
        <v>1.9994811932555101</v>
      </c>
      <c r="Q2039" s="11">
        <v>350</v>
      </c>
      <c r="R2039" s="11">
        <v>651000</v>
      </c>
      <c r="S2039" s="11">
        <v>156</v>
      </c>
      <c r="T2039" s="11">
        <v>1.96771190966659</v>
      </c>
    </row>
    <row r="2040" spans="11:20" x14ac:dyDescent="0.35">
      <c r="K2040" s="11">
        <v>350</v>
      </c>
      <c r="L2040" s="11">
        <v>642600</v>
      </c>
      <c r="M2040" s="11">
        <v>154</v>
      </c>
      <c r="N2040" s="11">
        <v>1.9910276951247401</v>
      </c>
      <c r="Q2040" s="11">
        <v>350</v>
      </c>
      <c r="R2040" s="11">
        <v>688800</v>
      </c>
      <c r="S2040" s="11">
        <v>165</v>
      </c>
      <c r="T2040" s="11">
        <v>1.9941252765697699</v>
      </c>
    </row>
    <row r="2041" spans="11:20" x14ac:dyDescent="0.35">
      <c r="K2041" s="11">
        <v>350</v>
      </c>
      <c r="L2041" s="11">
        <v>642600</v>
      </c>
      <c r="M2041" s="11">
        <v>154</v>
      </c>
      <c r="N2041" s="11">
        <v>1.9943389028763201</v>
      </c>
      <c r="Q2041" s="11">
        <v>350</v>
      </c>
      <c r="R2041" s="11">
        <v>663600</v>
      </c>
      <c r="S2041" s="11">
        <v>159</v>
      </c>
      <c r="T2041" s="11">
        <v>1.9996185244525799</v>
      </c>
    </row>
    <row r="2042" spans="11:20" x14ac:dyDescent="0.35">
      <c r="K2042" s="11">
        <v>400</v>
      </c>
      <c r="L2042" s="11">
        <v>734400</v>
      </c>
      <c r="M2042" s="11">
        <v>154</v>
      </c>
      <c r="N2042" s="11">
        <v>1.9985961699854999</v>
      </c>
      <c r="Q2042" s="11">
        <v>400</v>
      </c>
      <c r="R2042" s="11">
        <v>729600</v>
      </c>
      <c r="S2042" s="11">
        <v>153</v>
      </c>
      <c r="T2042" s="11">
        <v>1.9949187457084001</v>
      </c>
    </row>
    <row r="2043" spans="11:20" x14ac:dyDescent="0.35">
      <c r="K2043" s="11">
        <v>400</v>
      </c>
      <c r="L2043" s="11">
        <v>739200</v>
      </c>
      <c r="M2043" s="11">
        <v>155</v>
      </c>
      <c r="N2043" s="11">
        <v>1.99940489814602</v>
      </c>
      <c r="Q2043" s="11">
        <v>400</v>
      </c>
      <c r="R2043" s="11">
        <v>739200</v>
      </c>
      <c r="S2043" s="11">
        <v>155</v>
      </c>
      <c r="T2043" s="11">
        <v>1.9999694819561999</v>
      </c>
    </row>
    <row r="2044" spans="11:20" x14ac:dyDescent="0.35">
      <c r="K2044" s="11">
        <v>400</v>
      </c>
      <c r="L2044" s="11">
        <v>744000</v>
      </c>
      <c r="M2044" s="11">
        <v>156</v>
      </c>
      <c r="N2044" s="11">
        <v>1.9994659342336101</v>
      </c>
      <c r="Q2044" s="11">
        <v>400</v>
      </c>
      <c r="R2044" s="11">
        <v>739200</v>
      </c>
      <c r="S2044" s="11">
        <v>155</v>
      </c>
      <c r="T2044" s="11">
        <v>1.9980010681315299</v>
      </c>
    </row>
    <row r="2045" spans="11:20" x14ac:dyDescent="0.35">
      <c r="K2045" s="11">
        <v>400</v>
      </c>
      <c r="L2045" s="11">
        <v>739200</v>
      </c>
      <c r="M2045" s="11">
        <v>155</v>
      </c>
      <c r="N2045" s="11">
        <v>1.99848935683222</v>
      </c>
      <c r="Q2045" s="11">
        <v>400</v>
      </c>
      <c r="R2045" s="11">
        <v>734400</v>
      </c>
      <c r="S2045" s="11">
        <v>154</v>
      </c>
      <c r="T2045" s="11">
        <v>1.98365758754863</v>
      </c>
    </row>
    <row r="2046" spans="11:20" x14ac:dyDescent="0.35">
      <c r="K2046" s="11">
        <v>400</v>
      </c>
      <c r="L2046" s="11">
        <v>744000</v>
      </c>
      <c r="M2046" s="11">
        <v>156</v>
      </c>
      <c r="N2046" s="11">
        <v>1.99909971770809</v>
      </c>
      <c r="Q2046" s="11">
        <v>400</v>
      </c>
      <c r="R2046" s="11">
        <v>744000</v>
      </c>
      <c r="S2046" s="11">
        <v>156</v>
      </c>
      <c r="T2046" s="11">
        <v>1.9999389639124101</v>
      </c>
    </row>
    <row r="2047" spans="11:20" x14ac:dyDescent="0.35">
      <c r="K2047" s="11">
        <v>400</v>
      </c>
      <c r="L2047" s="11">
        <v>739200</v>
      </c>
      <c r="M2047" s="11">
        <v>155</v>
      </c>
      <c r="N2047" s="11">
        <v>1.9979705500877301</v>
      </c>
      <c r="Q2047" s="11">
        <v>400</v>
      </c>
      <c r="R2047" s="11">
        <v>729600</v>
      </c>
      <c r="S2047" s="11">
        <v>153</v>
      </c>
      <c r="T2047" s="11">
        <v>1.9846341649500201</v>
      </c>
    </row>
    <row r="2048" spans="11:20" x14ac:dyDescent="0.35">
      <c r="K2048" s="11">
        <v>400</v>
      </c>
      <c r="L2048" s="11">
        <v>748800</v>
      </c>
      <c r="M2048" s="11">
        <v>157</v>
      </c>
      <c r="N2048" s="11">
        <v>1.9991302357518801</v>
      </c>
      <c r="Q2048" s="11">
        <v>400</v>
      </c>
      <c r="R2048" s="11">
        <v>782400</v>
      </c>
      <c r="S2048" s="11">
        <v>164</v>
      </c>
      <c r="T2048" s="11">
        <v>1.99876401922636</v>
      </c>
    </row>
    <row r="2049" spans="11:20" x14ac:dyDescent="0.35">
      <c r="K2049" s="11">
        <v>400</v>
      </c>
      <c r="L2049" s="11">
        <v>744000</v>
      </c>
      <c r="M2049" s="11">
        <v>156</v>
      </c>
      <c r="N2049" s="11">
        <v>1.9998016327153401</v>
      </c>
      <c r="Q2049" s="11">
        <v>400</v>
      </c>
      <c r="R2049" s="11">
        <v>748800</v>
      </c>
      <c r="S2049" s="11">
        <v>157</v>
      </c>
      <c r="T2049" s="11">
        <v>1.9999847409781</v>
      </c>
    </row>
    <row r="2050" spans="11:20" x14ac:dyDescent="0.35">
      <c r="K2050" s="11">
        <v>400</v>
      </c>
      <c r="L2050" s="11">
        <v>739200</v>
      </c>
      <c r="M2050" s="11">
        <v>155</v>
      </c>
      <c r="N2050" s="11">
        <v>1.9974059662775601</v>
      </c>
      <c r="Q2050" s="11">
        <v>400</v>
      </c>
      <c r="R2050" s="11">
        <v>777600</v>
      </c>
      <c r="S2050" s="11">
        <v>163</v>
      </c>
      <c r="T2050" s="11">
        <v>1.9979858091096301</v>
      </c>
    </row>
    <row r="2051" spans="11:20" x14ac:dyDescent="0.35">
      <c r="K2051" s="11">
        <v>400</v>
      </c>
      <c r="L2051" s="11">
        <v>729600</v>
      </c>
      <c r="M2051" s="11">
        <v>153</v>
      </c>
      <c r="N2051" s="11">
        <v>1.9987945372701601</v>
      </c>
      <c r="Q2051" s="11">
        <v>400</v>
      </c>
      <c r="R2051" s="11">
        <v>748800</v>
      </c>
      <c r="S2051" s="11">
        <v>157</v>
      </c>
      <c r="T2051" s="11">
        <v>1.99978637369344</v>
      </c>
    </row>
    <row r="2052" spans="11:20" x14ac:dyDescent="0.35">
      <c r="K2052" s="11">
        <v>400</v>
      </c>
      <c r="L2052" s="11">
        <v>744000</v>
      </c>
      <c r="M2052" s="11">
        <v>156</v>
      </c>
      <c r="N2052" s="11">
        <v>1.99986266880292</v>
      </c>
      <c r="Q2052" s="11">
        <v>400</v>
      </c>
      <c r="R2052" s="11">
        <v>739200</v>
      </c>
      <c r="S2052" s="11">
        <v>155</v>
      </c>
      <c r="T2052" s="11">
        <v>1.9997100785839601</v>
      </c>
    </row>
    <row r="2053" spans="11:20" x14ac:dyDescent="0.35">
      <c r="K2053" s="11">
        <v>400</v>
      </c>
      <c r="L2053" s="11">
        <v>729600</v>
      </c>
      <c r="M2053" s="11">
        <v>153</v>
      </c>
      <c r="N2053" s="11">
        <v>1.99940489814602</v>
      </c>
      <c r="Q2053" s="11">
        <v>400</v>
      </c>
      <c r="R2053" s="11">
        <v>739200</v>
      </c>
      <c r="S2053" s="11">
        <v>155</v>
      </c>
      <c r="T2053" s="11">
        <v>1.9957427328908199</v>
      </c>
    </row>
    <row r="2054" spans="11:20" x14ac:dyDescent="0.35">
      <c r="K2054" s="11">
        <v>400</v>
      </c>
      <c r="L2054" s="11">
        <v>758400</v>
      </c>
      <c r="M2054" s="11">
        <v>159</v>
      </c>
      <c r="N2054" s="11">
        <v>1.9954833295185701</v>
      </c>
      <c r="Q2054" s="11">
        <v>400</v>
      </c>
      <c r="R2054" s="11">
        <v>739200</v>
      </c>
      <c r="S2054" s="11">
        <v>155</v>
      </c>
      <c r="T2054" s="11">
        <v>1.9960479133287501</v>
      </c>
    </row>
    <row r="2055" spans="11:20" x14ac:dyDescent="0.35">
      <c r="K2055" s="11">
        <v>400</v>
      </c>
      <c r="L2055" s="11">
        <v>729600</v>
      </c>
      <c r="M2055" s="11">
        <v>153</v>
      </c>
      <c r="N2055" s="11">
        <v>1.99784847791256</v>
      </c>
      <c r="Q2055" s="11">
        <v>400</v>
      </c>
      <c r="R2055" s="11">
        <v>1238400</v>
      </c>
      <c r="S2055" s="11">
        <v>259</v>
      </c>
      <c r="T2055" s="11">
        <v>1.9999237048905101</v>
      </c>
    </row>
    <row r="2056" spans="11:20" x14ac:dyDescent="0.35">
      <c r="K2056" s="11">
        <v>400</v>
      </c>
      <c r="L2056" s="11">
        <v>782400</v>
      </c>
      <c r="M2056" s="11">
        <v>164</v>
      </c>
      <c r="N2056" s="11">
        <v>1.9994659342336101</v>
      </c>
      <c r="Q2056" s="11">
        <v>400</v>
      </c>
      <c r="R2056" s="11">
        <v>744000</v>
      </c>
      <c r="S2056" s="11">
        <v>156</v>
      </c>
      <c r="T2056" s="11">
        <v>1.9987029831387799</v>
      </c>
    </row>
    <row r="2057" spans="11:20" x14ac:dyDescent="0.35">
      <c r="K2057" s="11">
        <v>400</v>
      </c>
      <c r="L2057" s="11">
        <v>748800</v>
      </c>
      <c r="M2057" s="11">
        <v>157</v>
      </c>
      <c r="N2057" s="11">
        <v>1.99978637369344</v>
      </c>
      <c r="Q2057" s="11">
        <v>400</v>
      </c>
      <c r="R2057" s="11">
        <v>753600</v>
      </c>
      <c r="S2057" s="11">
        <v>158</v>
      </c>
      <c r="T2057" s="11">
        <v>1.9958342870221999</v>
      </c>
    </row>
    <row r="2058" spans="11:20" x14ac:dyDescent="0.35">
      <c r="K2058" s="11">
        <v>400</v>
      </c>
      <c r="L2058" s="11">
        <v>724800</v>
      </c>
      <c r="M2058" s="11">
        <v>152</v>
      </c>
      <c r="N2058" s="11">
        <v>1.9561913481345801</v>
      </c>
      <c r="Q2058" s="11">
        <v>400</v>
      </c>
      <c r="R2058" s="11">
        <v>753600</v>
      </c>
      <c r="S2058" s="11">
        <v>158</v>
      </c>
      <c r="T2058" s="11">
        <v>1.9995117112992999</v>
      </c>
    </row>
    <row r="2059" spans="11:20" x14ac:dyDescent="0.35">
      <c r="K2059" s="11">
        <v>400</v>
      </c>
      <c r="L2059" s="11">
        <v>748800</v>
      </c>
      <c r="M2059" s="11">
        <v>157</v>
      </c>
      <c r="N2059" s="11">
        <v>1.9921568627450901</v>
      </c>
      <c r="Q2059" s="11">
        <v>400</v>
      </c>
      <c r="R2059" s="11">
        <v>25212</v>
      </c>
      <c r="S2059" s="11">
        <v>7</v>
      </c>
      <c r="T2059" s="11">
        <v>2</v>
      </c>
    </row>
    <row r="2060" spans="11:20" x14ac:dyDescent="0.35">
      <c r="K2060" s="11">
        <v>400</v>
      </c>
      <c r="L2060" s="11">
        <v>744000</v>
      </c>
      <c r="M2060" s="11">
        <v>156</v>
      </c>
      <c r="N2060" s="11">
        <v>1.9987029831387799</v>
      </c>
      <c r="Q2060" s="11">
        <v>400</v>
      </c>
      <c r="R2060" s="11">
        <v>806400</v>
      </c>
      <c r="S2060" s="11">
        <v>169</v>
      </c>
      <c r="T2060" s="11">
        <v>1.9999542229343099</v>
      </c>
    </row>
    <row r="2061" spans="11:20" x14ac:dyDescent="0.35">
      <c r="K2061" s="11">
        <v>400</v>
      </c>
      <c r="L2061" s="11">
        <v>744000</v>
      </c>
      <c r="M2061" s="11">
        <v>156</v>
      </c>
      <c r="N2061" s="11">
        <v>1.99929808499275</v>
      </c>
      <c r="Q2061" s="11">
        <v>400</v>
      </c>
      <c r="R2061" s="11">
        <v>739200</v>
      </c>
      <c r="S2061" s="11">
        <v>155</v>
      </c>
      <c r="T2061" s="11">
        <v>1.9960784313725399</v>
      </c>
    </row>
    <row r="2062" spans="11:20" x14ac:dyDescent="0.35">
      <c r="K2062" s="11">
        <v>400</v>
      </c>
      <c r="L2062" s="11">
        <v>734400</v>
      </c>
      <c r="M2062" s="11">
        <v>154</v>
      </c>
      <c r="N2062" s="11">
        <v>1.9930724040588901</v>
      </c>
      <c r="Q2062" s="11">
        <v>400</v>
      </c>
      <c r="R2062" s="11">
        <v>744000</v>
      </c>
      <c r="S2062" s="11">
        <v>156</v>
      </c>
      <c r="T2062" s="11">
        <v>1.9986114290074</v>
      </c>
    </row>
    <row r="2063" spans="11:20" x14ac:dyDescent="0.35">
      <c r="K2063" s="11">
        <v>400</v>
      </c>
      <c r="L2063" s="11">
        <v>734400</v>
      </c>
      <c r="M2063" s="11">
        <v>154</v>
      </c>
      <c r="N2063" s="11">
        <v>1.99873350118257</v>
      </c>
      <c r="Q2063" s="11">
        <v>400</v>
      </c>
      <c r="R2063" s="11">
        <v>748800</v>
      </c>
      <c r="S2063" s="11">
        <v>157</v>
      </c>
      <c r="T2063" s="11">
        <v>1.9990081635767101</v>
      </c>
    </row>
    <row r="2064" spans="11:20" x14ac:dyDescent="0.35">
      <c r="K2064" s="11">
        <v>400</v>
      </c>
      <c r="L2064" s="11">
        <v>763200</v>
      </c>
      <c r="M2064" s="11">
        <v>160</v>
      </c>
      <c r="N2064" s="11">
        <v>1.9952849622339199</v>
      </c>
      <c r="Q2064" s="11">
        <v>400</v>
      </c>
      <c r="R2064" s="11">
        <v>739200</v>
      </c>
      <c r="S2064" s="11">
        <v>155</v>
      </c>
      <c r="T2064" s="11">
        <v>1.9947051194018399</v>
      </c>
    </row>
    <row r="2065" spans="11:20" x14ac:dyDescent="0.35">
      <c r="K2065" s="11">
        <v>400</v>
      </c>
      <c r="L2065" s="11">
        <v>739200</v>
      </c>
      <c r="M2065" s="11">
        <v>155</v>
      </c>
      <c r="N2065" s="11">
        <v>1.9990081635767101</v>
      </c>
      <c r="Q2065" s="11">
        <v>400</v>
      </c>
      <c r="R2065" s="11">
        <v>739200</v>
      </c>
      <c r="S2065" s="11">
        <v>155</v>
      </c>
      <c r="T2065" s="11">
        <v>1.99586480506599</v>
      </c>
    </row>
    <row r="2066" spans="11:20" x14ac:dyDescent="0.35">
      <c r="K2066" s="11">
        <v>400</v>
      </c>
      <c r="L2066" s="11">
        <v>724800</v>
      </c>
      <c r="M2066" s="11">
        <v>152</v>
      </c>
      <c r="N2066" s="11">
        <v>1.9927367055771701</v>
      </c>
      <c r="Q2066" s="11">
        <v>400</v>
      </c>
      <c r="R2066" s="11">
        <v>724800</v>
      </c>
      <c r="S2066" s="11">
        <v>152</v>
      </c>
      <c r="T2066" s="11">
        <v>1.99885557335774</v>
      </c>
    </row>
    <row r="2067" spans="11:20" x14ac:dyDescent="0.35">
      <c r="K2067" s="11">
        <v>400</v>
      </c>
      <c r="L2067" s="11">
        <v>734400</v>
      </c>
      <c r="M2067" s="11">
        <v>154</v>
      </c>
      <c r="N2067" s="11">
        <v>1.9960784313725399</v>
      </c>
      <c r="Q2067" s="11">
        <v>400</v>
      </c>
      <c r="R2067" s="11">
        <v>744000</v>
      </c>
      <c r="S2067" s="11">
        <v>156</v>
      </c>
      <c r="T2067" s="11">
        <v>1.9990386816204999</v>
      </c>
    </row>
    <row r="2068" spans="11:20" x14ac:dyDescent="0.35">
      <c r="K2068" s="11">
        <v>400</v>
      </c>
      <c r="L2068" s="11">
        <v>748800</v>
      </c>
      <c r="M2068" s="11">
        <v>157</v>
      </c>
      <c r="N2068" s="11">
        <v>1.99987792782482</v>
      </c>
      <c r="Q2068" s="11">
        <v>400</v>
      </c>
      <c r="R2068" s="11">
        <v>753600</v>
      </c>
      <c r="S2068" s="11">
        <v>158</v>
      </c>
      <c r="T2068" s="11">
        <v>1.99803158617532</v>
      </c>
    </row>
    <row r="2069" spans="11:20" x14ac:dyDescent="0.35">
      <c r="K2069" s="11">
        <v>400</v>
      </c>
      <c r="L2069" s="11">
        <v>753600</v>
      </c>
      <c r="M2069" s="11">
        <v>158</v>
      </c>
      <c r="N2069" s="11">
        <v>1.9842832074464001</v>
      </c>
      <c r="Q2069" s="11">
        <v>400</v>
      </c>
      <c r="R2069" s="11">
        <v>729600</v>
      </c>
      <c r="S2069" s="11">
        <v>153</v>
      </c>
      <c r="T2069" s="11">
        <v>1.99497978179598</v>
      </c>
    </row>
    <row r="2070" spans="11:20" x14ac:dyDescent="0.35">
      <c r="K2070" s="11">
        <v>400</v>
      </c>
      <c r="L2070" s="11">
        <v>724800</v>
      </c>
      <c r="M2070" s="11">
        <v>152</v>
      </c>
      <c r="N2070" s="11">
        <v>1.99063096055542</v>
      </c>
      <c r="Q2070" s="11">
        <v>400</v>
      </c>
      <c r="R2070" s="11">
        <v>148440</v>
      </c>
      <c r="S2070" s="11">
        <v>32</v>
      </c>
      <c r="T2070" s="11">
        <v>2</v>
      </c>
    </row>
    <row r="2071" spans="11:20" x14ac:dyDescent="0.35">
      <c r="K2071" s="11">
        <v>400</v>
      </c>
      <c r="L2071" s="11">
        <v>734400</v>
      </c>
      <c r="M2071" s="11">
        <v>154</v>
      </c>
      <c r="N2071" s="11">
        <v>1.99659723811703</v>
      </c>
      <c r="Q2071" s="11">
        <v>400</v>
      </c>
      <c r="R2071" s="11">
        <v>729600</v>
      </c>
      <c r="S2071" s="11">
        <v>153</v>
      </c>
      <c r="T2071" s="11">
        <v>1.9978027008468699</v>
      </c>
    </row>
    <row r="2072" spans="11:20" x14ac:dyDescent="0.35">
      <c r="K2072" s="11">
        <v>400</v>
      </c>
      <c r="L2072" s="11">
        <v>729600</v>
      </c>
      <c r="M2072" s="11">
        <v>153</v>
      </c>
      <c r="N2072" s="11">
        <v>1.99713130388342</v>
      </c>
      <c r="Q2072" s="11">
        <v>400</v>
      </c>
      <c r="R2072" s="11">
        <v>734400</v>
      </c>
      <c r="S2072" s="11">
        <v>154</v>
      </c>
      <c r="T2072" s="11">
        <v>1.9988097962920499</v>
      </c>
    </row>
    <row r="2073" spans="11:20" x14ac:dyDescent="0.35">
      <c r="K2073" s="11">
        <v>400</v>
      </c>
      <c r="L2073" s="11">
        <v>734400</v>
      </c>
      <c r="M2073" s="11">
        <v>154</v>
      </c>
      <c r="N2073" s="11">
        <v>1.9804379339284299</v>
      </c>
      <c r="Q2073" s="11">
        <v>400</v>
      </c>
      <c r="R2073" s="11">
        <v>782400</v>
      </c>
      <c r="S2073" s="11">
        <v>164</v>
      </c>
      <c r="T2073" s="11">
        <v>1.9999237048905101</v>
      </c>
    </row>
    <row r="2074" spans="11:20" x14ac:dyDescent="0.35">
      <c r="K2074" s="11">
        <v>400</v>
      </c>
      <c r="L2074" s="11">
        <v>729600</v>
      </c>
      <c r="M2074" s="11">
        <v>153</v>
      </c>
      <c r="N2074" s="11">
        <v>1.99278248264286</v>
      </c>
      <c r="Q2074" s="11">
        <v>400</v>
      </c>
      <c r="R2074" s="11">
        <v>753600</v>
      </c>
      <c r="S2074" s="11">
        <v>158</v>
      </c>
      <c r="T2074" s="11">
        <v>1.9995117112992999</v>
      </c>
    </row>
    <row r="2075" spans="11:20" x14ac:dyDescent="0.35">
      <c r="K2075" s="11">
        <v>400</v>
      </c>
      <c r="L2075" s="11">
        <v>806400</v>
      </c>
      <c r="M2075" s="11">
        <v>169</v>
      </c>
      <c r="N2075" s="11">
        <v>1.99975585564965</v>
      </c>
      <c r="Q2075" s="11">
        <v>400</v>
      </c>
      <c r="R2075" s="11">
        <v>758400</v>
      </c>
      <c r="S2075" s="11">
        <v>159</v>
      </c>
      <c r="T2075" s="11">
        <v>1.9990081635767101</v>
      </c>
    </row>
    <row r="2076" spans="11:20" x14ac:dyDescent="0.35">
      <c r="K2076" s="11">
        <v>400</v>
      </c>
      <c r="L2076" s="11">
        <v>739200</v>
      </c>
      <c r="M2076" s="11">
        <v>155</v>
      </c>
      <c r="N2076" s="11">
        <v>1.9995117112992999</v>
      </c>
      <c r="Q2076" s="11">
        <v>400</v>
      </c>
      <c r="R2076" s="11">
        <v>739200</v>
      </c>
      <c r="S2076" s="11">
        <v>155</v>
      </c>
      <c r="T2076" s="11">
        <v>1.99987792782482</v>
      </c>
    </row>
    <row r="2077" spans="11:20" x14ac:dyDescent="0.35">
      <c r="K2077" s="11">
        <v>400</v>
      </c>
      <c r="L2077" s="11">
        <v>739200</v>
      </c>
      <c r="M2077" s="11">
        <v>155</v>
      </c>
      <c r="N2077" s="11">
        <v>1.9983520256351499</v>
      </c>
      <c r="Q2077" s="11">
        <v>400</v>
      </c>
      <c r="R2077" s="11">
        <v>739200</v>
      </c>
      <c r="S2077" s="11">
        <v>155</v>
      </c>
      <c r="T2077" s="11">
        <v>1.9998321507591299</v>
      </c>
    </row>
    <row r="2078" spans="11:20" x14ac:dyDescent="0.35">
      <c r="K2078" s="11">
        <v>400</v>
      </c>
      <c r="L2078" s="11">
        <v>734400</v>
      </c>
      <c r="M2078" s="11">
        <v>154</v>
      </c>
      <c r="N2078" s="11">
        <v>1.99804684519722</v>
      </c>
      <c r="Q2078" s="11">
        <v>400</v>
      </c>
      <c r="R2078" s="11">
        <v>868800</v>
      </c>
      <c r="S2078" s="11">
        <v>182</v>
      </c>
      <c r="T2078" s="11">
        <v>1.9995117112992999</v>
      </c>
    </row>
    <row r="2079" spans="11:20" x14ac:dyDescent="0.35">
      <c r="K2079" s="11">
        <v>400</v>
      </c>
      <c r="L2079" s="11">
        <v>744000</v>
      </c>
      <c r="M2079" s="11">
        <v>156</v>
      </c>
      <c r="N2079" s="11">
        <v>1.9997405966277499</v>
      </c>
      <c r="Q2079" s="11">
        <v>400</v>
      </c>
      <c r="R2079" s="11">
        <v>734400</v>
      </c>
      <c r="S2079" s="11">
        <v>154</v>
      </c>
      <c r="T2079" s="11">
        <v>1.9842984664682899</v>
      </c>
    </row>
    <row r="2080" spans="11:20" x14ac:dyDescent="0.35">
      <c r="K2080" s="11">
        <v>400</v>
      </c>
      <c r="L2080" s="11">
        <v>734400</v>
      </c>
      <c r="M2080" s="11">
        <v>154</v>
      </c>
      <c r="N2080" s="11">
        <v>1.9994964522773999</v>
      </c>
      <c r="Q2080" s="11">
        <v>400</v>
      </c>
      <c r="R2080" s="11">
        <v>748800</v>
      </c>
      <c r="S2080" s="11">
        <v>157</v>
      </c>
      <c r="T2080" s="11">
        <v>1.99871824216067</v>
      </c>
    </row>
    <row r="2081" spans="11:20" x14ac:dyDescent="0.35">
      <c r="K2081" s="11">
        <v>400</v>
      </c>
      <c r="L2081" s="11">
        <v>729600</v>
      </c>
      <c r="M2081" s="11">
        <v>153</v>
      </c>
      <c r="N2081" s="11">
        <v>1.98025482566567</v>
      </c>
      <c r="Q2081" s="11">
        <v>400</v>
      </c>
      <c r="R2081" s="11">
        <v>724800</v>
      </c>
      <c r="S2081" s="11">
        <v>152</v>
      </c>
      <c r="T2081" s="11">
        <v>1.99485770962081</v>
      </c>
    </row>
    <row r="2082" spans="11:20" x14ac:dyDescent="0.35">
      <c r="K2082" s="11">
        <v>2</v>
      </c>
      <c r="L2082" s="11">
        <v>5448</v>
      </c>
      <c r="M2082" s="11">
        <v>228</v>
      </c>
      <c r="N2082" s="11">
        <v>1.9960784313725399</v>
      </c>
      <c r="Q2082" s="11">
        <v>2</v>
      </c>
      <c r="R2082" s="11">
        <v>5256</v>
      </c>
      <c r="S2082" s="11">
        <v>220</v>
      </c>
      <c r="T2082" s="11">
        <v>1.74998092622262</v>
      </c>
    </row>
    <row r="2083" spans="11:20" x14ac:dyDescent="0.35">
      <c r="K2083" s="11">
        <v>2</v>
      </c>
      <c r="L2083" s="11">
        <v>5544</v>
      </c>
      <c r="M2083" s="11">
        <v>232</v>
      </c>
      <c r="N2083" s="11">
        <v>1.3749752040894101</v>
      </c>
      <c r="Q2083" s="11">
        <v>2</v>
      </c>
      <c r="R2083" s="11">
        <v>5280</v>
      </c>
      <c r="S2083" s="11">
        <v>221</v>
      </c>
      <c r="T2083" s="11">
        <v>1.4999771114671501</v>
      </c>
    </row>
    <row r="2084" spans="11:20" x14ac:dyDescent="0.35">
      <c r="K2084" s="11">
        <v>2</v>
      </c>
      <c r="L2084" s="11">
        <v>4920</v>
      </c>
      <c r="M2084" s="11">
        <v>206</v>
      </c>
      <c r="N2084" s="11">
        <v>1.53397421225299</v>
      </c>
      <c r="Q2084" s="11">
        <v>2</v>
      </c>
      <c r="R2084" s="11">
        <v>5328</v>
      </c>
      <c r="S2084" s="11">
        <v>223</v>
      </c>
      <c r="T2084" s="11">
        <v>1.4999771114671501</v>
      </c>
    </row>
    <row r="2085" spans="11:20" x14ac:dyDescent="0.35">
      <c r="K2085" s="11">
        <v>2</v>
      </c>
      <c r="L2085" s="11">
        <v>5160</v>
      </c>
      <c r="M2085" s="11">
        <v>216</v>
      </c>
      <c r="N2085" s="11">
        <v>1.00778210116731</v>
      </c>
      <c r="Q2085" s="11">
        <v>2</v>
      </c>
      <c r="R2085" s="11">
        <v>5040</v>
      </c>
      <c r="S2085" s="11">
        <v>211</v>
      </c>
      <c r="T2085" s="11">
        <v>1.3410849164568499</v>
      </c>
    </row>
    <row r="2086" spans="11:20" x14ac:dyDescent="0.35">
      <c r="K2086" s="11">
        <v>2</v>
      </c>
      <c r="L2086" s="11">
        <v>4848</v>
      </c>
      <c r="M2086" s="11">
        <v>203</v>
      </c>
      <c r="N2086" s="11">
        <v>1.59826047150377</v>
      </c>
      <c r="Q2086" s="11">
        <v>2</v>
      </c>
      <c r="R2086" s="11">
        <v>5256</v>
      </c>
      <c r="S2086" s="11">
        <v>220</v>
      </c>
      <c r="T2086" s="11">
        <v>1.4999771114671501</v>
      </c>
    </row>
    <row r="2087" spans="11:20" x14ac:dyDescent="0.35">
      <c r="K2087" s="11">
        <v>2</v>
      </c>
      <c r="L2087" s="11">
        <v>5328</v>
      </c>
      <c r="M2087" s="11">
        <v>223</v>
      </c>
      <c r="N2087" s="11">
        <v>1.38669413290608</v>
      </c>
      <c r="Q2087" s="11">
        <v>2</v>
      </c>
      <c r="R2087" s="11">
        <v>5520</v>
      </c>
      <c r="S2087" s="11">
        <v>231</v>
      </c>
      <c r="T2087" s="11">
        <v>1.2499732967116799</v>
      </c>
    </row>
    <row r="2088" spans="11:20" x14ac:dyDescent="0.35">
      <c r="K2088" s="11">
        <v>2</v>
      </c>
      <c r="L2088" s="11">
        <v>5256</v>
      </c>
      <c r="M2088" s="11">
        <v>220</v>
      </c>
      <c r="N2088" s="11">
        <v>1.57029068436713</v>
      </c>
      <c r="Q2088" s="11">
        <v>2</v>
      </c>
      <c r="R2088" s="11">
        <v>5112</v>
      </c>
      <c r="S2088" s="11">
        <v>214</v>
      </c>
      <c r="T2088" s="11">
        <v>1.2499732967116799</v>
      </c>
    </row>
    <row r="2089" spans="11:20" x14ac:dyDescent="0.35">
      <c r="K2089" s="11">
        <v>2</v>
      </c>
      <c r="L2089" s="11">
        <v>5376</v>
      </c>
      <c r="M2089" s="11">
        <v>225</v>
      </c>
      <c r="N2089" s="11">
        <v>1.2499732967116799</v>
      </c>
      <c r="Q2089" s="11">
        <v>2</v>
      </c>
      <c r="R2089" s="11">
        <v>5208</v>
      </c>
      <c r="S2089" s="11">
        <v>218</v>
      </c>
      <c r="T2089" s="11">
        <v>1.31247425040054</v>
      </c>
    </row>
    <row r="2090" spans="11:20" x14ac:dyDescent="0.35">
      <c r="K2090" s="11">
        <v>2</v>
      </c>
      <c r="L2090" s="11">
        <v>5064</v>
      </c>
      <c r="M2090" s="11">
        <v>212</v>
      </c>
      <c r="N2090" s="11">
        <v>1.74998092622262</v>
      </c>
      <c r="Q2090" s="11">
        <v>2</v>
      </c>
      <c r="R2090" s="11">
        <v>5352</v>
      </c>
      <c r="S2090" s="11">
        <v>224</v>
      </c>
      <c r="T2090" s="11">
        <v>1.62497901884489</v>
      </c>
    </row>
    <row r="2091" spans="11:20" x14ac:dyDescent="0.35">
      <c r="K2091" s="11">
        <v>2</v>
      </c>
      <c r="L2091" s="11">
        <v>5016</v>
      </c>
      <c r="M2091" s="11">
        <v>210</v>
      </c>
      <c r="N2091" s="11">
        <v>1.4999771114671501</v>
      </c>
      <c r="Q2091" s="11">
        <v>2</v>
      </c>
      <c r="R2091" s="11">
        <v>5040</v>
      </c>
      <c r="S2091" s="11">
        <v>211</v>
      </c>
      <c r="T2091" s="11">
        <v>1.1249713893339399</v>
      </c>
    </row>
    <row r="2092" spans="11:20" x14ac:dyDescent="0.35">
      <c r="K2092" s="11">
        <v>2</v>
      </c>
      <c r="L2092" s="11">
        <v>5112</v>
      </c>
      <c r="M2092" s="11">
        <v>214</v>
      </c>
      <c r="N2092" s="11">
        <v>1.2499732967116799</v>
      </c>
      <c r="Q2092" s="11">
        <v>2</v>
      </c>
      <c r="R2092" s="11">
        <v>5112</v>
      </c>
      <c r="S2092" s="11">
        <v>214</v>
      </c>
      <c r="T2092" s="11">
        <v>1.6874799725337599</v>
      </c>
    </row>
    <row r="2093" spans="11:20" x14ac:dyDescent="0.35">
      <c r="K2093" s="11">
        <v>2</v>
      </c>
      <c r="L2093" s="11">
        <v>5112</v>
      </c>
      <c r="M2093" s="11">
        <v>214</v>
      </c>
      <c r="N2093" s="11">
        <v>1.4999771114671501</v>
      </c>
      <c r="Q2093" s="11">
        <v>2</v>
      </c>
      <c r="R2093" s="11">
        <v>5304</v>
      </c>
      <c r="S2093" s="11">
        <v>222</v>
      </c>
      <c r="T2093" s="11">
        <v>1.74998092622262</v>
      </c>
    </row>
    <row r="2094" spans="11:20" x14ac:dyDescent="0.35">
      <c r="K2094" s="11">
        <v>2</v>
      </c>
      <c r="L2094" s="11">
        <v>5496</v>
      </c>
      <c r="M2094" s="11">
        <v>230</v>
      </c>
      <c r="N2094" s="11">
        <v>1.4999771114671501</v>
      </c>
      <c r="Q2094" s="11">
        <v>2</v>
      </c>
      <c r="R2094" s="11">
        <v>5064</v>
      </c>
      <c r="S2094" s="11">
        <v>212</v>
      </c>
      <c r="T2094" s="11">
        <v>1.4650644693675099</v>
      </c>
    </row>
    <row r="2095" spans="11:20" x14ac:dyDescent="0.35">
      <c r="K2095" s="11">
        <v>2</v>
      </c>
      <c r="L2095" s="11">
        <v>5472</v>
      </c>
      <c r="M2095" s="11">
        <v>229</v>
      </c>
      <c r="N2095" s="11">
        <v>1.31247425040054</v>
      </c>
      <c r="Q2095" s="11">
        <v>2</v>
      </c>
      <c r="R2095" s="11">
        <v>5280</v>
      </c>
      <c r="S2095" s="11">
        <v>221</v>
      </c>
      <c r="T2095" s="11">
        <v>1.8808422980086901</v>
      </c>
    </row>
    <row r="2096" spans="11:20" x14ac:dyDescent="0.35">
      <c r="K2096" s="11">
        <v>2</v>
      </c>
      <c r="L2096" s="11">
        <v>5184</v>
      </c>
      <c r="M2096" s="11">
        <v>217</v>
      </c>
      <c r="N2096" s="11">
        <v>1.4999771114671501</v>
      </c>
      <c r="Q2096" s="11">
        <v>2</v>
      </c>
      <c r="R2096" s="11">
        <v>5496</v>
      </c>
      <c r="S2096" s="11">
        <v>230</v>
      </c>
      <c r="T2096" s="11">
        <v>1.6733196002136199</v>
      </c>
    </row>
    <row r="2097" spans="11:20" x14ac:dyDescent="0.35">
      <c r="K2097" s="11">
        <v>2</v>
      </c>
      <c r="L2097" s="11">
        <v>5424</v>
      </c>
      <c r="M2097" s="11">
        <v>227</v>
      </c>
      <c r="N2097" s="11">
        <v>1.4999771114671501</v>
      </c>
      <c r="Q2097" s="11">
        <v>2</v>
      </c>
      <c r="R2097" s="11">
        <v>5256</v>
      </c>
      <c r="S2097" s="11">
        <v>220</v>
      </c>
      <c r="T2097" s="11">
        <v>1.7187304493781901</v>
      </c>
    </row>
    <row r="2098" spans="11:20" x14ac:dyDescent="0.35">
      <c r="K2098" s="11">
        <v>2</v>
      </c>
      <c r="L2098" s="11">
        <v>5424</v>
      </c>
      <c r="M2098" s="11">
        <v>227</v>
      </c>
      <c r="N2098" s="11">
        <v>1.4999771114671501</v>
      </c>
      <c r="Q2098" s="11">
        <v>2</v>
      </c>
      <c r="R2098" s="11">
        <v>5160</v>
      </c>
      <c r="S2098" s="11">
        <v>216</v>
      </c>
      <c r="T2098" s="11">
        <v>1.9374837872892301</v>
      </c>
    </row>
    <row r="2099" spans="11:20" x14ac:dyDescent="0.35">
      <c r="K2099" s="11">
        <v>2</v>
      </c>
      <c r="L2099" s="11">
        <v>5496</v>
      </c>
      <c r="M2099" s="11">
        <v>230</v>
      </c>
      <c r="N2099" s="11">
        <v>1.65622949568932</v>
      </c>
      <c r="Q2099" s="11">
        <v>2</v>
      </c>
      <c r="R2099" s="11">
        <v>5472</v>
      </c>
      <c r="S2099" s="11">
        <v>229</v>
      </c>
      <c r="T2099" s="11">
        <v>1.74998092622262</v>
      </c>
    </row>
    <row r="2100" spans="11:20" x14ac:dyDescent="0.35">
      <c r="K2100" s="11">
        <v>2</v>
      </c>
      <c r="L2100" s="11">
        <v>5088</v>
      </c>
      <c r="M2100" s="11">
        <v>213</v>
      </c>
      <c r="N2100" s="11">
        <v>1.06247043564507</v>
      </c>
      <c r="Q2100" s="11">
        <v>2</v>
      </c>
      <c r="R2100" s="11">
        <v>5448</v>
      </c>
      <c r="S2100" s="11">
        <v>228</v>
      </c>
      <c r="T2100" s="11">
        <v>1.8281071183337101</v>
      </c>
    </row>
    <row r="2101" spans="11:20" x14ac:dyDescent="0.35">
      <c r="K2101" s="11">
        <v>2</v>
      </c>
      <c r="L2101" s="11">
        <v>4824</v>
      </c>
      <c r="M2101" s="11">
        <v>202</v>
      </c>
      <c r="N2101" s="11">
        <v>1.8423895628290201</v>
      </c>
      <c r="Q2101" s="11">
        <v>2</v>
      </c>
      <c r="R2101" s="11">
        <v>5136</v>
      </c>
      <c r="S2101" s="11">
        <v>215</v>
      </c>
      <c r="T2101" s="11">
        <v>1.4999771114671501</v>
      </c>
    </row>
    <row r="2102" spans="11:20" x14ac:dyDescent="0.35">
      <c r="K2102" s="11">
        <v>2</v>
      </c>
      <c r="L2102" s="11">
        <v>5232</v>
      </c>
      <c r="M2102" s="11">
        <v>219</v>
      </c>
      <c r="N2102" s="11">
        <v>1.6484168764782099</v>
      </c>
      <c r="Q2102" s="11">
        <v>2</v>
      </c>
      <c r="R2102" s="11">
        <v>5712</v>
      </c>
      <c r="S2102" s="11">
        <v>239</v>
      </c>
      <c r="T2102" s="11">
        <v>1.96873426413366</v>
      </c>
    </row>
    <row r="2103" spans="11:20" x14ac:dyDescent="0.35">
      <c r="K2103" s="11">
        <v>2</v>
      </c>
      <c r="L2103" s="11">
        <v>5064</v>
      </c>
      <c r="M2103" s="11">
        <v>212</v>
      </c>
      <c r="N2103" s="11">
        <v>1.4999771114671501</v>
      </c>
      <c r="Q2103" s="11">
        <v>2</v>
      </c>
      <c r="R2103" s="11">
        <v>4920</v>
      </c>
      <c r="S2103" s="11">
        <v>206</v>
      </c>
      <c r="T2103" s="11">
        <v>1.13276874952315</v>
      </c>
    </row>
    <row r="2104" spans="11:20" x14ac:dyDescent="0.35">
      <c r="K2104" s="11">
        <v>2</v>
      </c>
      <c r="L2104" s="11">
        <v>5280</v>
      </c>
      <c r="M2104" s="11">
        <v>221</v>
      </c>
      <c r="N2104" s="11">
        <v>1.2486305027847699</v>
      </c>
      <c r="Q2104" s="11">
        <v>2</v>
      </c>
      <c r="R2104" s="11">
        <v>5208</v>
      </c>
      <c r="S2104" s="11">
        <v>218</v>
      </c>
      <c r="T2104" s="11">
        <v>1.6874799725337599</v>
      </c>
    </row>
    <row r="2105" spans="11:20" x14ac:dyDescent="0.35">
      <c r="K2105" s="11">
        <v>2</v>
      </c>
      <c r="L2105" s="11">
        <v>5064</v>
      </c>
      <c r="M2105" s="11">
        <v>212</v>
      </c>
      <c r="N2105" s="11">
        <v>1.38486305027847</v>
      </c>
      <c r="Q2105" s="11">
        <v>2</v>
      </c>
      <c r="R2105" s="11">
        <v>5448</v>
      </c>
      <c r="S2105" s="11">
        <v>228</v>
      </c>
      <c r="T2105" s="11">
        <v>1.96873426413366</v>
      </c>
    </row>
    <row r="2106" spans="11:20" x14ac:dyDescent="0.35">
      <c r="K2106" s="11">
        <v>2</v>
      </c>
      <c r="L2106" s="11">
        <v>5400</v>
      </c>
      <c r="M2106" s="11">
        <v>226</v>
      </c>
      <c r="N2106" s="11">
        <v>1.3749752040894101</v>
      </c>
      <c r="Q2106" s="11">
        <v>2</v>
      </c>
      <c r="R2106" s="11">
        <v>5160</v>
      </c>
      <c r="S2106" s="11">
        <v>216</v>
      </c>
      <c r="T2106" s="11">
        <v>1.4999771114671501</v>
      </c>
    </row>
    <row r="2107" spans="11:20" x14ac:dyDescent="0.35">
      <c r="K2107" s="11">
        <v>2</v>
      </c>
      <c r="L2107" s="11">
        <v>5184</v>
      </c>
      <c r="M2107" s="11">
        <v>217</v>
      </c>
      <c r="N2107" s="11">
        <v>1.4999771114671501</v>
      </c>
      <c r="Q2107" s="11">
        <v>2</v>
      </c>
      <c r="R2107" s="11">
        <v>5568</v>
      </c>
      <c r="S2107" s="11">
        <v>233</v>
      </c>
      <c r="T2107" s="11">
        <v>1.4999771114671501</v>
      </c>
    </row>
    <row r="2108" spans="11:20" x14ac:dyDescent="0.35">
      <c r="K2108" s="11">
        <v>2</v>
      </c>
      <c r="L2108" s="11">
        <v>5352</v>
      </c>
      <c r="M2108" s="11">
        <v>224</v>
      </c>
      <c r="N2108" s="11">
        <v>1.7343556878004101</v>
      </c>
      <c r="Q2108" s="11">
        <v>2</v>
      </c>
      <c r="R2108" s="11">
        <v>5496</v>
      </c>
      <c r="S2108" s="11">
        <v>230</v>
      </c>
      <c r="T2108" s="11">
        <v>1.89060807202258</v>
      </c>
    </row>
    <row r="2109" spans="11:20" x14ac:dyDescent="0.35">
      <c r="K2109" s="11">
        <v>2</v>
      </c>
      <c r="L2109" s="11">
        <v>4848</v>
      </c>
      <c r="M2109" s="11">
        <v>203</v>
      </c>
      <c r="N2109" s="11">
        <v>1.1722438391698999</v>
      </c>
      <c r="Q2109" s="11">
        <v>2</v>
      </c>
      <c r="R2109" s="11">
        <v>5016</v>
      </c>
      <c r="S2109" s="11">
        <v>210</v>
      </c>
      <c r="T2109" s="11">
        <v>1.6127107652399399</v>
      </c>
    </row>
    <row r="2110" spans="11:20" x14ac:dyDescent="0.35">
      <c r="K2110" s="11">
        <v>2</v>
      </c>
      <c r="L2110" s="11">
        <v>5496</v>
      </c>
      <c r="M2110" s="11">
        <v>230</v>
      </c>
      <c r="N2110" s="11">
        <v>1.4999771114671501</v>
      </c>
      <c r="Q2110" s="11">
        <v>2</v>
      </c>
      <c r="R2110" s="11">
        <v>5232</v>
      </c>
      <c r="S2110" s="11">
        <v>219</v>
      </c>
      <c r="T2110" s="11">
        <v>1.1249713893339399</v>
      </c>
    </row>
    <row r="2111" spans="11:20" x14ac:dyDescent="0.35">
      <c r="K2111" s="11">
        <v>2</v>
      </c>
      <c r="L2111" s="11">
        <v>4896</v>
      </c>
      <c r="M2111" s="11">
        <v>205</v>
      </c>
      <c r="N2111" s="11">
        <v>1.4830701152056101</v>
      </c>
      <c r="Q2111" s="11">
        <v>2</v>
      </c>
      <c r="R2111" s="11">
        <v>4944</v>
      </c>
      <c r="S2111" s="11">
        <v>207</v>
      </c>
      <c r="T2111" s="11">
        <v>1.69138628213931</v>
      </c>
    </row>
    <row r="2112" spans="11:20" x14ac:dyDescent="0.35">
      <c r="K2112" s="11">
        <v>2</v>
      </c>
      <c r="L2112" s="11">
        <v>5184</v>
      </c>
      <c r="M2112" s="11">
        <v>217</v>
      </c>
      <c r="N2112" s="11">
        <v>1.40622568093385</v>
      </c>
      <c r="Q2112" s="11">
        <v>2</v>
      </c>
      <c r="R2112" s="11">
        <v>5496</v>
      </c>
      <c r="S2112" s="11">
        <v>230</v>
      </c>
      <c r="T2112" s="11">
        <v>1.2499732967116799</v>
      </c>
    </row>
    <row r="2113" spans="11:20" x14ac:dyDescent="0.35">
      <c r="K2113" s="11">
        <v>2</v>
      </c>
      <c r="L2113" s="11">
        <v>5040</v>
      </c>
      <c r="M2113" s="11">
        <v>211</v>
      </c>
      <c r="N2113" s="11">
        <v>1.95579461356527</v>
      </c>
      <c r="Q2113" s="11">
        <v>2</v>
      </c>
      <c r="R2113" s="11">
        <v>5256</v>
      </c>
      <c r="S2113" s="11">
        <v>220</v>
      </c>
      <c r="T2113" s="11">
        <v>1.78123140306706</v>
      </c>
    </row>
    <row r="2114" spans="11:20" x14ac:dyDescent="0.35">
      <c r="K2114" s="11">
        <v>2</v>
      </c>
      <c r="L2114" s="11">
        <v>5544</v>
      </c>
      <c r="M2114" s="11">
        <v>232</v>
      </c>
      <c r="N2114" s="11">
        <v>1.5468528267338</v>
      </c>
      <c r="Q2114" s="11">
        <v>2</v>
      </c>
      <c r="R2114" s="11">
        <v>5136</v>
      </c>
      <c r="S2114" s="11">
        <v>215</v>
      </c>
      <c r="T2114" s="11">
        <v>1.4351567864499799</v>
      </c>
    </row>
    <row r="2115" spans="11:20" x14ac:dyDescent="0.35">
      <c r="K2115" s="11">
        <v>2</v>
      </c>
      <c r="L2115" s="11">
        <v>5256</v>
      </c>
      <c r="M2115" s="11">
        <v>220</v>
      </c>
      <c r="N2115" s="11">
        <v>1.74998092622262</v>
      </c>
      <c r="Q2115" s="11">
        <v>2</v>
      </c>
      <c r="R2115" s="11">
        <v>4944</v>
      </c>
      <c r="S2115" s="11">
        <v>207</v>
      </c>
      <c r="T2115" s="11">
        <v>1.6019684138246699</v>
      </c>
    </row>
    <row r="2116" spans="11:20" x14ac:dyDescent="0.35">
      <c r="K2116" s="11">
        <v>2</v>
      </c>
      <c r="L2116" s="11">
        <v>5016</v>
      </c>
      <c r="M2116" s="11">
        <v>210</v>
      </c>
      <c r="N2116" s="11">
        <v>1.6376745250629401</v>
      </c>
      <c r="Q2116" s="11">
        <v>2</v>
      </c>
      <c r="R2116" s="11">
        <v>5112</v>
      </c>
      <c r="S2116" s="11">
        <v>214</v>
      </c>
      <c r="T2116" s="11">
        <v>1.87498283360036</v>
      </c>
    </row>
    <row r="2117" spans="11:20" x14ac:dyDescent="0.35">
      <c r="K2117" s="11">
        <v>2</v>
      </c>
      <c r="L2117" s="11">
        <v>4992</v>
      </c>
      <c r="M2117" s="11">
        <v>209</v>
      </c>
      <c r="N2117" s="11">
        <v>1.2679179064621899</v>
      </c>
      <c r="Q2117" s="11">
        <v>2</v>
      </c>
      <c r="R2117" s="11">
        <v>5112</v>
      </c>
      <c r="S2117" s="11">
        <v>214</v>
      </c>
      <c r="T2117" s="11">
        <v>1.4999771114671501</v>
      </c>
    </row>
    <row r="2118" spans="11:20" x14ac:dyDescent="0.35">
      <c r="K2118" s="11">
        <v>2</v>
      </c>
      <c r="L2118" s="11">
        <v>5400</v>
      </c>
      <c r="M2118" s="11">
        <v>226</v>
      </c>
      <c r="N2118" s="11">
        <v>1.3749752040894101</v>
      </c>
      <c r="Q2118" s="11">
        <v>2</v>
      </c>
      <c r="R2118" s="11">
        <v>5016</v>
      </c>
      <c r="S2118" s="11">
        <v>210</v>
      </c>
      <c r="T2118" s="11">
        <v>1.10934615091172</v>
      </c>
    </row>
    <row r="2119" spans="11:20" x14ac:dyDescent="0.35">
      <c r="K2119" s="11">
        <v>2</v>
      </c>
      <c r="L2119" s="11">
        <v>5352</v>
      </c>
      <c r="M2119" s="11">
        <v>224</v>
      </c>
      <c r="N2119" s="11">
        <v>1.4999771114671501</v>
      </c>
      <c r="Q2119" s="11">
        <v>2</v>
      </c>
      <c r="R2119" s="11">
        <v>5280</v>
      </c>
      <c r="S2119" s="11">
        <v>221</v>
      </c>
      <c r="T2119" s="11">
        <v>1.74998092622262</v>
      </c>
    </row>
    <row r="2120" spans="11:20" x14ac:dyDescent="0.35">
      <c r="K2120" s="11">
        <v>2</v>
      </c>
      <c r="L2120" s="11">
        <v>5304</v>
      </c>
      <c r="M2120" s="11">
        <v>222</v>
      </c>
      <c r="N2120" s="11">
        <v>1.5624780651560199</v>
      </c>
      <c r="Q2120" s="11">
        <v>2</v>
      </c>
      <c r="R2120" s="11">
        <v>5496</v>
      </c>
      <c r="S2120" s="11">
        <v>230</v>
      </c>
      <c r="T2120" s="11">
        <v>1.3749752040894101</v>
      </c>
    </row>
    <row r="2121" spans="11:20" x14ac:dyDescent="0.35">
      <c r="K2121" s="11">
        <v>2</v>
      </c>
      <c r="L2121" s="11">
        <v>5256</v>
      </c>
      <c r="M2121" s="11">
        <v>220</v>
      </c>
      <c r="N2121" s="11">
        <v>1.3749752040894101</v>
      </c>
      <c r="Q2121" s="11">
        <v>2</v>
      </c>
      <c r="R2121" s="11">
        <v>5616</v>
      </c>
      <c r="S2121" s="11">
        <v>235</v>
      </c>
      <c r="T2121" s="11">
        <v>1.18747234302281</v>
      </c>
    </row>
    <row r="2122" spans="11:20" x14ac:dyDescent="0.35">
      <c r="K2122" s="11">
        <v>4</v>
      </c>
      <c r="L2122" s="11">
        <v>10368</v>
      </c>
      <c r="M2122" s="11">
        <v>217</v>
      </c>
      <c r="N2122" s="11">
        <v>1.6482948043030401</v>
      </c>
      <c r="Q2122" s="11">
        <v>4</v>
      </c>
      <c r="R2122" s="11">
        <v>9888</v>
      </c>
      <c r="S2122" s="11">
        <v>207</v>
      </c>
      <c r="T2122" s="11">
        <v>1.59275196459906</v>
      </c>
    </row>
    <row r="2123" spans="11:20" x14ac:dyDescent="0.35">
      <c r="K2123" s="11">
        <v>4</v>
      </c>
      <c r="L2123" s="11">
        <v>10224</v>
      </c>
      <c r="M2123" s="11">
        <v>214</v>
      </c>
      <c r="N2123" s="11">
        <v>1.87498283360036</v>
      </c>
      <c r="Q2123" s="11">
        <v>4</v>
      </c>
      <c r="R2123" s="11">
        <v>10176</v>
      </c>
      <c r="S2123" s="11">
        <v>213</v>
      </c>
      <c r="T2123" s="11">
        <v>1.6806439307240399</v>
      </c>
    </row>
    <row r="2124" spans="11:20" x14ac:dyDescent="0.35">
      <c r="K2124" s="11">
        <v>4</v>
      </c>
      <c r="L2124" s="11">
        <v>9984</v>
      </c>
      <c r="M2124" s="11">
        <v>209</v>
      </c>
      <c r="N2124" s="11">
        <v>1.2499732967116799</v>
      </c>
      <c r="Q2124" s="11">
        <v>4</v>
      </c>
      <c r="R2124" s="11">
        <v>10128</v>
      </c>
      <c r="S2124" s="11">
        <v>212</v>
      </c>
      <c r="T2124" s="11">
        <v>1.95994506752117</v>
      </c>
    </row>
    <row r="2125" spans="11:20" x14ac:dyDescent="0.35">
      <c r="K2125" s="11">
        <v>4</v>
      </c>
      <c r="L2125" s="11">
        <v>10032</v>
      </c>
      <c r="M2125" s="11">
        <v>210</v>
      </c>
      <c r="N2125" s="11">
        <v>1.4999771114671501</v>
      </c>
      <c r="Q2125" s="11">
        <v>4</v>
      </c>
      <c r="R2125" s="11">
        <v>10176</v>
      </c>
      <c r="S2125" s="11">
        <v>213</v>
      </c>
      <c r="T2125" s="11">
        <v>1.64548714427405</v>
      </c>
    </row>
    <row r="2126" spans="11:20" x14ac:dyDescent="0.35">
      <c r="K2126" s="11">
        <v>4</v>
      </c>
      <c r="L2126" s="11">
        <v>10320</v>
      </c>
      <c r="M2126" s="11">
        <v>216</v>
      </c>
      <c r="N2126" s="11">
        <v>1.9374837872892301</v>
      </c>
      <c r="Q2126" s="11">
        <v>4</v>
      </c>
      <c r="R2126" s="11">
        <v>10080</v>
      </c>
      <c r="S2126" s="11">
        <v>211</v>
      </c>
      <c r="T2126" s="11">
        <v>1.4072022583352399</v>
      </c>
    </row>
    <row r="2127" spans="11:20" x14ac:dyDescent="0.35">
      <c r="K2127" s="11">
        <v>4</v>
      </c>
      <c r="L2127" s="11">
        <v>10464</v>
      </c>
      <c r="M2127" s="11">
        <v>219</v>
      </c>
      <c r="N2127" s="11">
        <v>1.62497901884489</v>
      </c>
      <c r="Q2127" s="11">
        <v>4</v>
      </c>
      <c r="R2127" s="11">
        <v>9936</v>
      </c>
      <c r="S2127" s="11">
        <v>208</v>
      </c>
      <c r="T2127" s="11">
        <v>1.4999771114671501</v>
      </c>
    </row>
    <row r="2128" spans="11:20" x14ac:dyDescent="0.35">
      <c r="K2128" s="11">
        <v>4</v>
      </c>
      <c r="L2128" s="11">
        <v>10176</v>
      </c>
      <c r="M2128" s="11">
        <v>213</v>
      </c>
      <c r="N2128" s="11">
        <v>1.5546654459449101</v>
      </c>
      <c r="Q2128" s="11">
        <v>4</v>
      </c>
      <c r="R2128" s="11">
        <v>10032</v>
      </c>
      <c r="S2128" s="11">
        <v>210</v>
      </c>
      <c r="T2128" s="11">
        <v>1.4013427939269001</v>
      </c>
    </row>
    <row r="2129" spans="11:20" x14ac:dyDescent="0.35">
      <c r="K2129" s="11">
        <v>4</v>
      </c>
      <c r="L2129" s="11">
        <v>9888</v>
      </c>
      <c r="M2129" s="11">
        <v>207</v>
      </c>
      <c r="N2129" s="11">
        <v>1.6039826047150301</v>
      </c>
      <c r="Q2129" s="11">
        <v>4</v>
      </c>
      <c r="R2129" s="11">
        <v>9936</v>
      </c>
      <c r="S2129" s="11">
        <v>208</v>
      </c>
      <c r="T2129" s="11">
        <v>1.1249713893339399</v>
      </c>
    </row>
    <row r="2130" spans="11:20" x14ac:dyDescent="0.35">
      <c r="K2130" s="11">
        <v>4</v>
      </c>
      <c r="L2130" s="11">
        <v>10656</v>
      </c>
      <c r="M2130" s="11">
        <v>223</v>
      </c>
      <c r="N2130" s="11">
        <v>1.9374837872892301</v>
      </c>
      <c r="Q2130" s="11">
        <v>4</v>
      </c>
      <c r="R2130" s="11">
        <v>10224</v>
      </c>
      <c r="S2130" s="11">
        <v>214</v>
      </c>
      <c r="T2130" s="11">
        <v>1.7187304493781901</v>
      </c>
    </row>
    <row r="2131" spans="11:20" x14ac:dyDescent="0.35">
      <c r="K2131" s="11">
        <v>4</v>
      </c>
      <c r="L2131" s="11">
        <v>10224</v>
      </c>
      <c r="M2131" s="11">
        <v>214</v>
      </c>
      <c r="N2131" s="11">
        <v>1.49411764705882</v>
      </c>
      <c r="Q2131" s="11">
        <v>4</v>
      </c>
      <c r="R2131" s="11">
        <v>10416</v>
      </c>
      <c r="S2131" s="11">
        <v>218</v>
      </c>
      <c r="T2131" s="11">
        <v>1.8515449759670399</v>
      </c>
    </row>
    <row r="2132" spans="11:20" x14ac:dyDescent="0.35">
      <c r="K2132" s="11">
        <v>4</v>
      </c>
      <c r="L2132" s="11">
        <v>10080</v>
      </c>
      <c r="M2132" s="11">
        <v>211</v>
      </c>
      <c r="N2132" s="11">
        <v>1.98435950255588</v>
      </c>
      <c r="Q2132" s="11">
        <v>4</v>
      </c>
      <c r="R2132" s="11">
        <v>10032</v>
      </c>
      <c r="S2132" s="11">
        <v>210</v>
      </c>
      <c r="T2132" s="11">
        <v>1.2499732967116799</v>
      </c>
    </row>
    <row r="2133" spans="11:20" x14ac:dyDescent="0.35">
      <c r="K2133" s="11">
        <v>4</v>
      </c>
      <c r="L2133" s="11">
        <v>9936</v>
      </c>
      <c r="M2133" s="11">
        <v>208</v>
      </c>
      <c r="N2133" s="11">
        <v>1.62107270923933</v>
      </c>
      <c r="Q2133" s="11">
        <v>4</v>
      </c>
      <c r="R2133" s="11">
        <v>10176</v>
      </c>
      <c r="S2133" s="11">
        <v>213</v>
      </c>
      <c r="T2133" s="11">
        <v>1.7497978179598599</v>
      </c>
    </row>
    <row r="2134" spans="11:20" x14ac:dyDescent="0.35">
      <c r="K2134" s="11">
        <v>4</v>
      </c>
      <c r="L2134" s="11">
        <v>10080</v>
      </c>
      <c r="M2134" s="11">
        <v>211</v>
      </c>
      <c r="N2134" s="11">
        <v>1.4999771114671501</v>
      </c>
      <c r="Q2134" s="11">
        <v>4</v>
      </c>
      <c r="R2134" s="11">
        <v>10176</v>
      </c>
      <c r="S2134" s="11">
        <v>213</v>
      </c>
      <c r="T2134" s="11">
        <v>1.74998092622262</v>
      </c>
    </row>
    <row r="2135" spans="11:20" x14ac:dyDescent="0.35">
      <c r="K2135" s="11">
        <v>4</v>
      </c>
      <c r="L2135" s="11">
        <v>10176</v>
      </c>
      <c r="M2135" s="11">
        <v>213</v>
      </c>
      <c r="N2135" s="11">
        <v>1.24020752269779</v>
      </c>
      <c r="Q2135" s="11">
        <v>4</v>
      </c>
      <c r="R2135" s="11">
        <v>9936</v>
      </c>
      <c r="S2135" s="11">
        <v>208</v>
      </c>
      <c r="T2135" s="11">
        <v>1.8449988555733501</v>
      </c>
    </row>
    <row r="2136" spans="11:20" x14ac:dyDescent="0.35">
      <c r="K2136" s="11">
        <v>4</v>
      </c>
      <c r="L2136" s="11">
        <v>10032</v>
      </c>
      <c r="M2136" s="11">
        <v>210</v>
      </c>
      <c r="N2136" s="11">
        <v>1.74529640650034</v>
      </c>
      <c r="Q2136" s="11">
        <v>4</v>
      </c>
      <c r="R2136" s="11">
        <v>10464</v>
      </c>
      <c r="S2136" s="11">
        <v>219</v>
      </c>
      <c r="T2136" s="11">
        <v>1.4999771114671501</v>
      </c>
    </row>
    <row r="2137" spans="11:20" x14ac:dyDescent="0.35">
      <c r="K2137" s="11">
        <v>4</v>
      </c>
      <c r="L2137" s="11">
        <v>10032</v>
      </c>
      <c r="M2137" s="11">
        <v>210</v>
      </c>
      <c r="N2137" s="11">
        <v>1.65622949568932</v>
      </c>
      <c r="Q2137" s="11">
        <v>4</v>
      </c>
      <c r="R2137" s="11">
        <v>10128</v>
      </c>
      <c r="S2137" s="11">
        <v>212</v>
      </c>
      <c r="T2137" s="11">
        <v>1.9374837872892301</v>
      </c>
    </row>
    <row r="2138" spans="11:20" x14ac:dyDescent="0.35">
      <c r="K2138" s="11">
        <v>4</v>
      </c>
      <c r="L2138" s="11">
        <v>10128</v>
      </c>
      <c r="M2138" s="11">
        <v>212</v>
      </c>
      <c r="N2138" s="11">
        <v>1.43454642557412</v>
      </c>
      <c r="Q2138" s="11">
        <v>4</v>
      </c>
      <c r="R2138" s="11">
        <v>10368</v>
      </c>
      <c r="S2138" s="11">
        <v>217</v>
      </c>
      <c r="T2138" s="11">
        <v>1.7031052109559699</v>
      </c>
    </row>
    <row r="2139" spans="11:20" x14ac:dyDescent="0.35">
      <c r="K2139" s="11">
        <v>4</v>
      </c>
      <c r="L2139" s="11">
        <v>9888</v>
      </c>
      <c r="M2139" s="11">
        <v>207</v>
      </c>
      <c r="N2139" s="11">
        <v>1.6446326390478301</v>
      </c>
      <c r="Q2139" s="11">
        <v>4</v>
      </c>
      <c r="R2139" s="11">
        <v>10128</v>
      </c>
      <c r="S2139" s="11">
        <v>212</v>
      </c>
      <c r="T2139" s="11">
        <v>1.96873426413366</v>
      </c>
    </row>
    <row r="2140" spans="11:20" x14ac:dyDescent="0.35">
      <c r="K2140" s="11">
        <v>4</v>
      </c>
      <c r="L2140" s="11">
        <v>10080</v>
      </c>
      <c r="M2140" s="11">
        <v>211</v>
      </c>
      <c r="N2140" s="11">
        <v>1.4999771114671501</v>
      </c>
      <c r="Q2140" s="11">
        <v>4</v>
      </c>
      <c r="R2140" s="11">
        <v>10080</v>
      </c>
      <c r="S2140" s="11">
        <v>211</v>
      </c>
      <c r="T2140" s="11">
        <v>1.65427634088654</v>
      </c>
    </row>
    <row r="2141" spans="11:20" x14ac:dyDescent="0.35">
      <c r="K2141" s="11">
        <v>4</v>
      </c>
      <c r="L2141" s="11">
        <v>10176</v>
      </c>
      <c r="M2141" s="11">
        <v>213</v>
      </c>
      <c r="N2141" s="11">
        <v>1.67185473411154</v>
      </c>
      <c r="Q2141" s="11">
        <v>4</v>
      </c>
      <c r="R2141" s="11">
        <v>9648</v>
      </c>
      <c r="S2141" s="11">
        <v>202</v>
      </c>
      <c r="T2141" s="11">
        <v>1.4696269169146201</v>
      </c>
    </row>
    <row r="2142" spans="11:20" x14ac:dyDescent="0.35">
      <c r="K2142" s="11">
        <v>4</v>
      </c>
      <c r="L2142" s="11">
        <v>10032</v>
      </c>
      <c r="M2142" s="11">
        <v>210</v>
      </c>
      <c r="N2142" s="11">
        <v>1.4999771114671501</v>
      </c>
      <c r="Q2142" s="11">
        <v>4</v>
      </c>
      <c r="R2142" s="11">
        <v>9840</v>
      </c>
      <c r="S2142" s="11">
        <v>206</v>
      </c>
      <c r="T2142" s="11">
        <v>1.85935759517814</v>
      </c>
    </row>
    <row r="2143" spans="11:20" x14ac:dyDescent="0.35">
      <c r="K2143" s="11">
        <v>4</v>
      </c>
      <c r="L2143" s="11">
        <v>10032</v>
      </c>
      <c r="M2143" s="11">
        <v>210</v>
      </c>
      <c r="N2143" s="11">
        <v>1.4999771114671501</v>
      </c>
      <c r="Q2143" s="11">
        <v>4</v>
      </c>
      <c r="R2143" s="11">
        <v>10176</v>
      </c>
      <c r="S2143" s="11">
        <v>213</v>
      </c>
      <c r="T2143" s="11">
        <v>1.2499732967116799</v>
      </c>
    </row>
    <row r="2144" spans="11:20" x14ac:dyDescent="0.35">
      <c r="K2144" s="11">
        <v>4</v>
      </c>
      <c r="L2144" s="11">
        <v>9696</v>
      </c>
      <c r="M2144" s="11">
        <v>203</v>
      </c>
      <c r="N2144" s="11">
        <v>1.70942244602121</v>
      </c>
      <c r="Q2144" s="11">
        <v>4</v>
      </c>
      <c r="R2144" s="11">
        <v>10176</v>
      </c>
      <c r="S2144" s="11">
        <v>213</v>
      </c>
      <c r="T2144" s="11">
        <v>1.4721446555275799</v>
      </c>
    </row>
    <row r="2145" spans="11:20" x14ac:dyDescent="0.35">
      <c r="K2145" s="11">
        <v>4</v>
      </c>
      <c r="L2145" s="11">
        <v>10416</v>
      </c>
      <c r="M2145" s="11">
        <v>218</v>
      </c>
      <c r="N2145" s="11">
        <v>1.0937209124895</v>
      </c>
      <c r="Q2145" s="11">
        <v>4</v>
      </c>
      <c r="R2145" s="11">
        <v>10320</v>
      </c>
      <c r="S2145" s="11">
        <v>216</v>
      </c>
      <c r="T2145" s="11">
        <v>1.89634546425574</v>
      </c>
    </row>
    <row r="2146" spans="11:20" x14ac:dyDescent="0.35">
      <c r="K2146" s="11">
        <v>4</v>
      </c>
      <c r="L2146" s="11">
        <v>9936</v>
      </c>
      <c r="M2146" s="11">
        <v>208</v>
      </c>
      <c r="N2146" s="11">
        <v>1.3588616769665001</v>
      </c>
      <c r="Q2146" s="11">
        <v>4</v>
      </c>
      <c r="R2146" s="11">
        <v>10512</v>
      </c>
      <c r="S2146" s="11">
        <v>220</v>
      </c>
      <c r="T2146" s="11">
        <v>1.9374837872892301</v>
      </c>
    </row>
    <row r="2147" spans="11:20" x14ac:dyDescent="0.35">
      <c r="K2147" s="11">
        <v>4</v>
      </c>
      <c r="L2147" s="11">
        <v>10080</v>
      </c>
      <c r="M2147" s="11">
        <v>211</v>
      </c>
      <c r="N2147" s="11">
        <v>1.34274814984359</v>
      </c>
      <c r="Q2147" s="11">
        <v>4</v>
      </c>
      <c r="R2147" s="11">
        <v>10128</v>
      </c>
      <c r="S2147" s="11">
        <v>212</v>
      </c>
      <c r="T2147" s="11">
        <v>1.87498283360036</v>
      </c>
    </row>
    <row r="2148" spans="11:20" x14ac:dyDescent="0.35">
      <c r="K2148" s="11">
        <v>4</v>
      </c>
      <c r="L2148" s="11">
        <v>10176</v>
      </c>
      <c r="M2148" s="11">
        <v>213</v>
      </c>
      <c r="N2148" s="11">
        <v>1.87498283360036</v>
      </c>
      <c r="Q2148" s="11">
        <v>4</v>
      </c>
      <c r="R2148" s="11">
        <v>10080</v>
      </c>
      <c r="S2148" s="11">
        <v>211</v>
      </c>
      <c r="T2148" s="11">
        <v>1.2499732967116799</v>
      </c>
    </row>
    <row r="2149" spans="11:20" x14ac:dyDescent="0.35">
      <c r="K2149" s="11">
        <v>4</v>
      </c>
      <c r="L2149" s="11">
        <v>9984</v>
      </c>
      <c r="M2149" s="11">
        <v>209</v>
      </c>
      <c r="N2149" s="11">
        <v>1.58579385061417</v>
      </c>
      <c r="Q2149" s="11">
        <v>4</v>
      </c>
      <c r="R2149" s="11">
        <v>10320</v>
      </c>
      <c r="S2149" s="11">
        <v>216</v>
      </c>
      <c r="T2149" s="11">
        <v>1.6874799725337599</v>
      </c>
    </row>
    <row r="2150" spans="11:20" x14ac:dyDescent="0.35">
      <c r="K2150" s="11">
        <v>4</v>
      </c>
      <c r="L2150" s="11">
        <v>10080</v>
      </c>
      <c r="M2150" s="11">
        <v>211</v>
      </c>
      <c r="N2150" s="11">
        <v>1.9062333104447999</v>
      </c>
      <c r="Q2150" s="11">
        <v>4</v>
      </c>
      <c r="R2150" s="11">
        <v>10176</v>
      </c>
      <c r="S2150" s="11">
        <v>213</v>
      </c>
      <c r="T2150" s="11">
        <v>1.4842145418478601</v>
      </c>
    </row>
    <row r="2151" spans="11:20" x14ac:dyDescent="0.35">
      <c r="K2151" s="11">
        <v>4</v>
      </c>
      <c r="L2151" s="11">
        <v>10416</v>
      </c>
      <c r="M2151" s="11">
        <v>218</v>
      </c>
      <c r="N2151" s="11">
        <v>1.2499732967116799</v>
      </c>
      <c r="Q2151" s="11">
        <v>4</v>
      </c>
      <c r="R2151" s="11">
        <v>10080</v>
      </c>
      <c r="S2151" s="11">
        <v>211</v>
      </c>
      <c r="T2151" s="11">
        <v>1.11862363622491</v>
      </c>
    </row>
    <row r="2152" spans="11:20" x14ac:dyDescent="0.35">
      <c r="K2152" s="11">
        <v>4</v>
      </c>
      <c r="L2152" s="11">
        <v>10032</v>
      </c>
      <c r="M2152" s="11">
        <v>210</v>
      </c>
      <c r="N2152" s="11">
        <v>1.2499732967116799</v>
      </c>
      <c r="Q2152" s="11">
        <v>4</v>
      </c>
      <c r="R2152" s="11">
        <v>9936</v>
      </c>
      <c r="S2152" s="11">
        <v>208</v>
      </c>
      <c r="T2152" s="11">
        <v>1.93742275120164</v>
      </c>
    </row>
    <row r="2153" spans="11:20" x14ac:dyDescent="0.35">
      <c r="K2153" s="11">
        <v>4</v>
      </c>
      <c r="L2153" s="11">
        <v>10176</v>
      </c>
      <c r="M2153" s="11">
        <v>213</v>
      </c>
      <c r="N2153" s="11">
        <v>1.74998092622262</v>
      </c>
      <c r="Q2153" s="11">
        <v>4</v>
      </c>
      <c r="R2153" s="11">
        <v>10176</v>
      </c>
      <c r="S2153" s="11">
        <v>213</v>
      </c>
      <c r="T2153" s="11">
        <v>1.74998092622262</v>
      </c>
    </row>
    <row r="2154" spans="11:20" x14ac:dyDescent="0.35">
      <c r="K2154" s="11">
        <v>4</v>
      </c>
      <c r="L2154" s="11">
        <v>10224</v>
      </c>
      <c r="M2154" s="11">
        <v>214</v>
      </c>
      <c r="N2154" s="11">
        <v>1.59229419394216</v>
      </c>
      <c r="Q2154" s="11">
        <v>4</v>
      </c>
      <c r="R2154" s="11">
        <v>10080</v>
      </c>
      <c r="S2154" s="11">
        <v>211</v>
      </c>
      <c r="T2154" s="11">
        <v>1.2499732967116799</v>
      </c>
    </row>
    <row r="2155" spans="11:20" x14ac:dyDescent="0.35">
      <c r="K2155" s="11">
        <v>4</v>
      </c>
      <c r="L2155" s="11">
        <v>10272</v>
      </c>
      <c r="M2155" s="11">
        <v>215</v>
      </c>
      <c r="N2155" s="11">
        <v>1.4687266346227199</v>
      </c>
      <c r="Q2155" s="11">
        <v>4</v>
      </c>
      <c r="R2155" s="11">
        <v>10800</v>
      </c>
      <c r="S2155" s="11">
        <v>226</v>
      </c>
      <c r="T2155" s="11">
        <v>1.5624780651560199</v>
      </c>
    </row>
    <row r="2156" spans="11:20" x14ac:dyDescent="0.35">
      <c r="K2156" s="11">
        <v>4</v>
      </c>
      <c r="L2156" s="11">
        <v>10080</v>
      </c>
      <c r="M2156" s="11">
        <v>211</v>
      </c>
      <c r="N2156" s="11">
        <v>1.9449301899748199</v>
      </c>
      <c r="Q2156" s="11">
        <v>4</v>
      </c>
      <c r="R2156" s="11">
        <v>10176</v>
      </c>
      <c r="S2156" s="11">
        <v>213</v>
      </c>
      <c r="T2156" s="11">
        <v>1.8124818799114899</v>
      </c>
    </row>
    <row r="2157" spans="11:20" x14ac:dyDescent="0.35">
      <c r="K2157" s="11">
        <v>4</v>
      </c>
      <c r="L2157" s="11">
        <v>10272</v>
      </c>
      <c r="M2157" s="11">
        <v>215</v>
      </c>
      <c r="N2157" s="11">
        <v>1.8124818799114899</v>
      </c>
      <c r="Q2157" s="11">
        <v>4</v>
      </c>
      <c r="R2157" s="11">
        <v>10128</v>
      </c>
      <c r="S2157" s="11">
        <v>212</v>
      </c>
      <c r="T2157" s="11">
        <v>1.4491950865949399</v>
      </c>
    </row>
    <row r="2158" spans="11:20" x14ac:dyDescent="0.35">
      <c r="K2158" s="11">
        <v>4</v>
      </c>
      <c r="L2158" s="11">
        <v>10080</v>
      </c>
      <c r="M2158" s="11">
        <v>211</v>
      </c>
      <c r="N2158" s="11">
        <v>1.74998092622262</v>
      </c>
      <c r="Q2158" s="11">
        <v>4</v>
      </c>
      <c r="R2158" s="11">
        <v>10032</v>
      </c>
      <c r="S2158" s="11">
        <v>210</v>
      </c>
      <c r="T2158" s="11">
        <v>1.7265430685893</v>
      </c>
    </row>
    <row r="2159" spans="11:20" x14ac:dyDescent="0.35">
      <c r="K2159" s="11">
        <v>4</v>
      </c>
      <c r="L2159" s="11">
        <v>10080</v>
      </c>
      <c r="M2159" s="11">
        <v>211</v>
      </c>
      <c r="N2159" s="11">
        <v>1.58591592278934</v>
      </c>
      <c r="Q2159" s="11">
        <v>4</v>
      </c>
      <c r="R2159" s="11">
        <v>10032</v>
      </c>
      <c r="S2159" s="11">
        <v>210</v>
      </c>
      <c r="T2159" s="11">
        <v>1.4999771114671501</v>
      </c>
    </row>
    <row r="2160" spans="11:20" x14ac:dyDescent="0.35">
      <c r="K2160" s="11">
        <v>4</v>
      </c>
      <c r="L2160" s="11">
        <v>9792</v>
      </c>
      <c r="M2160" s="11">
        <v>205</v>
      </c>
      <c r="N2160" s="11">
        <v>1.34616617074845</v>
      </c>
      <c r="Q2160" s="11">
        <v>4</v>
      </c>
      <c r="R2160" s="11">
        <v>10560</v>
      </c>
      <c r="S2160" s="11">
        <v>221</v>
      </c>
      <c r="T2160" s="11">
        <v>1.4667734798199401</v>
      </c>
    </row>
    <row r="2161" spans="11:20" x14ac:dyDescent="0.35">
      <c r="K2161" s="11">
        <v>4</v>
      </c>
      <c r="L2161" s="11">
        <v>10368</v>
      </c>
      <c r="M2161" s="11">
        <v>217</v>
      </c>
      <c r="N2161" s="11">
        <v>1.9218585488670099</v>
      </c>
      <c r="Q2161" s="11">
        <v>4</v>
      </c>
      <c r="R2161" s="11">
        <v>10128</v>
      </c>
      <c r="S2161" s="11">
        <v>212</v>
      </c>
      <c r="T2161" s="11">
        <v>1.74998092622262</v>
      </c>
    </row>
    <row r="2162" spans="11:20" x14ac:dyDescent="0.35">
      <c r="K2162" s="11">
        <v>6</v>
      </c>
      <c r="L2162" s="11">
        <v>14616</v>
      </c>
      <c r="M2162" s="11">
        <v>204</v>
      </c>
      <c r="N2162" s="11">
        <v>1.8841992828259699</v>
      </c>
      <c r="Q2162" s="11">
        <v>6</v>
      </c>
      <c r="R2162" s="11">
        <v>14472</v>
      </c>
      <c r="S2162" s="11">
        <v>202</v>
      </c>
      <c r="T2162" s="11">
        <v>1.32547493705653</v>
      </c>
    </row>
    <row r="2163" spans="11:20" x14ac:dyDescent="0.35">
      <c r="K2163" s="11">
        <v>6</v>
      </c>
      <c r="L2163" s="11">
        <v>15048</v>
      </c>
      <c r="M2163" s="11">
        <v>210</v>
      </c>
      <c r="N2163" s="11">
        <v>1.7416800183108201</v>
      </c>
      <c r="Q2163" s="11">
        <v>6</v>
      </c>
      <c r="R2163" s="11">
        <v>15120</v>
      </c>
      <c r="S2163" s="11">
        <v>211</v>
      </c>
      <c r="T2163" s="11">
        <v>1.1249713893339399</v>
      </c>
    </row>
    <row r="2164" spans="11:20" x14ac:dyDescent="0.35">
      <c r="K2164" s="11">
        <v>6</v>
      </c>
      <c r="L2164" s="11">
        <v>15048</v>
      </c>
      <c r="M2164" s="11">
        <v>210</v>
      </c>
      <c r="N2164" s="11">
        <v>1.96287479972533</v>
      </c>
      <c r="Q2164" s="11">
        <v>6</v>
      </c>
      <c r="R2164" s="11">
        <v>15048</v>
      </c>
      <c r="S2164" s="11">
        <v>210</v>
      </c>
      <c r="T2164" s="11">
        <v>1.63669794766155</v>
      </c>
    </row>
    <row r="2165" spans="11:20" x14ac:dyDescent="0.35">
      <c r="K2165" s="11">
        <v>6</v>
      </c>
      <c r="L2165" s="11">
        <v>14832</v>
      </c>
      <c r="M2165" s="11">
        <v>207</v>
      </c>
      <c r="N2165" s="11">
        <v>1.7187304493781901</v>
      </c>
      <c r="Q2165" s="11">
        <v>6</v>
      </c>
      <c r="R2165" s="11">
        <v>14760</v>
      </c>
      <c r="S2165" s="11">
        <v>206</v>
      </c>
      <c r="T2165" s="11">
        <v>1.25973907072556</v>
      </c>
    </row>
    <row r="2166" spans="11:20" x14ac:dyDescent="0.35">
      <c r="K2166" s="11">
        <v>6</v>
      </c>
      <c r="L2166" s="11">
        <v>14832</v>
      </c>
      <c r="M2166" s="11">
        <v>207</v>
      </c>
      <c r="N2166" s="11">
        <v>1.31247425040054</v>
      </c>
      <c r="Q2166" s="11">
        <v>6</v>
      </c>
      <c r="R2166" s="11">
        <v>15120</v>
      </c>
      <c r="S2166" s="11">
        <v>211</v>
      </c>
      <c r="T2166" s="11">
        <v>1.4999771114671501</v>
      </c>
    </row>
    <row r="2167" spans="11:20" x14ac:dyDescent="0.35">
      <c r="K2167" s="11">
        <v>6</v>
      </c>
      <c r="L2167" s="11">
        <v>15048</v>
      </c>
      <c r="M2167" s="11">
        <v>210</v>
      </c>
      <c r="N2167" s="11">
        <v>1.9374837872892301</v>
      </c>
      <c r="Q2167" s="11">
        <v>6</v>
      </c>
      <c r="R2167" s="11">
        <v>14760</v>
      </c>
      <c r="S2167" s="11">
        <v>206</v>
      </c>
      <c r="T2167" s="11">
        <v>1.6164339665827401</v>
      </c>
    </row>
    <row r="2168" spans="11:20" x14ac:dyDescent="0.35">
      <c r="K2168" s="11">
        <v>6</v>
      </c>
      <c r="L2168" s="11">
        <v>14688</v>
      </c>
      <c r="M2168" s="11">
        <v>205</v>
      </c>
      <c r="N2168" s="11">
        <v>1.75382619974059</v>
      </c>
      <c r="Q2168" s="11">
        <v>6</v>
      </c>
      <c r="R2168" s="11">
        <v>14904</v>
      </c>
      <c r="S2168" s="11">
        <v>208</v>
      </c>
      <c r="T2168" s="11">
        <v>1.87498283360036</v>
      </c>
    </row>
    <row r="2169" spans="11:20" x14ac:dyDescent="0.35">
      <c r="K2169" s="11">
        <v>6</v>
      </c>
      <c r="L2169" s="11">
        <v>14688</v>
      </c>
      <c r="M2169" s="11">
        <v>205</v>
      </c>
      <c r="N2169" s="11">
        <v>1.33385214007782</v>
      </c>
      <c r="Q2169" s="11">
        <v>6</v>
      </c>
      <c r="R2169" s="11">
        <v>15264</v>
      </c>
      <c r="S2169" s="11">
        <v>213</v>
      </c>
      <c r="T2169" s="11">
        <v>1.98045319295033</v>
      </c>
    </row>
    <row r="2170" spans="11:20" x14ac:dyDescent="0.35">
      <c r="K2170" s="11">
        <v>6</v>
      </c>
      <c r="L2170" s="11">
        <v>14832</v>
      </c>
      <c r="M2170" s="11">
        <v>207</v>
      </c>
      <c r="N2170" s="11">
        <v>1.9753871976806201</v>
      </c>
      <c r="Q2170" s="11">
        <v>6</v>
      </c>
      <c r="R2170" s="11">
        <v>14688</v>
      </c>
      <c r="S2170" s="11">
        <v>205</v>
      </c>
      <c r="T2170" s="11">
        <v>1.62497901884489</v>
      </c>
    </row>
    <row r="2171" spans="11:20" x14ac:dyDescent="0.35">
      <c r="K2171" s="11">
        <v>6</v>
      </c>
      <c r="L2171" s="11">
        <v>14832</v>
      </c>
      <c r="M2171" s="11">
        <v>207</v>
      </c>
      <c r="N2171" s="11">
        <v>1.7421683070115199</v>
      </c>
      <c r="Q2171" s="11">
        <v>6</v>
      </c>
      <c r="R2171" s="11">
        <v>15048</v>
      </c>
      <c r="S2171" s="11">
        <v>210</v>
      </c>
      <c r="T2171" s="11">
        <v>1.74998092622262</v>
      </c>
    </row>
    <row r="2172" spans="11:20" x14ac:dyDescent="0.35">
      <c r="K2172" s="11">
        <v>6</v>
      </c>
      <c r="L2172" s="11">
        <v>14832</v>
      </c>
      <c r="M2172" s="11">
        <v>207</v>
      </c>
      <c r="N2172" s="11">
        <v>1.87498283360036</v>
      </c>
      <c r="Q2172" s="11">
        <v>6</v>
      </c>
      <c r="R2172" s="11">
        <v>15264</v>
      </c>
      <c r="S2172" s="11">
        <v>213</v>
      </c>
      <c r="T2172" s="11">
        <v>1.5214618142977001</v>
      </c>
    </row>
    <row r="2173" spans="11:20" x14ac:dyDescent="0.35">
      <c r="K2173" s="11">
        <v>6</v>
      </c>
      <c r="L2173" s="11">
        <v>15624</v>
      </c>
      <c r="M2173" s="11">
        <v>218</v>
      </c>
      <c r="N2173" s="11">
        <v>1.3671625848783</v>
      </c>
      <c r="Q2173" s="11">
        <v>6</v>
      </c>
      <c r="R2173" s="11">
        <v>15264</v>
      </c>
      <c r="S2173" s="11">
        <v>213</v>
      </c>
      <c r="T2173" s="11">
        <v>1.4999771114671501</v>
      </c>
    </row>
    <row r="2174" spans="11:20" x14ac:dyDescent="0.35">
      <c r="K2174" s="11">
        <v>6</v>
      </c>
      <c r="L2174" s="11">
        <v>15336</v>
      </c>
      <c r="M2174" s="11">
        <v>214</v>
      </c>
      <c r="N2174" s="11">
        <v>1.6933089188982899</v>
      </c>
      <c r="Q2174" s="11">
        <v>6</v>
      </c>
      <c r="R2174" s="11">
        <v>14904</v>
      </c>
      <c r="S2174" s="11">
        <v>208</v>
      </c>
      <c r="T2174" s="11">
        <v>1.3749752040894101</v>
      </c>
    </row>
    <row r="2175" spans="11:20" x14ac:dyDescent="0.35">
      <c r="K2175" s="11">
        <v>6</v>
      </c>
      <c r="L2175" s="11">
        <v>14976</v>
      </c>
      <c r="M2175" s="11">
        <v>209</v>
      </c>
      <c r="N2175" s="11">
        <v>1.74998092622262</v>
      </c>
      <c r="Q2175" s="11">
        <v>6</v>
      </c>
      <c r="R2175" s="11">
        <v>14976</v>
      </c>
      <c r="S2175" s="11">
        <v>209</v>
      </c>
      <c r="T2175" s="11">
        <v>1.46775005722133</v>
      </c>
    </row>
    <row r="2176" spans="11:20" x14ac:dyDescent="0.35">
      <c r="K2176" s="11">
        <v>6</v>
      </c>
      <c r="L2176" s="11">
        <v>15048</v>
      </c>
      <c r="M2176" s="11">
        <v>210</v>
      </c>
      <c r="N2176" s="11">
        <v>1.55075913633936</v>
      </c>
      <c r="Q2176" s="11">
        <v>6</v>
      </c>
      <c r="R2176" s="11">
        <v>14904</v>
      </c>
      <c r="S2176" s="11">
        <v>208</v>
      </c>
      <c r="T2176" s="11">
        <v>1.6193179217212099</v>
      </c>
    </row>
    <row r="2177" spans="11:20" x14ac:dyDescent="0.35">
      <c r="K2177" s="11">
        <v>6</v>
      </c>
      <c r="L2177" s="11">
        <v>14904</v>
      </c>
      <c r="M2177" s="11">
        <v>208</v>
      </c>
      <c r="N2177" s="11">
        <v>1.87498283360036</v>
      </c>
      <c r="Q2177" s="11">
        <v>6</v>
      </c>
      <c r="R2177" s="11">
        <v>14976</v>
      </c>
      <c r="S2177" s="11">
        <v>209</v>
      </c>
      <c r="T2177" s="11">
        <v>1.89451438162813</v>
      </c>
    </row>
    <row r="2178" spans="11:20" x14ac:dyDescent="0.35">
      <c r="K2178" s="11">
        <v>6</v>
      </c>
      <c r="L2178" s="11">
        <v>14832</v>
      </c>
      <c r="M2178" s="11">
        <v>207</v>
      </c>
      <c r="N2178" s="11">
        <v>1.3954222934309899</v>
      </c>
      <c r="Q2178" s="11">
        <v>6</v>
      </c>
      <c r="R2178" s="11">
        <v>14904</v>
      </c>
      <c r="S2178" s="11">
        <v>208</v>
      </c>
      <c r="T2178" s="11">
        <v>1.9930266269932</v>
      </c>
    </row>
    <row r="2179" spans="11:20" x14ac:dyDescent="0.35">
      <c r="K2179" s="11">
        <v>6</v>
      </c>
      <c r="L2179" s="11">
        <v>14976</v>
      </c>
      <c r="M2179" s="11">
        <v>209</v>
      </c>
      <c r="N2179" s="11">
        <v>1.8124818799114899</v>
      </c>
      <c r="Q2179" s="11">
        <v>6</v>
      </c>
      <c r="R2179" s="11">
        <v>15192</v>
      </c>
      <c r="S2179" s="11">
        <v>212</v>
      </c>
      <c r="T2179" s="11">
        <v>1.96873426413366</v>
      </c>
    </row>
    <row r="2180" spans="11:20" x14ac:dyDescent="0.35">
      <c r="K2180" s="11">
        <v>6</v>
      </c>
      <c r="L2180" s="11">
        <v>14760</v>
      </c>
      <c r="M2180" s="11">
        <v>206</v>
      </c>
      <c r="N2180" s="11">
        <v>1.60837720302128</v>
      </c>
      <c r="Q2180" s="11">
        <v>6</v>
      </c>
      <c r="R2180" s="11">
        <v>14472</v>
      </c>
      <c r="S2180" s="11">
        <v>202</v>
      </c>
      <c r="T2180" s="11">
        <v>1.5949950408178799</v>
      </c>
    </row>
    <row r="2181" spans="11:20" x14ac:dyDescent="0.35">
      <c r="K2181" s="11">
        <v>6</v>
      </c>
      <c r="L2181" s="11">
        <v>15048</v>
      </c>
      <c r="M2181" s="11">
        <v>210</v>
      </c>
      <c r="N2181" s="11">
        <v>1.18747234302281</v>
      </c>
      <c r="Q2181" s="11">
        <v>6</v>
      </c>
      <c r="R2181" s="11">
        <v>14904</v>
      </c>
      <c r="S2181" s="11">
        <v>208</v>
      </c>
      <c r="T2181" s="11">
        <v>1.9960784313725399</v>
      </c>
    </row>
    <row r="2182" spans="11:20" x14ac:dyDescent="0.35">
      <c r="K2182" s="11">
        <v>6</v>
      </c>
      <c r="L2182" s="11">
        <v>15264</v>
      </c>
      <c r="M2182" s="11">
        <v>213</v>
      </c>
      <c r="N2182" s="11">
        <v>1.83591973754482</v>
      </c>
      <c r="Q2182" s="11">
        <v>6</v>
      </c>
      <c r="R2182" s="11">
        <v>14616</v>
      </c>
      <c r="S2182" s="11">
        <v>204</v>
      </c>
      <c r="T2182" s="11">
        <v>1.3231250476844401</v>
      </c>
    </row>
    <row r="2183" spans="11:20" x14ac:dyDescent="0.35">
      <c r="K2183" s="11">
        <v>6</v>
      </c>
      <c r="L2183" s="11">
        <v>14976</v>
      </c>
      <c r="M2183" s="11">
        <v>209</v>
      </c>
      <c r="N2183" s="11">
        <v>1.3749752040894101</v>
      </c>
      <c r="Q2183" s="11">
        <v>6</v>
      </c>
      <c r="R2183" s="11">
        <v>15120</v>
      </c>
      <c r="S2183" s="11">
        <v>211</v>
      </c>
      <c r="T2183" s="11">
        <v>1.4999771114671501</v>
      </c>
    </row>
    <row r="2184" spans="11:20" x14ac:dyDescent="0.35">
      <c r="K2184" s="11">
        <v>6</v>
      </c>
      <c r="L2184" s="11">
        <v>15120</v>
      </c>
      <c r="M2184" s="11">
        <v>211</v>
      </c>
      <c r="N2184" s="11">
        <v>1.4999771114671501</v>
      </c>
      <c r="Q2184" s="11">
        <v>6</v>
      </c>
      <c r="R2184" s="11">
        <v>14760</v>
      </c>
      <c r="S2184" s="11">
        <v>206</v>
      </c>
      <c r="T2184" s="11">
        <v>1.7138475623712499</v>
      </c>
    </row>
    <row r="2185" spans="11:20" x14ac:dyDescent="0.35">
      <c r="K2185" s="11">
        <v>6</v>
      </c>
      <c r="L2185" s="11">
        <v>15120</v>
      </c>
      <c r="M2185" s="11">
        <v>211</v>
      </c>
      <c r="N2185" s="11">
        <v>1.8827954528114701</v>
      </c>
      <c r="Q2185" s="11">
        <v>6</v>
      </c>
      <c r="R2185" s="11">
        <v>15048</v>
      </c>
      <c r="S2185" s="11">
        <v>210</v>
      </c>
      <c r="T2185" s="11">
        <v>1.8124818799114899</v>
      </c>
    </row>
    <row r="2186" spans="11:20" x14ac:dyDescent="0.35">
      <c r="K2186" s="11">
        <v>6</v>
      </c>
      <c r="L2186" s="11">
        <v>15048</v>
      </c>
      <c r="M2186" s="11">
        <v>210</v>
      </c>
      <c r="N2186" s="11">
        <v>1.98435950255588</v>
      </c>
      <c r="Q2186" s="11">
        <v>6</v>
      </c>
      <c r="R2186" s="11">
        <v>14904</v>
      </c>
      <c r="S2186" s="11">
        <v>208</v>
      </c>
      <c r="T2186" s="11">
        <v>1.62497901884489</v>
      </c>
    </row>
    <row r="2187" spans="11:20" x14ac:dyDescent="0.35">
      <c r="K2187" s="11">
        <v>6</v>
      </c>
      <c r="L2187" s="11">
        <v>14976</v>
      </c>
      <c r="M2187" s="11">
        <v>209</v>
      </c>
      <c r="N2187" s="11">
        <v>1.7890440222781701</v>
      </c>
      <c r="Q2187" s="11">
        <v>6</v>
      </c>
      <c r="R2187" s="11">
        <v>15192</v>
      </c>
      <c r="S2187" s="11">
        <v>212</v>
      </c>
      <c r="T2187" s="11">
        <v>1.9140459296559</v>
      </c>
    </row>
    <row r="2188" spans="11:20" x14ac:dyDescent="0.35">
      <c r="K2188" s="11">
        <v>6</v>
      </c>
      <c r="L2188" s="11">
        <v>14472</v>
      </c>
      <c r="M2188" s="11">
        <v>202</v>
      </c>
      <c r="N2188" s="11">
        <v>1.4755931944762299</v>
      </c>
      <c r="Q2188" s="11">
        <v>6</v>
      </c>
      <c r="R2188" s="11">
        <v>14904</v>
      </c>
      <c r="S2188" s="11">
        <v>208</v>
      </c>
      <c r="T2188" s="11">
        <v>1.96873426413366</v>
      </c>
    </row>
    <row r="2189" spans="11:20" x14ac:dyDescent="0.35">
      <c r="K2189" s="11">
        <v>6</v>
      </c>
      <c r="L2189" s="11">
        <v>15336</v>
      </c>
      <c r="M2189" s="11">
        <v>214</v>
      </c>
      <c r="N2189" s="11">
        <v>1.98045319295033</v>
      </c>
      <c r="Q2189" s="11">
        <v>6</v>
      </c>
      <c r="R2189" s="11">
        <v>15480</v>
      </c>
      <c r="S2189" s="11">
        <v>216</v>
      </c>
      <c r="T2189" s="11">
        <v>1.3437247272449799</v>
      </c>
    </row>
    <row r="2190" spans="11:20" x14ac:dyDescent="0.35">
      <c r="K2190" s="11">
        <v>6</v>
      </c>
      <c r="L2190" s="11">
        <v>15120</v>
      </c>
      <c r="M2190" s="11">
        <v>211</v>
      </c>
      <c r="N2190" s="11">
        <v>1.9374837872892301</v>
      </c>
      <c r="Q2190" s="11">
        <v>6</v>
      </c>
      <c r="R2190" s="11">
        <v>15120</v>
      </c>
      <c r="S2190" s="11">
        <v>211</v>
      </c>
      <c r="T2190" s="11">
        <v>1.31247425040054</v>
      </c>
    </row>
    <row r="2191" spans="11:20" x14ac:dyDescent="0.35">
      <c r="K2191" s="11">
        <v>6</v>
      </c>
      <c r="L2191" s="11">
        <v>15336</v>
      </c>
      <c r="M2191" s="11">
        <v>214</v>
      </c>
      <c r="N2191" s="11">
        <v>1.4687266346227199</v>
      </c>
      <c r="Q2191" s="11">
        <v>6</v>
      </c>
      <c r="R2191" s="11">
        <v>15408</v>
      </c>
      <c r="S2191" s="11">
        <v>215</v>
      </c>
      <c r="T2191" s="11">
        <v>1.8437323567559301</v>
      </c>
    </row>
    <row r="2192" spans="11:20" x14ac:dyDescent="0.35">
      <c r="K2192" s="11">
        <v>6</v>
      </c>
      <c r="L2192" s="11">
        <v>15264</v>
      </c>
      <c r="M2192" s="11">
        <v>213</v>
      </c>
      <c r="N2192" s="11">
        <v>1.67185473411154</v>
      </c>
      <c r="Q2192" s="11">
        <v>6</v>
      </c>
      <c r="R2192" s="11">
        <v>15048</v>
      </c>
      <c r="S2192" s="11">
        <v>210</v>
      </c>
      <c r="T2192" s="11">
        <v>1.74998092622262</v>
      </c>
    </row>
    <row r="2193" spans="11:20" x14ac:dyDescent="0.35">
      <c r="K2193" s="11">
        <v>6</v>
      </c>
      <c r="L2193" s="11">
        <v>15120</v>
      </c>
      <c r="M2193" s="11">
        <v>211</v>
      </c>
      <c r="N2193" s="11">
        <v>1.92143129625391</v>
      </c>
      <c r="Q2193" s="11">
        <v>6</v>
      </c>
      <c r="R2193" s="11">
        <v>15336</v>
      </c>
      <c r="S2193" s="11">
        <v>214</v>
      </c>
      <c r="T2193" s="11">
        <v>1.98435950255588</v>
      </c>
    </row>
    <row r="2194" spans="11:20" x14ac:dyDescent="0.35">
      <c r="K2194" s="11">
        <v>6</v>
      </c>
      <c r="L2194" s="11">
        <v>14904</v>
      </c>
      <c r="M2194" s="11">
        <v>208</v>
      </c>
      <c r="N2194" s="11">
        <v>1.96873426413366</v>
      </c>
      <c r="Q2194" s="11">
        <v>6</v>
      </c>
      <c r="R2194" s="11">
        <v>15048</v>
      </c>
      <c r="S2194" s="11">
        <v>210</v>
      </c>
      <c r="T2194" s="11">
        <v>1.89451438162813</v>
      </c>
    </row>
    <row r="2195" spans="11:20" x14ac:dyDescent="0.35">
      <c r="K2195" s="11">
        <v>6</v>
      </c>
      <c r="L2195" s="11">
        <v>14904</v>
      </c>
      <c r="M2195" s="11">
        <v>208</v>
      </c>
      <c r="N2195" s="11">
        <v>1.5781033035782399</v>
      </c>
      <c r="Q2195" s="11">
        <v>6</v>
      </c>
      <c r="R2195" s="11">
        <v>15048</v>
      </c>
      <c r="S2195" s="11">
        <v>210</v>
      </c>
      <c r="T2195" s="11">
        <v>1.4999771114671501</v>
      </c>
    </row>
    <row r="2196" spans="11:20" x14ac:dyDescent="0.35">
      <c r="K2196" s="11">
        <v>6</v>
      </c>
      <c r="L2196" s="11">
        <v>15120</v>
      </c>
      <c r="M2196" s="11">
        <v>211</v>
      </c>
      <c r="N2196" s="11">
        <v>1.8744945448996699</v>
      </c>
      <c r="Q2196" s="11">
        <v>6</v>
      </c>
      <c r="R2196" s="11">
        <v>14832</v>
      </c>
      <c r="S2196" s="11">
        <v>207</v>
      </c>
      <c r="T2196" s="11">
        <v>1.9476768139162199</v>
      </c>
    </row>
    <row r="2197" spans="11:20" x14ac:dyDescent="0.35">
      <c r="K2197" s="11">
        <v>6</v>
      </c>
      <c r="L2197" s="11">
        <v>15120</v>
      </c>
      <c r="M2197" s="11">
        <v>211</v>
      </c>
      <c r="N2197" s="11">
        <v>1.9218585488670099</v>
      </c>
      <c r="Q2197" s="11">
        <v>6</v>
      </c>
      <c r="R2197" s="11">
        <v>15048</v>
      </c>
      <c r="S2197" s="11">
        <v>210</v>
      </c>
      <c r="T2197" s="11">
        <v>1.7340199893186801</v>
      </c>
    </row>
    <row r="2198" spans="11:20" x14ac:dyDescent="0.35">
      <c r="K2198" s="11">
        <v>6</v>
      </c>
      <c r="L2198" s="11">
        <v>15336</v>
      </c>
      <c r="M2198" s="11">
        <v>214</v>
      </c>
      <c r="N2198" s="11">
        <v>1.74998092622262</v>
      </c>
      <c r="Q2198" s="11">
        <v>6</v>
      </c>
      <c r="R2198" s="11">
        <v>15048</v>
      </c>
      <c r="S2198" s="11">
        <v>210</v>
      </c>
      <c r="T2198" s="11">
        <v>1.4355230029755</v>
      </c>
    </row>
    <row r="2199" spans="11:20" x14ac:dyDescent="0.35">
      <c r="K2199" s="11">
        <v>6</v>
      </c>
      <c r="L2199" s="11">
        <v>15120</v>
      </c>
      <c r="M2199" s="11">
        <v>211</v>
      </c>
      <c r="N2199" s="11">
        <v>1.67185473411154</v>
      </c>
      <c r="Q2199" s="11">
        <v>6</v>
      </c>
      <c r="R2199" s="11">
        <v>15192</v>
      </c>
      <c r="S2199" s="11">
        <v>212</v>
      </c>
      <c r="T2199" s="11">
        <v>1.8163881895170499</v>
      </c>
    </row>
    <row r="2200" spans="11:20" x14ac:dyDescent="0.35">
      <c r="K2200" s="11">
        <v>6</v>
      </c>
      <c r="L2200" s="11">
        <v>15408</v>
      </c>
      <c r="M2200" s="11">
        <v>215</v>
      </c>
      <c r="N2200" s="11">
        <v>1.35104905775539</v>
      </c>
      <c r="Q2200" s="11">
        <v>6</v>
      </c>
      <c r="R2200" s="11">
        <v>14904</v>
      </c>
      <c r="S2200" s="11">
        <v>208</v>
      </c>
      <c r="T2200" s="11">
        <v>1.6814373998626599</v>
      </c>
    </row>
    <row r="2201" spans="11:20" x14ac:dyDescent="0.35">
      <c r="K2201" s="11">
        <v>6</v>
      </c>
      <c r="L2201" s="11">
        <v>14976</v>
      </c>
      <c r="M2201" s="11">
        <v>209</v>
      </c>
      <c r="N2201" s="11">
        <v>1.74998092622262</v>
      </c>
      <c r="Q2201" s="11">
        <v>6</v>
      </c>
      <c r="R2201" s="11">
        <v>14904</v>
      </c>
      <c r="S2201" s="11">
        <v>208</v>
      </c>
      <c r="T2201" s="11">
        <v>1.9374837872892301</v>
      </c>
    </row>
    <row r="2202" spans="11:20" x14ac:dyDescent="0.35">
      <c r="K2202" s="11">
        <v>10</v>
      </c>
      <c r="L2202" s="11">
        <v>24600</v>
      </c>
      <c r="M2202" s="11">
        <v>206</v>
      </c>
      <c r="N2202" s="11">
        <v>1.8671702143892499</v>
      </c>
      <c r="Q2202" s="11">
        <v>10</v>
      </c>
      <c r="R2202" s="11">
        <v>24600</v>
      </c>
      <c r="S2202" s="11">
        <v>206</v>
      </c>
      <c r="T2202" s="11">
        <v>1.74998092622262</v>
      </c>
    </row>
    <row r="2203" spans="11:20" x14ac:dyDescent="0.35">
      <c r="K2203" s="11">
        <v>10</v>
      </c>
      <c r="L2203" s="11">
        <v>24960</v>
      </c>
      <c r="M2203" s="11">
        <v>209</v>
      </c>
      <c r="N2203" s="11">
        <v>1.9921721217669901</v>
      </c>
      <c r="Q2203" s="11">
        <v>10</v>
      </c>
      <c r="R2203" s="11">
        <v>24840</v>
      </c>
      <c r="S2203" s="11">
        <v>208</v>
      </c>
      <c r="T2203" s="11">
        <v>1.6874799725337599</v>
      </c>
    </row>
    <row r="2204" spans="11:20" x14ac:dyDescent="0.35">
      <c r="K2204" s="11">
        <v>10</v>
      </c>
      <c r="L2204" s="11">
        <v>24720</v>
      </c>
      <c r="M2204" s="11">
        <v>207</v>
      </c>
      <c r="N2204" s="11">
        <v>1.9062333104447999</v>
      </c>
      <c r="Q2204" s="11">
        <v>10</v>
      </c>
      <c r="R2204" s="11">
        <v>24480</v>
      </c>
      <c r="S2204" s="11">
        <v>205</v>
      </c>
      <c r="T2204" s="11">
        <v>1.62497901884489</v>
      </c>
    </row>
    <row r="2205" spans="11:20" x14ac:dyDescent="0.35">
      <c r="K2205" s="11">
        <v>10</v>
      </c>
      <c r="L2205" s="11">
        <v>24240</v>
      </c>
      <c r="M2205" s="11">
        <v>203</v>
      </c>
      <c r="N2205" s="11">
        <v>1.60885023270008</v>
      </c>
      <c r="Q2205" s="11">
        <v>10</v>
      </c>
      <c r="R2205" s="11">
        <v>24600</v>
      </c>
      <c r="S2205" s="11">
        <v>206</v>
      </c>
      <c r="T2205" s="11">
        <v>1.92625314717326</v>
      </c>
    </row>
    <row r="2206" spans="11:20" x14ac:dyDescent="0.35">
      <c r="K2206" s="11">
        <v>10</v>
      </c>
      <c r="L2206" s="11">
        <v>24600</v>
      </c>
      <c r="M2206" s="11">
        <v>206</v>
      </c>
      <c r="N2206" s="11">
        <v>1.67185473411154</v>
      </c>
      <c r="Q2206" s="11">
        <v>10</v>
      </c>
      <c r="R2206" s="11">
        <v>25200</v>
      </c>
      <c r="S2206" s="11">
        <v>211</v>
      </c>
      <c r="T2206" s="11">
        <v>1.9993743801022299</v>
      </c>
    </row>
    <row r="2207" spans="11:20" x14ac:dyDescent="0.35">
      <c r="K2207" s="11">
        <v>10</v>
      </c>
      <c r="L2207" s="11">
        <v>24720</v>
      </c>
      <c r="M2207" s="11">
        <v>207</v>
      </c>
      <c r="N2207" s="11">
        <v>1.9374837872892301</v>
      </c>
      <c r="Q2207" s="11">
        <v>10</v>
      </c>
      <c r="R2207" s="11">
        <v>24720</v>
      </c>
      <c r="S2207" s="11">
        <v>207</v>
      </c>
      <c r="T2207" s="11">
        <v>1.94529640650034</v>
      </c>
    </row>
    <row r="2208" spans="11:20" x14ac:dyDescent="0.35">
      <c r="K2208" s="11">
        <v>10</v>
      </c>
      <c r="L2208" s="11">
        <v>24120</v>
      </c>
      <c r="M2208" s="11">
        <v>202</v>
      </c>
      <c r="N2208" s="11">
        <v>1.8200961318379401</v>
      </c>
      <c r="Q2208" s="11">
        <v>10</v>
      </c>
      <c r="R2208" s="11">
        <v>24600</v>
      </c>
      <c r="S2208" s="11">
        <v>206</v>
      </c>
      <c r="T2208" s="11">
        <v>1.4999771114671501</v>
      </c>
    </row>
    <row r="2209" spans="11:20" x14ac:dyDescent="0.35">
      <c r="K2209" s="11">
        <v>10</v>
      </c>
      <c r="L2209" s="11">
        <v>24840</v>
      </c>
      <c r="M2209" s="11">
        <v>208</v>
      </c>
      <c r="N2209" s="11">
        <v>1.9374837872892301</v>
      </c>
      <c r="Q2209" s="11">
        <v>10</v>
      </c>
      <c r="R2209" s="11">
        <v>24600</v>
      </c>
      <c r="S2209" s="11">
        <v>206</v>
      </c>
      <c r="T2209" s="11">
        <v>1.7503471427481401</v>
      </c>
    </row>
    <row r="2210" spans="11:20" x14ac:dyDescent="0.35">
      <c r="K2210" s="11">
        <v>10</v>
      </c>
      <c r="L2210" s="11">
        <v>24600</v>
      </c>
      <c r="M2210" s="11">
        <v>206</v>
      </c>
      <c r="N2210" s="11">
        <v>1.9316243228809</v>
      </c>
      <c r="Q2210" s="11">
        <v>10</v>
      </c>
      <c r="R2210" s="11">
        <v>24720</v>
      </c>
      <c r="S2210" s="11">
        <v>207</v>
      </c>
      <c r="T2210" s="11">
        <v>1.9062333104447999</v>
      </c>
    </row>
    <row r="2211" spans="11:20" x14ac:dyDescent="0.35">
      <c r="K2211" s="11">
        <v>10</v>
      </c>
      <c r="L2211" s="11">
        <v>24840</v>
      </c>
      <c r="M2211" s="11">
        <v>208</v>
      </c>
      <c r="N2211" s="11">
        <v>1.21872281986724</v>
      </c>
      <c r="Q2211" s="11">
        <v>10</v>
      </c>
      <c r="R2211" s="11">
        <v>24120</v>
      </c>
      <c r="S2211" s="11">
        <v>202</v>
      </c>
      <c r="T2211" s="11">
        <v>1.7440756847486001</v>
      </c>
    </row>
    <row r="2212" spans="11:20" x14ac:dyDescent="0.35">
      <c r="K2212" s="11">
        <v>10</v>
      </c>
      <c r="L2212" s="11">
        <v>24480</v>
      </c>
      <c r="M2212" s="11">
        <v>205</v>
      </c>
      <c r="N2212" s="11">
        <v>1.7031052109559699</v>
      </c>
      <c r="Q2212" s="11">
        <v>10</v>
      </c>
      <c r="R2212" s="11">
        <v>24600</v>
      </c>
      <c r="S2212" s="11">
        <v>206</v>
      </c>
      <c r="T2212" s="11">
        <v>1.84312199588006</v>
      </c>
    </row>
    <row r="2213" spans="11:20" x14ac:dyDescent="0.35">
      <c r="K2213" s="11">
        <v>10</v>
      </c>
      <c r="L2213" s="11">
        <v>24840</v>
      </c>
      <c r="M2213" s="11">
        <v>208</v>
      </c>
      <c r="N2213" s="11">
        <v>1.87498283360036</v>
      </c>
      <c r="Q2213" s="11">
        <v>10</v>
      </c>
      <c r="R2213" s="11">
        <v>24840</v>
      </c>
      <c r="S2213" s="11">
        <v>208</v>
      </c>
      <c r="T2213" s="11">
        <v>1.96873426413366</v>
      </c>
    </row>
    <row r="2214" spans="11:20" x14ac:dyDescent="0.35">
      <c r="K2214" s="11">
        <v>10</v>
      </c>
      <c r="L2214" s="11">
        <v>24720</v>
      </c>
      <c r="M2214" s="11">
        <v>207</v>
      </c>
      <c r="N2214" s="11">
        <v>1.87498283360036</v>
      </c>
      <c r="Q2214" s="11">
        <v>10</v>
      </c>
      <c r="R2214" s="11">
        <v>24600</v>
      </c>
      <c r="S2214" s="11">
        <v>206</v>
      </c>
      <c r="T2214" s="11">
        <v>1.7837949187457001</v>
      </c>
    </row>
    <row r="2215" spans="11:20" x14ac:dyDescent="0.35">
      <c r="K2215" s="11">
        <v>10</v>
      </c>
      <c r="L2215" s="11">
        <v>24840</v>
      </c>
      <c r="M2215" s="11">
        <v>208</v>
      </c>
      <c r="N2215" s="11">
        <v>1.87498283360036</v>
      </c>
      <c r="Q2215" s="11">
        <v>10</v>
      </c>
      <c r="R2215" s="11">
        <v>24600</v>
      </c>
      <c r="S2215" s="11">
        <v>206</v>
      </c>
      <c r="T2215" s="11">
        <v>1.96873426413366</v>
      </c>
    </row>
    <row r="2216" spans="11:20" x14ac:dyDescent="0.35">
      <c r="K2216" s="11">
        <v>10</v>
      </c>
      <c r="L2216" s="11">
        <v>24960</v>
      </c>
      <c r="M2216" s="11">
        <v>209</v>
      </c>
      <c r="N2216" s="11">
        <v>1.6816205081254201</v>
      </c>
      <c r="Q2216" s="11">
        <v>10</v>
      </c>
      <c r="R2216" s="11">
        <v>25080</v>
      </c>
      <c r="S2216" s="11">
        <v>210</v>
      </c>
      <c r="T2216" s="11">
        <v>1.98045319295033</v>
      </c>
    </row>
    <row r="2217" spans="11:20" x14ac:dyDescent="0.35">
      <c r="K2217" s="11">
        <v>10</v>
      </c>
      <c r="L2217" s="11">
        <v>24840</v>
      </c>
      <c r="M2217" s="11">
        <v>208</v>
      </c>
      <c r="N2217" s="11">
        <v>1.9921721217669901</v>
      </c>
      <c r="Q2217" s="11">
        <v>10</v>
      </c>
      <c r="R2217" s="11">
        <v>25080</v>
      </c>
      <c r="S2217" s="11">
        <v>210</v>
      </c>
      <c r="T2217" s="11">
        <v>1.8455634393835301</v>
      </c>
    </row>
    <row r="2218" spans="11:20" x14ac:dyDescent="0.35">
      <c r="K2218" s="11">
        <v>10</v>
      </c>
      <c r="L2218" s="11">
        <v>24600</v>
      </c>
      <c r="M2218" s="11">
        <v>206</v>
      </c>
      <c r="N2218" s="11">
        <v>1.9429922941939399</v>
      </c>
      <c r="Q2218" s="11">
        <v>10</v>
      </c>
      <c r="R2218" s="11">
        <v>24600</v>
      </c>
      <c r="S2218" s="11">
        <v>206</v>
      </c>
      <c r="T2218" s="11">
        <v>1.93479819943541</v>
      </c>
    </row>
    <row r="2219" spans="11:20" x14ac:dyDescent="0.35">
      <c r="K2219" s="11">
        <v>10</v>
      </c>
      <c r="L2219" s="11">
        <v>24720</v>
      </c>
      <c r="M2219" s="11">
        <v>207</v>
      </c>
      <c r="N2219" s="11">
        <v>1.94529640650034</v>
      </c>
      <c r="Q2219" s="11">
        <v>10</v>
      </c>
      <c r="R2219" s="11">
        <v>24960</v>
      </c>
      <c r="S2219" s="11">
        <v>209</v>
      </c>
      <c r="T2219" s="11">
        <v>1.74998092622262</v>
      </c>
    </row>
    <row r="2220" spans="11:20" x14ac:dyDescent="0.35">
      <c r="K2220" s="11">
        <v>10</v>
      </c>
      <c r="L2220" s="11">
        <v>24480</v>
      </c>
      <c r="M2220" s="11">
        <v>205</v>
      </c>
      <c r="N2220" s="11">
        <v>1.74998092622262</v>
      </c>
      <c r="Q2220" s="11">
        <v>10</v>
      </c>
      <c r="R2220" s="11">
        <v>24600</v>
      </c>
      <c r="S2220" s="11">
        <v>206</v>
      </c>
      <c r="T2220" s="11">
        <v>1.74998092622262</v>
      </c>
    </row>
    <row r="2221" spans="11:20" x14ac:dyDescent="0.35">
      <c r="K2221" s="11">
        <v>10</v>
      </c>
      <c r="L2221" s="11">
        <v>24720</v>
      </c>
      <c r="M2221" s="11">
        <v>207</v>
      </c>
      <c r="N2221" s="11">
        <v>1.43747615777828</v>
      </c>
      <c r="Q2221" s="11">
        <v>10</v>
      </c>
      <c r="R2221" s="11">
        <v>24720</v>
      </c>
      <c r="S2221" s="11">
        <v>207</v>
      </c>
      <c r="T2221" s="11">
        <v>1.6638437476157699</v>
      </c>
    </row>
    <row r="2222" spans="11:20" x14ac:dyDescent="0.35">
      <c r="K2222" s="11">
        <v>10</v>
      </c>
      <c r="L2222" s="11">
        <v>24720</v>
      </c>
      <c r="M2222" s="11">
        <v>207</v>
      </c>
      <c r="N2222" s="11">
        <v>1.96755931944762</v>
      </c>
      <c r="Q2222" s="11">
        <v>10</v>
      </c>
      <c r="R2222" s="11">
        <v>24840</v>
      </c>
      <c r="S2222" s="11">
        <v>208</v>
      </c>
      <c r="T2222" s="11">
        <v>1.5624780651560199</v>
      </c>
    </row>
    <row r="2223" spans="11:20" x14ac:dyDescent="0.35">
      <c r="K2223" s="11">
        <v>10</v>
      </c>
      <c r="L2223" s="11">
        <v>24480</v>
      </c>
      <c r="M2223" s="11">
        <v>205</v>
      </c>
      <c r="N2223" s="11">
        <v>1.65622949568932</v>
      </c>
      <c r="Q2223" s="11">
        <v>10</v>
      </c>
      <c r="R2223" s="11">
        <v>24960</v>
      </c>
      <c r="S2223" s="11">
        <v>209</v>
      </c>
      <c r="T2223" s="11">
        <v>1.9218585488670099</v>
      </c>
    </row>
    <row r="2224" spans="11:20" x14ac:dyDescent="0.35">
      <c r="K2224" s="11">
        <v>10</v>
      </c>
      <c r="L2224" s="11">
        <v>24720</v>
      </c>
      <c r="M2224" s="11">
        <v>207</v>
      </c>
      <c r="N2224" s="11">
        <v>1.98435950255588</v>
      </c>
      <c r="Q2224" s="11">
        <v>10</v>
      </c>
      <c r="R2224" s="11">
        <v>24720</v>
      </c>
      <c r="S2224" s="11">
        <v>207</v>
      </c>
      <c r="T2224" s="11">
        <v>1.7331349660486699</v>
      </c>
    </row>
    <row r="2225" spans="11:20" x14ac:dyDescent="0.35">
      <c r="K2225" s="11">
        <v>10</v>
      </c>
      <c r="L2225" s="11">
        <v>24600</v>
      </c>
      <c r="M2225" s="11">
        <v>206</v>
      </c>
      <c r="N2225" s="11">
        <v>1.7397268635080401</v>
      </c>
      <c r="Q2225" s="11">
        <v>10</v>
      </c>
      <c r="R2225" s="11">
        <v>24720</v>
      </c>
      <c r="S2225" s="11">
        <v>207</v>
      </c>
      <c r="T2225" s="11">
        <v>1.9062333104447999</v>
      </c>
    </row>
    <row r="2226" spans="11:20" x14ac:dyDescent="0.35">
      <c r="K2226" s="11">
        <v>10</v>
      </c>
      <c r="L2226" s="11">
        <v>24600</v>
      </c>
      <c r="M2226" s="11">
        <v>206</v>
      </c>
      <c r="N2226" s="11">
        <v>1.74998092622262</v>
      </c>
      <c r="Q2226" s="11">
        <v>10</v>
      </c>
      <c r="R2226" s="11">
        <v>24360</v>
      </c>
      <c r="S2226" s="11">
        <v>204</v>
      </c>
      <c r="T2226" s="11">
        <v>1.9070267795834199</v>
      </c>
    </row>
    <row r="2227" spans="11:20" x14ac:dyDescent="0.35">
      <c r="K2227" s="11">
        <v>10</v>
      </c>
      <c r="L2227" s="11">
        <v>24840</v>
      </c>
      <c r="M2227" s="11">
        <v>208</v>
      </c>
      <c r="N2227" s="11">
        <v>1.2499732967116799</v>
      </c>
      <c r="Q2227" s="11">
        <v>10</v>
      </c>
      <c r="R2227" s="11">
        <v>24960</v>
      </c>
      <c r="S2227" s="11">
        <v>209</v>
      </c>
      <c r="T2227" s="11">
        <v>1.87498283360036</v>
      </c>
    </row>
    <row r="2228" spans="11:20" x14ac:dyDescent="0.35">
      <c r="K2228" s="11">
        <v>10</v>
      </c>
      <c r="L2228" s="11">
        <v>24480</v>
      </c>
      <c r="M2228" s="11">
        <v>205</v>
      </c>
      <c r="N2228" s="11">
        <v>1.74998092622262</v>
      </c>
      <c r="Q2228" s="11">
        <v>10</v>
      </c>
      <c r="R2228" s="11">
        <v>24720</v>
      </c>
      <c r="S2228" s="11">
        <v>207</v>
      </c>
      <c r="T2228" s="11">
        <v>1.43747615777828</v>
      </c>
    </row>
    <row r="2229" spans="11:20" x14ac:dyDescent="0.35">
      <c r="K2229" s="11">
        <v>10</v>
      </c>
      <c r="L2229" s="11">
        <v>24480</v>
      </c>
      <c r="M2229" s="11">
        <v>205</v>
      </c>
      <c r="N2229" s="11">
        <v>1.4716563668268801</v>
      </c>
      <c r="Q2229" s="11">
        <v>10</v>
      </c>
      <c r="R2229" s="11">
        <v>24480</v>
      </c>
      <c r="S2229" s="11">
        <v>205</v>
      </c>
      <c r="T2229" s="11">
        <v>1.74998092622262</v>
      </c>
    </row>
    <row r="2230" spans="11:20" x14ac:dyDescent="0.35">
      <c r="K2230" s="11">
        <v>10</v>
      </c>
      <c r="L2230" s="11">
        <v>24360</v>
      </c>
      <c r="M2230" s="11">
        <v>204</v>
      </c>
      <c r="N2230" s="11">
        <v>1.5682764934767599</v>
      </c>
      <c r="Q2230" s="11">
        <v>10</v>
      </c>
      <c r="R2230" s="11">
        <v>24600</v>
      </c>
      <c r="S2230" s="11">
        <v>206</v>
      </c>
      <c r="T2230" s="11">
        <v>1.9023270008392399</v>
      </c>
    </row>
    <row r="2231" spans="11:20" x14ac:dyDescent="0.35">
      <c r="K2231" s="11">
        <v>10</v>
      </c>
      <c r="L2231" s="11">
        <v>24600</v>
      </c>
      <c r="M2231" s="11">
        <v>206</v>
      </c>
      <c r="N2231" s="11">
        <v>1.8122377355611501</v>
      </c>
      <c r="Q2231" s="11">
        <v>10</v>
      </c>
      <c r="R2231" s="11">
        <v>25080</v>
      </c>
      <c r="S2231" s="11">
        <v>210</v>
      </c>
      <c r="T2231" s="11">
        <v>1.4335698481727299</v>
      </c>
    </row>
    <row r="2232" spans="11:20" x14ac:dyDescent="0.35">
      <c r="K2232" s="11">
        <v>10</v>
      </c>
      <c r="L2232" s="11">
        <v>24600</v>
      </c>
      <c r="M2232" s="11">
        <v>206</v>
      </c>
      <c r="N2232" s="11">
        <v>1.4999771114671501</v>
      </c>
      <c r="Q2232" s="11">
        <v>10</v>
      </c>
      <c r="R2232" s="11">
        <v>25080</v>
      </c>
      <c r="S2232" s="11">
        <v>210</v>
      </c>
      <c r="T2232" s="11">
        <v>1.7265430685893</v>
      </c>
    </row>
    <row r="2233" spans="11:20" x14ac:dyDescent="0.35">
      <c r="K2233" s="11">
        <v>10</v>
      </c>
      <c r="L2233" s="11">
        <v>24480</v>
      </c>
      <c r="M2233" s="11">
        <v>205</v>
      </c>
      <c r="N2233" s="11">
        <v>1.5195086594949201</v>
      </c>
      <c r="Q2233" s="11">
        <v>10</v>
      </c>
      <c r="R2233" s="11">
        <v>25800</v>
      </c>
      <c r="S2233" s="11">
        <v>216</v>
      </c>
      <c r="T2233" s="11">
        <v>1.62497901884489</v>
      </c>
    </row>
    <row r="2234" spans="11:20" x14ac:dyDescent="0.35">
      <c r="K2234" s="11">
        <v>10</v>
      </c>
      <c r="L2234" s="11">
        <v>24840</v>
      </c>
      <c r="M2234" s="11">
        <v>208</v>
      </c>
      <c r="N2234" s="11">
        <v>1.92967116807812</v>
      </c>
      <c r="Q2234" s="11">
        <v>10</v>
      </c>
      <c r="R2234" s="11">
        <v>24480</v>
      </c>
      <c r="S2234" s="11">
        <v>205</v>
      </c>
      <c r="T2234" s="11">
        <v>1.8461738002593999</v>
      </c>
    </row>
    <row r="2235" spans="11:20" x14ac:dyDescent="0.35">
      <c r="K2235" s="11">
        <v>10</v>
      </c>
      <c r="L2235" s="11">
        <v>24720</v>
      </c>
      <c r="M2235" s="11">
        <v>207</v>
      </c>
      <c r="N2235" s="11">
        <v>1.4999771114671501</v>
      </c>
      <c r="Q2235" s="11">
        <v>10</v>
      </c>
      <c r="R2235" s="11">
        <v>24840</v>
      </c>
      <c r="S2235" s="11">
        <v>208</v>
      </c>
      <c r="T2235" s="11">
        <v>1.8124818799114899</v>
      </c>
    </row>
    <row r="2236" spans="11:20" x14ac:dyDescent="0.35">
      <c r="K2236" s="11">
        <v>10</v>
      </c>
      <c r="L2236" s="11">
        <v>24840</v>
      </c>
      <c r="M2236" s="11">
        <v>208</v>
      </c>
      <c r="N2236" s="11">
        <v>1.55075913633936</v>
      </c>
      <c r="Q2236" s="11">
        <v>10</v>
      </c>
      <c r="R2236" s="11">
        <v>24480</v>
      </c>
      <c r="S2236" s="11">
        <v>205</v>
      </c>
      <c r="T2236" s="11">
        <v>1.9374837872892301</v>
      </c>
    </row>
    <row r="2237" spans="11:20" x14ac:dyDescent="0.35">
      <c r="K2237" s="11">
        <v>10</v>
      </c>
      <c r="L2237" s="11">
        <v>25440</v>
      </c>
      <c r="M2237" s="11">
        <v>213</v>
      </c>
      <c r="N2237" s="11">
        <v>1.5905088883802501</v>
      </c>
      <c r="Q2237" s="11">
        <v>10</v>
      </c>
      <c r="R2237" s="11">
        <v>24360</v>
      </c>
      <c r="S2237" s="11">
        <v>204</v>
      </c>
      <c r="T2237" s="11">
        <v>1.86355382619974</v>
      </c>
    </row>
    <row r="2238" spans="11:20" x14ac:dyDescent="0.35">
      <c r="K2238" s="11">
        <v>10</v>
      </c>
      <c r="L2238" s="11">
        <v>24840</v>
      </c>
      <c r="M2238" s="11">
        <v>208</v>
      </c>
      <c r="N2238" s="11">
        <v>1.9213702601663201</v>
      </c>
      <c r="Q2238" s="11">
        <v>10</v>
      </c>
      <c r="R2238" s="11">
        <v>24600</v>
      </c>
      <c r="S2238" s="11">
        <v>206</v>
      </c>
      <c r="T2238" s="11">
        <v>1.74998092622262</v>
      </c>
    </row>
    <row r="2239" spans="11:20" x14ac:dyDescent="0.35">
      <c r="K2239" s="11">
        <v>10</v>
      </c>
      <c r="L2239" s="11">
        <v>24480</v>
      </c>
      <c r="M2239" s="11">
        <v>205</v>
      </c>
      <c r="N2239" s="11">
        <v>1.8710765239948099</v>
      </c>
      <c r="Q2239" s="11">
        <v>10</v>
      </c>
      <c r="R2239" s="11">
        <v>24600</v>
      </c>
      <c r="S2239" s="11">
        <v>206</v>
      </c>
      <c r="T2239" s="11">
        <v>1.7187304493781901</v>
      </c>
    </row>
    <row r="2240" spans="11:20" x14ac:dyDescent="0.35">
      <c r="K2240" s="11">
        <v>10</v>
      </c>
      <c r="L2240" s="11">
        <v>24720</v>
      </c>
      <c r="M2240" s="11">
        <v>207</v>
      </c>
      <c r="N2240" s="11">
        <v>1.8124818799114899</v>
      </c>
      <c r="Q2240" s="11">
        <v>10</v>
      </c>
      <c r="R2240" s="11">
        <v>24600</v>
      </c>
      <c r="S2240" s="11">
        <v>206</v>
      </c>
      <c r="T2240" s="11">
        <v>1.8124818799114899</v>
      </c>
    </row>
    <row r="2241" spans="11:20" x14ac:dyDescent="0.35">
      <c r="K2241" s="11">
        <v>10</v>
      </c>
      <c r="L2241" s="11">
        <v>24480</v>
      </c>
      <c r="M2241" s="11">
        <v>205</v>
      </c>
      <c r="N2241" s="11">
        <v>1.75681696803234</v>
      </c>
      <c r="Q2241" s="11">
        <v>10</v>
      </c>
      <c r="R2241" s="11">
        <v>25200</v>
      </c>
      <c r="S2241" s="11">
        <v>211</v>
      </c>
      <c r="T2241" s="11">
        <v>1.4667734798199401</v>
      </c>
    </row>
    <row r="2242" spans="11:20" x14ac:dyDescent="0.35">
      <c r="K2242" s="11">
        <v>20</v>
      </c>
      <c r="L2242" s="11">
        <v>49680</v>
      </c>
      <c r="M2242" s="11">
        <v>208</v>
      </c>
      <c r="N2242" s="11">
        <v>1.43747615777828</v>
      </c>
      <c r="Q2242" s="11">
        <v>20</v>
      </c>
      <c r="R2242" s="11">
        <v>49440</v>
      </c>
      <c r="S2242" s="11">
        <v>207</v>
      </c>
      <c r="T2242" s="11">
        <v>1.7187304493781901</v>
      </c>
    </row>
    <row r="2243" spans="11:20" x14ac:dyDescent="0.35">
      <c r="K2243" s="11">
        <v>20</v>
      </c>
      <c r="L2243" s="11">
        <v>48240</v>
      </c>
      <c r="M2243" s="11">
        <v>202</v>
      </c>
      <c r="N2243" s="11">
        <v>1.74151216906996</v>
      </c>
      <c r="Q2243" s="11">
        <v>20</v>
      </c>
      <c r="R2243" s="11">
        <v>48960</v>
      </c>
      <c r="S2243" s="11">
        <v>205</v>
      </c>
      <c r="T2243" s="11">
        <v>1.74998092622262</v>
      </c>
    </row>
    <row r="2244" spans="11:20" x14ac:dyDescent="0.35">
      <c r="K2244" s="11">
        <v>20</v>
      </c>
      <c r="L2244" s="11">
        <v>49200</v>
      </c>
      <c r="M2244" s="11">
        <v>206</v>
      </c>
      <c r="N2244" s="11">
        <v>1.83591973754482</v>
      </c>
      <c r="Q2244" s="11">
        <v>20</v>
      </c>
      <c r="R2244" s="11">
        <v>49200</v>
      </c>
      <c r="S2244" s="11">
        <v>206</v>
      </c>
      <c r="T2244" s="11">
        <v>1.87498283360036</v>
      </c>
    </row>
    <row r="2245" spans="11:20" x14ac:dyDescent="0.35">
      <c r="K2245" s="11">
        <v>20</v>
      </c>
      <c r="L2245" s="11">
        <v>48480</v>
      </c>
      <c r="M2245" s="11">
        <v>203</v>
      </c>
      <c r="N2245" s="11">
        <v>1.9713893339436901</v>
      </c>
      <c r="Q2245" s="11">
        <v>20</v>
      </c>
      <c r="R2245" s="11">
        <v>48240</v>
      </c>
      <c r="S2245" s="11">
        <v>202</v>
      </c>
      <c r="T2245" s="11">
        <v>1.6149691004806499</v>
      </c>
    </row>
    <row r="2246" spans="11:20" x14ac:dyDescent="0.35">
      <c r="K2246" s="11">
        <v>20</v>
      </c>
      <c r="L2246" s="11">
        <v>50640</v>
      </c>
      <c r="M2246" s="11">
        <v>212</v>
      </c>
      <c r="N2246" s="11">
        <v>1.9960784313725399</v>
      </c>
      <c r="Q2246" s="11">
        <v>20</v>
      </c>
      <c r="R2246" s="11">
        <v>48960</v>
      </c>
      <c r="S2246" s="11">
        <v>205</v>
      </c>
      <c r="T2246" s="11">
        <v>1.90133516441596</v>
      </c>
    </row>
    <row r="2247" spans="11:20" x14ac:dyDescent="0.35">
      <c r="K2247" s="11">
        <v>20</v>
      </c>
      <c r="L2247" s="11">
        <v>48480</v>
      </c>
      <c r="M2247" s="11">
        <v>203</v>
      </c>
      <c r="N2247" s="11">
        <v>1.8418097199969401</v>
      </c>
      <c r="Q2247" s="11">
        <v>20</v>
      </c>
      <c r="R2247" s="11">
        <v>48720</v>
      </c>
      <c r="S2247" s="11">
        <v>204</v>
      </c>
      <c r="T2247" s="11">
        <v>1.9355306324864501</v>
      </c>
    </row>
    <row r="2248" spans="11:20" x14ac:dyDescent="0.35">
      <c r="K2248" s="11">
        <v>20</v>
      </c>
      <c r="L2248" s="11">
        <v>48240</v>
      </c>
      <c r="M2248" s="11">
        <v>202</v>
      </c>
      <c r="N2248" s="11">
        <v>1.82053864347295</v>
      </c>
      <c r="Q2248" s="11">
        <v>20</v>
      </c>
      <c r="R2248" s="11">
        <v>48960</v>
      </c>
      <c r="S2248" s="11">
        <v>205</v>
      </c>
      <c r="T2248" s="11">
        <v>1.43747615777828</v>
      </c>
    </row>
    <row r="2249" spans="11:20" x14ac:dyDescent="0.35">
      <c r="K2249" s="11">
        <v>20</v>
      </c>
      <c r="L2249" s="11">
        <v>48240</v>
      </c>
      <c r="M2249" s="11">
        <v>202</v>
      </c>
      <c r="N2249" s="11">
        <v>1.97148088807507</v>
      </c>
      <c r="Q2249" s="11">
        <v>20</v>
      </c>
      <c r="R2249" s="11">
        <v>48960</v>
      </c>
      <c r="S2249" s="11">
        <v>205</v>
      </c>
      <c r="T2249" s="11">
        <v>1.9958342870221999</v>
      </c>
    </row>
    <row r="2250" spans="11:20" x14ac:dyDescent="0.35">
      <c r="K2250" s="11">
        <v>20</v>
      </c>
      <c r="L2250" s="11">
        <v>48480</v>
      </c>
      <c r="M2250" s="11">
        <v>203</v>
      </c>
      <c r="N2250" s="11">
        <v>1.89565880827038</v>
      </c>
      <c r="Q2250" s="11">
        <v>20</v>
      </c>
      <c r="R2250" s="11">
        <v>48720</v>
      </c>
      <c r="S2250" s="11">
        <v>204</v>
      </c>
      <c r="T2250" s="11">
        <v>1.87408255130846</v>
      </c>
    </row>
    <row r="2251" spans="11:20" x14ac:dyDescent="0.35">
      <c r="K2251" s="11">
        <v>20</v>
      </c>
      <c r="L2251" s="11">
        <v>48720</v>
      </c>
      <c r="M2251" s="11">
        <v>204</v>
      </c>
      <c r="N2251" s="11">
        <v>1.62107270923933</v>
      </c>
      <c r="Q2251" s="11">
        <v>20</v>
      </c>
      <c r="R2251" s="11">
        <v>48720</v>
      </c>
      <c r="S2251" s="11">
        <v>204</v>
      </c>
      <c r="T2251" s="11">
        <v>1.9065232318608301</v>
      </c>
    </row>
    <row r="2252" spans="11:20" x14ac:dyDescent="0.35">
      <c r="K2252" s="11">
        <v>20</v>
      </c>
      <c r="L2252" s="11">
        <v>48240</v>
      </c>
      <c r="M2252" s="11">
        <v>202</v>
      </c>
      <c r="N2252" s="11">
        <v>1.9381704432745801</v>
      </c>
      <c r="Q2252" s="11">
        <v>20</v>
      </c>
      <c r="R2252" s="11">
        <v>49440</v>
      </c>
      <c r="S2252" s="11">
        <v>207</v>
      </c>
      <c r="T2252" s="11">
        <v>1.9374837872892301</v>
      </c>
    </row>
    <row r="2253" spans="11:20" x14ac:dyDescent="0.35">
      <c r="K2253" s="11">
        <v>20</v>
      </c>
      <c r="L2253" s="11">
        <v>48960</v>
      </c>
      <c r="M2253" s="11">
        <v>205</v>
      </c>
      <c r="N2253" s="11">
        <v>1.74998092622262</v>
      </c>
      <c r="Q2253" s="11">
        <v>20</v>
      </c>
      <c r="R2253" s="11">
        <v>49200</v>
      </c>
      <c r="S2253" s="11">
        <v>206</v>
      </c>
      <c r="T2253" s="11">
        <v>1.87498283360036</v>
      </c>
    </row>
    <row r="2254" spans="11:20" x14ac:dyDescent="0.35">
      <c r="K2254" s="11">
        <v>20</v>
      </c>
      <c r="L2254" s="11">
        <v>48240</v>
      </c>
      <c r="M2254" s="11">
        <v>202</v>
      </c>
      <c r="N2254" s="11">
        <v>1.8229953459983199</v>
      </c>
      <c r="Q2254" s="11">
        <v>20</v>
      </c>
      <c r="R2254" s="11">
        <v>48960</v>
      </c>
      <c r="S2254" s="11">
        <v>205</v>
      </c>
      <c r="T2254" s="11">
        <v>1.8476386663614801</v>
      </c>
    </row>
    <row r="2255" spans="11:20" x14ac:dyDescent="0.35">
      <c r="K2255" s="11">
        <v>20</v>
      </c>
      <c r="L2255" s="11">
        <v>49200</v>
      </c>
      <c r="M2255" s="11">
        <v>206</v>
      </c>
      <c r="N2255" s="11">
        <v>1.76560616464484</v>
      </c>
      <c r="Q2255" s="11">
        <v>20</v>
      </c>
      <c r="R2255" s="11">
        <v>48960</v>
      </c>
      <c r="S2255" s="11">
        <v>205</v>
      </c>
      <c r="T2255" s="11">
        <v>1.9665980010681301</v>
      </c>
    </row>
    <row r="2256" spans="11:20" x14ac:dyDescent="0.35">
      <c r="K2256" s="11">
        <v>20</v>
      </c>
      <c r="L2256" s="11">
        <v>48240</v>
      </c>
      <c r="M2256" s="11">
        <v>202</v>
      </c>
      <c r="N2256" s="11">
        <v>1.77599755855649</v>
      </c>
      <c r="Q2256" s="11">
        <v>20</v>
      </c>
      <c r="R2256" s="11">
        <v>48720</v>
      </c>
      <c r="S2256" s="11">
        <v>204</v>
      </c>
      <c r="T2256" s="11">
        <v>1.83306630045014</v>
      </c>
    </row>
    <row r="2257" spans="11:20" x14ac:dyDescent="0.35">
      <c r="K2257" s="11">
        <v>20</v>
      </c>
      <c r="L2257" s="11">
        <v>49200</v>
      </c>
      <c r="M2257" s="11">
        <v>206</v>
      </c>
      <c r="N2257" s="11">
        <v>1.8437323567559301</v>
      </c>
      <c r="Q2257" s="11">
        <v>20</v>
      </c>
      <c r="R2257" s="11">
        <v>49440</v>
      </c>
      <c r="S2257" s="11">
        <v>207</v>
      </c>
      <c r="T2257" s="11">
        <v>1.79588006408789</v>
      </c>
    </row>
    <row r="2258" spans="11:20" x14ac:dyDescent="0.35">
      <c r="K2258" s="11">
        <v>20</v>
      </c>
      <c r="L2258" s="11">
        <v>49200</v>
      </c>
      <c r="M2258" s="11">
        <v>206</v>
      </c>
      <c r="N2258" s="11">
        <v>1.96484321355001</v>
      </c>
      <c r="Q2258" s="11">
        <v>20</v>
      </c>
      <c r="R2258" s="11">
        <v>49440</v>
      </c>
      <c r="S2258" s="11">
        <v>207</v>
      </c>
      <c r="T2258" s="11">
        <v>1.96482795452811</v>
      </c>
    </row>
    <row r="2259" spans="11:20" x14ac:dyDescent="0.35">
      <c r="K2259" s="11">
        <v>20</v>
      </c>
      <c r="L2259" s="11">
        <v>49440</v>
      </c>
      <c r="M2259" s="11">
        <v>207</v>
      </c>
      <c r="N2259" s="11">
        <v>1.87498283360036</v>
      </c>
      <c r="Q2259" s="11">
        <v>20</v>
      </c>
      <c r="R2259" s="11">
        <v>48960</v>
      </c>
      <c r="S2259" s="11">
        <v>205</v>
      </c>
      <c r="T2259" s="11">
        <v>1.8710765239948099</v>
      </c>
    </row>
    <row r="2260" spans="11:20" x14ac:dyDescent="0.35">
      <c r="K2260" s="11">
        <v>20</v>
      </c>
      <c r="L2260" s="11">
        <v>49200</v>
      </c>
      <c r="M2260" s="11">
        <v>206</v>
      </c>
      <c r="N2260" s="11">
        <v>1.8984206912336901</v>
      </c>
      <c r="Q2260" s="11">
        <v>20</v>
      </c>
      <c r="R2260" s="11">
        <v>49680</v>
      </c>
      <c r="S2260" s="11">
        <v>208</v>
      </c>
      <c r="T2260" s="11">
        <v>1.9548332951857701</v>
      </c>
    </row>
    <row r="2261" spans="11:20" x14ac:dyDescent="0.35">
      <c r="K2261" s="11">
        <v>20</v>
      </c>
      <c r="L2261" s="11">
        <v>48240</v>
      </c>
      <c r="M2261" s="11">
        <v>202</v>
      </c>
      <c r="N2261" s="11">
        <v>1.8094911116197401</v>
      </c>
      <c r="Q2261" s="11">
        <v>20</v>
      </c>
      <c r="R2261" s="11">
        <v>49920</v>
      </c>
      <c r="S2261" s="11">
        <v>209</v>
      </c>
      <c r="T2261" s="11">
        <v>1.74998092622262</v>
      </c>
    </row>
    <row r="2262" spans="11:20" x14ac:dyDescent="0.35">
      <c r="K2262" s="11">
        <v>20</v>
      </c>
      <c r="L2262" s="11">
        <v>48960</v>
      </c>
      <c r="M2262" s="11">
        <v>205</v>
      </c>
      <c r="N2262" s="11">
        <v>1.7483329518577799</v>
      </c>
      <c r="Q2262" s="11">
        <v>20</v>
      </c>
      <c r="R2262" s="11">
        <v>48960</v>
      </c>
      <c r="S2262" s="11">
        <v>205</v>
      </c>
      <c r="T2262" s="11">
        <v>1.6894331273365299</v>
      </c>
    </row>
    <row r="2263" spans="11:20" x14ac:dyDescent="0.35">
      <c r="K2263" s="11">
        <v>20</v>
      </c>
      <c r="L2263" s="11">
        <v>49920</v>
      </c>
      <c r="M2263" s="11">
        <v>209</v>
      </c>
      <c r="N2263" s="11">
        <v>1.87498283360036</v>
      </c>
      <c r="Q2263" s="11">
        <v>20</v>
      </c>
      <c r="R2263" s="11">
        <v>48240</v>
      </c>
      <c r="S2263" s="11">
        <v>202</v>
      </c>
      <c r="T2263" s="11">
        <v>1.5774013885709901</v>
      </c>
    </row>
    <row r="2264" spans="11:20" x14ac:dyDescent="0.35">
      <c r="K2264" s="11">
        <v>20</v>
      </c>
      <c r="L2264" s="11">
        <v>49200</v>
      </c>
      <c r="M2264" s="11">
        <v>206</v>
      </c>
      <c r="N2264" s="11">
        <v>1.89060807202258</v>
      </c>
      <c r="Q2264" s="11">
        <v>20</v>
      </c>
      <c r="R2264" s="11">
        <v>49200</v>
      </c>
      <c r="S2264" s="11">
        <v>206</v>
      </c>
      <c r="T2264" s="11">
        <v>1.74998092622262</v>
      </c>
    </row>
    <row r="2265" spans="11:20" x14ac:dyDescent="0.35">
      <c r="K2265" s="11">
        <v>20</v>
      </c>
      <c r="L2265" s="11">
        <v>49440</v>
      </c>
      <c r="M2265" s="11">
        <v>207</v>
      </c>
      <c r="N2265" s="11">
        <v>1.4843518730449301</v>
      </c>
      <c r="Q2265" s="11">
        <v>20</v>
      </c>
      <c r="R2265" s="11">
        <v>48240</v>
      </c>
      <c r="S2265" s="11">
        <v>202</v>
      </c>
      <c r="T2265" s="11">
        <v>1.8609445334554</v>
      </c>
    </row>
    <row r="2266" spans="11:20" x14ac:dyDescent="0.35">
      <c r="K2266" s="11">
        <v>20</v>
      </c>
      <c r="L2266" s="11">
        <v>49440</v>
      </c>
      <c r="M2266" s="11">
        <v>207</v>
      </c>
      <c r="N2266" s="11">
        <v>1.74998092622262</v>
      </c>
      <c r="Q2266" s="11">
        <v>20</v>
      </c>
      <c r="R2266" s="11">
        <v>49200</v>
      </c>
      <c r="S2266" s="11">
        <v>206</v>
      </c>
      <c r="T2266" s="11">
        <v>1.8124818799114899</v>
      </c>
    </row>
    <row r="2267" spans="11:20" x14ac:dyDescent="0.35">
      <c r="K2267" s="11">
        <v>20</v>
      </c>
      <c r="L2267" s="11">
        <v>48720</v>
      </c>
      <c r="M2267" s="11">
        <v>204</v>
      </c>
      <c r="N2267" s="11">
        <v>1.7595025558861599</v>
      </c>
      <c r="Q2267" s="11">
        <v>20</v>
      </c>
      <c r="R2267" s="11">
        <v>48960</v>
      </c>
      <c r="S2267" s="11">
        <v>205</v>
      </c>
      <c r="T2267" s="11">
        <v>1.9853360799572699</v>
      </c>
    </row>
    <row r="2268" spans="11:20" x14ac:dyDescent="0.35">
      <c r="K2268" s="11">
        <v>20</v>
      </c>
      <c r="L2268" s="11">
        <v>48720</v>
      </c>
      <c r="M2268" s="11">
        <v>204</v>
      </c>
      <c r="N2268" s="11">
        <v>1.9668421454184699</v>
      </c>
      <c r="Q2268" s="11">
        <v>20</v>
      </c>
      <c r="R2268" s="11">
        <v>48720</v>
      </c>
      <c r="S2268" s="11">
        <v>204</v>
      </c>
      <c r="T2268" s="11">
        <v>1.85044632639047</v>
      </c>
    </row>
    <row r="2269" spans="11:20" x14ac:dyDescent="0.35">
      <c r="K2269" s="11">
        <v>20</v>
      </c>
      <c r="L2269" s="11">
        <v>48720</v>
      </c>
      <c r="M2269" s="11">
        <v>204</v>
      </c>
      <c r="N2269" s="11">
        <v>1.89060807202258</v>
      </c>
      <c r="Q2269" s="11">
        <v>20</v>
      </c>
      <c r="R2269" s="11">
        <v>48960</v>
      </c>
      <c r="S2269" s="11">
        <v>205</v>
      </c>
      <c r="T2269" s="11">
        <v>1.9921721217669901</v>
      </c>
    </row>
    <row r="2270" spans="11:20" x14ac:dyDescent="0.35">
      <c r="K2270" s="11">
        <v>20</v>
      </c>
      <c r="L2270" s="11">
        <v>50160</v>
      </c>
      <c r="M2270" s="11">
        <v>210</v>
      </c>
      <c r="N2270" s="11">
        <v>1.7065232318608301</v>
      </c>
      <c r="Q2270" s="11">
        <v>20</v>
      </c>
      <c r="R2270" s="11">
        <v>49200</v>
      </c>
      <c r="S2270" s="11">
        <v>206</v>
      </c>
      <c r="T2270" s="11">
        <v>1.87498283360036</v>
      </c>
    </row>
    <row r="2271" spans="11:20" x14ac:dyDescent="0.35">
      <c r="K2271" s="11">
        <v>20</v>
      </c>
      <c r="L2271" s="11">
        <v>48960</v>
      </c>
      <c r="M2271" s="11">
        <v>205</v>
      </c>
      <c r="N2271" s="11">
        <v>1.62497901884489</v>
      </c>
      <c r="Q2271" s="11">
        <v>20</v>
      </c>
      <c r="R2271" s="11">
        <v>49440</v>
      </c>
      <c r="S2271" s="11">
        <v>207</v>
      </c>
      <c r="T2271" s="11">
        <v>1.9960784313725399</v>
      </c>
    </row>
    <row r="2272" spans="11:20" x14ac:dyDescent="0.35">
      <c r="K2272" s="11">
        <v>20</v>
      </c>
      <c r="L2272" s="11">
        <v>48480</v>
      </c>
      <c r="M2272" s="11">
        <v>203</v>
      </c>
      <c r="N2272" s="11">
        <v>1.97956816968032</v>
      </c>
      <c r="Q2272" s="11">
        <v>20</v>
      </c>
      <c r="R2272" s="11">
        <v>49680</v>
      </c>
      <c r="S2272" s="11">
        <v>208</v>
      </c>
      <c r="T2272" s="11">
        <v>1.8437323567559301</v>
      </c>
    </row>
    <row r="2273" spans="11:20" x14ac:dyDescent="0.35">
      <c r="K2273" s="11">
        <v>20</v>
      </c>
      <c r="L2273" s="11">
        <v>48960</v>
      </c>
      <c r="M2273" s="11">
        <v>205</v>
      </c>
      <c r="N2273" s="11">
        <v>1.9814297703517201</v>
      </c>
      <c r="Q2273" s="11">
        <v>20</v>
      </c>
      <c r="R2273" s="11">
        <v>48960</v>
      </c>
      <c r="S2273" s="11">
        <v>205</v>
      </c>
      <c r="T2273" s="11">
        <v>1.87498283360036</v>
      </c>
    </row>
    <row r="2274" spans="11:20" x14ac:dyDescent="0.35">
      <c r="K2274" s="11">
        <v>20</v>
      </c>
      <c r="L2274" s="11">
        <v>48960</v>
      </c>
      <c r="M2274" s="11">
        <v>205</v>
      </c>
      <c r="N2274" s="11">
        <v>1.9833829251544901</v>
      </c>
      <c r="Q2274" s="11">
        <v>20</v>
      </c>
      <c r="R2274" s="11">
        <v>48480</v>
      </c>
      <c r="S2274" s="11">
        <v>203</v>
      </c>
      <c r="T2274" s="11">
        <v>1.95355153734645</v>
      </c>
    </row>
    <row r="2275" spans="11:20" x14ac:dyDescent="0.35">
      <c r="K2275" s="11">
        <v>20</v>
      </c>
      <c r="L2275" s="11">
        <v>49200</v>
      </c>
      <c r="M2275" s="11">
        <v>206</v>
      </c>
      <c r="N2275" s="11">
        <v>1.8680857557030499</v>
      </c>
      <c r="Q2275" s="11">
        <v>20</v>
      </c>
      <c r="R2275" s="11">
        <v>48960</v>
      </c>
      <c r="S2275" s="11">
        <v>205</v>
      </c>
      <c r="T2275" s="11">
        <v>1.85935759517814</v>
      </c>
    </row>
    <row r="2276" spans="11:20" x14ac:dyDescent="0.35">
      <c r="K2276" s="11">
        <v>20</v>
      </c>
      <c r="L2276" s="11">
        <v>49200</v>
      </c>
      <c r="M2276" s="11">
        <v>206</v>
      </c>
      <c r="N2276" s="11">
        <v>1.9374837872892301</v>
      </c>
      <c r="Q2276" s="11">
        <v>20</v>
      </c>
      <c r="R2276" s="11">
        <v>49680</v>
      </c>
      <c r="S2276" s="11">
        <v>208</v>
      </c>
      <c r="T2276" s="11">
        <v>1.52927443350881</v>
      </c>
    </row>
    <row r="2277" spans="11:20" x14ac:dyDescent="0.35">
      <c r="K2277" s="11">
        <v>20</v>
      </c>
      <c r="L2277" s="11">
        <v>48960</v>
      </c>
      <c r="M2277" s="11">
        <v>205</v>
      </c>
      <c r="N2277" s="11">
        <v>1.9062333104447999</v>
      </c>
      <c r="Q2277" s="11">
        <v>20</v>
      </c>
      <c r="R2277" s="11">
        <v>48720</v>
      </c>
      <c r="S2277" s="11">
        <v>204</v>
      </c>
      <c r="T2277" s="11">
        <v>1.82737468528267</v>
      </c>
    </row>
    <row r="2278" spans="11:20" x14ac:dyDescent="0.35">
      <c r="K2278" s="11">
        <v>20</v>
      </c>
      <c r="L2278" s="11">
        <v>49680</v>
      </c>
      <c r="M2278" s="11">
        <v>208</v>
      </c>
      <c r="N2278" s="11">
        <v>1.9921721217669901</v>
      </c>
      <c r="Q2278" s="11">
        <v>20</v>
      </c>
      <c r="R2278" s="11">
        <v>49200</v>
      </c>
      <c r="S2278" s="11">
        <v>206</v>
      </c>
      <c r="T2278" s="11">
        <v>1.9374837872892301</v>
      </c>
    </row>
    <row r="2279" spans="11:20" x14ac:dyDescent="0.35">
      <c r="K2279" s="11">
        <v>20</v>
      </c>
      <c r="L2279" s="11">
        <v>48720</v>
      </c>
      <c r="M2279" s="11">
        <v>204</v>
      </c>
      <c r="N2279" s="11">
        <v>1.87302967879758</v>
      </c>
      <c r="Q2279" s="11">
        <v>20</v>
      </c>
      <c r="R2279" s="11">
        <v>48720</v>
      </c>
      <c r="S2279" s="11">
        <v>204</v>
      </c>
      <c r="T2279" s="11">
        <v>1.87498283360036</v>
      </c>
    </row>
    <row r="2280" spans="11:20" x14ac:dyDescent="0.35">
      <c r="K2280" s="11">
        <v>20</v>
      </c>
      <c r="L2280" s="11">
        <v>48960</v>
      </c>
      <c r="M2280" s="11">
        <v>205</v>
      </c>
      <c r="N2280" s="11">
        <v>1.95111009384298</v>
      </c>
      <c r="Q2280" s="11">
        <v>20</v>
      </c>
      <c r="R2280" s="11">
        <v>48240</v>
      </c>
      <c r="S2280" s="11">
        <v>202</v>
      </c>
      <c r="T2280" s="11">
        <v>1.8645456626230199</v>
      </c>
    </row>
    <row r="2281" spans="11:20" x14ac:dyDescent="0.35">
      <c r="K2281" s="11">
        <v>20</v>
      </c>
      <c r="L2281" s="11">
        <v>48720</v>
      </c>
      <c r="M2281" s="11">
        <v>204</v>
      </c>
      <c r="N2281" s="11">
        <v>1.87498283360036</v>
      </c>
      <c r="Q2281" s="11">
        <v>20</v>
      </c>
      <c r="R2281" s="11">
        <v>48480</v>
      </c>
      <c r="S2281" s="11">
        <v>203</v>
      </c>
      <c r="T2281" s="11">
        <v>1.6489662012664901</v>
      </c>
    </row>
    <row r="2282" spans="11:20" x14ac:dyDescent="0.35">
      <c r="K2282" s="11">
        <v>50</v>
      </c>
      <c r="L2282" s="11">
        <v>122400</v>
      </c>
      <c r="M2282" s="11">
        <v>205</v>
      </c>
      <c r="N2282" s="11">
        <v>1.9823910887312099</v>
      </c>
      <c r="Q2282" s="11">
        <v>50</v>
      </c>
      <c r="R2282" s="11">
        <v>120600</v>
      </c>
      <c r="S2282" s="11">
        <v>202</v>
      </c>
      <c r="T2282" s="11">
        <v>1.96083009079118</v>
      </c>
    </row>
    <row r="2283" spans="11:20" x14ac:dyDescent="0.35">
      <c r="K2283" s="11">
        <v>50</v>
      </c>
      <c r="L2283" s="11">
        <v>123600</v>
      </c>
      <c r="M2283" s="11">
        <v>207</v>
      </c>
      <c r="N2283" s="11">
        <v>1.94908064393072</v>
      </c>
      <c r="Q2283" s="11">
        <v>50</v>
      </c>
      <c r="R2283" s="11">
        <v>122400</v>
      </c>
      <c r="S2283" s="11">
        <v>205</v>
      </c>
      <c r="T2283" s="11">
        <v>1.97361715114061</v>
      </c>
    </row>
    <row r="2284" spans="11:20" x14ac:dyDescent="0.35">
      <c r="K2284" s="11">
        <v>50</v>
      </c>
      <c r="L2284" s="11">
        <v>121800</v>
      </c>
      <c r="M2284" s="11">
        <v>204</v>
      </c>
      <c r="N2284" s="11">
        <v>1.88935683222705</v>
      </c>
      <c r="Q2284" s="11">
        <v>50</v>
      </c>
      <c r="R2284" s="11">
        <v>121800</v>
      </c>
      <c r="S2284" s="11">
        <v>204</v>
      </c>
      <c r="T2284" s="11">
        <v>1.9374837872892301</v>
      </c>
    </row>
    <row r="2285" spans="11:20" x14ac:dyDescent="0.35">
      <c r="K2285" s="11">
        <v>50</v>
      </c>
      <c r="L2285" s="11">
        <v>124200</v>
      </c>
      <c r="M2285" s="11">
        <v>208</v>
      </c>
      <c r="N2285" s="11">
        <v>1.9686884870679699</v>
      </c>
      <c r="Q2285" s="11">
        <v>50</v>
      </c>
      <c r="R2285" s="11">
        <v>124200</v>
      </c>
      <c r="S2285" s="11">
        <v>208</v>
      </c>
      <c r="T2285" s="11">
        <v>1.83251697566186</v>
      </c>
    </row>
    <row r="2286" spans="11:20" x14ac:dyDescent="0.35">
      <c r="K2286" s="11">
        <v>50</v>
      </c>
      <c r="L2286" s="11">
        <v>123000</v>
      </c>
      <c r="M2286" s="11">
        <v>206</v>
      </c>
      <c r="N2286" s="11">
        <v>1.93357747768368</v>
      </c>
      <c r="Q2286" s="11">
        <v>50</v>
      </c>
      <c r="R2286" s="11">
        <v>121800</v>
      </c>
      <c r="S2286" s="11">
        <v>204</v>
      </c>
      <c r="T2286" s="11">
        <v>1.9765316243228801</v>
      </c>
    </row>
    <row r="2287" spans="11:20" x14ac:dyDescent="0.35">
      <c r="K2287" s="11">
        <v>50</v>
      </c>
      <c r="L2287" s="11">
        <v>121200</v>
      </c>
      <c r="M2287" s="11">
        <v>203</v>
      </c>
      <c r="N2287" s="11">
        <v>1.65702296482795</v>
      </c>
      <c r="Q2287" s="11">
        <v>50</v>
      </c>
      <c r="R2287" s="11">
        <v>120600</v>
      </c>
      <c r="S2287" s="11">
        <v>202</v>
      </c>
      <c r="T2287" s="11">
        <v>1.97634851606012</v>
      </c>
    </row>
    <row r="2288" spans="11:20" x14ac:dyDescent="0.35">
      <c r="K2288" s="11">
        <v>50</v>
      </c>
      <c r="L2288" s="11">
        <v>123000</v>
      </c>
      <c r="M2288" s="11">
        <v>206</v>
      </c>
      <c r="N2288" s="11">
        <v>1.8632639047837001</v>
      </c>
      <c r="Q2288" s="11">
        <v>50</v>
      </c>
      <c r="R2288" s="11">
        <v>122400</v>
      </c>
      <c r="S2288" s="11">
        <v>205</v>
      </c>
      <c r="T2288" s="11">
        <v>1.9973144121461801</v>
      </c>
    </row>
    <row r="2289" spans="11:20" x14ac:dyDescent="0.35">
      <c r="K2289" s="11">
        <v>50</v>
      </c>
      <c r="L2289" s="11">
        <v>124800</v>
      </c>
      <c r="M2289" s="11">
        <v>209</v>
      </c>
      <c r="N2289" s="11">
        <v>1.97898832684824</v>
      </c>
      <c r="Q2289" s="11">
        <v>50</v>
      </c>
      <c r="R2289" s="11">
        <v>120600</v>
      </c>
      <c r="S2289" s="11">
        <v>202</v>
      </c>
      <c r="T2289" s="11">
        <v>1.9460746166170699</v>
      </c>
    </row>
    <row r="2290" spans="11:20" x14ac:dyDescent="0.35">
      <c r="K2290" s="11">
        <v>50</v>
      </c>
      <c r="L2290" s="11">
        <v>123600</v>
      </c>
      <c r="M2290" s="11">
        <v>207</v>
      </c>
      <c r="N2290" s="11">
        <v>1.9374837872892301</v>
      </c>
      <c r="Q2290" s="11">
        <v>50</v>
      </c>
      <c r="R2290" s="11">
        <v>122400</v>
      </c>
      <c r="S2290" s="11">
        <v>205</v>
      </c>
      <c r="T2290" s="11">
        <v>1.93357747768368</v>
      </c>
    </row>
    <row r="2291" spans="11:20" x14ac:dyDescent="0.35">
      <c r="K2291" s="11">
        <v>50</v>
      </c>
      <c r="L2291" s="11">
        <v>122400</v>
      </c>
      <c r="M2291" s="11">
        <v>205</v>
      </c>
      <c r="N2291" s="11">
        <v>1.96311894407568</v>
      </c>
      <c r="Q2291" s="11">
        <v>50</v>
      </c>
      <c r="R2291" s="11">
        <v>120600</v>
      </c>
      <c r="S2291" s="11">
        <v>202</v>
      </c>
      <c r="T2291" s="11">
        <v>1.93641565575646</v>
      </c>
    </row>
    <row r="2292" spans="11:20" x14ac:dyDescent="0.35">
      <c r="K2292" s="11">
        <v>50</v>
      </c>
      <c r="L2292" s="11">
        <v>121800</v>
      </c>
      <c r="M2292" s="11">
        <v>204</v>
      </c>
      <c r="N2292" s="11">
        <v>1.9531090257114501</v>
      </c>
      <c r="Q2292" s="11">
        <v>50</v>
      </c>
      <c r="R2292" s="11">
        <v>124800</v>
      </c>
      <c r="S2292" s="11">
        <v>209</v>
      </c>
      <c r="T2292" s="11">
        <v>1.93687342641336</v>
      </c>
    </row>
    <row r="2293" spans="11:20" x14ac:dyDescent="0.35">
      <c r="K2293" s="11">
        <v>50</v>
      </c>
      <c r="L2293" s="11">
        <v>121800</v>
      </c>
      <c r="M2293" s="11">
        <v>204</v>
      </c>
      <c r="N2293" s="11">
        <v>1.8808422980086901</v>
      </c>
      <c r="Q2293" s="11">
        <v>50</v>
      </c>
      <c r="R2293" s="11">
        <v>121800</v>
      </c>
      <c r="S2293" s="11">
        <v>204</v>
      </c>
      <c r="T2293" s="11">
        <v>1.9945525291828701</v>
      </c>
    </row>
    <row r="2294" spans="11:20" x14ac:dyDescent="0.35">
      <c r="K2294" s="11">
        <v>50</v>
      </c>
      <c r="L2294" s="11">
        <v>120600</v>
      </c>
      <c r="M2294" s="11">
        <v>202</v>
      </c>
      <c r="N2294" s="11">
        <v>1.97499046311131</v>
      </c>
      <c r="Q2294" s="11">
        <v>50</v>
      </c>
      <c r="R2294" s="11">
        <v>122400</v>
      </c>
      <c r="S2294" s="11">
        <v>205</v>
      </c>
      <c r="T2294" s="11">
        <v>1.98506141756313</v>
      </c>
    </row>
    <row r="2295" spans="11:20" x14ac:dyDescent="0.35">
      <c r="K2295" s="11">
        <v>50</v>
      </c>
      <c r="L2295" s="11">
        <v>123600</v>
      </c>
      <c r="M2295" s="11">
        <v>207</v>
      </c>
      <c r="N2295" s="11">
        <v>1.9994964522773999</v>
      </c>
      <c r="Q2295" s="11">
        <v>50</v>
      </c>
      <c r="R2295" s="11">
        <v>121200</v>
      </c>
      <c r="S2295" s="11">
        <v>203</v>
      </c>
      <c r="T2295" s="11">
        <v>1.8606546120393599</v>
      </c>
    </row>
    <row r="2296" spans="11:20" x14ac:dyDescent="0.35">
      <c r="K2296" s="11">
        <v>50</v>
      </c>
      <c r="L2296" s="11">
        <v>121800</v>
      </c>
      <c r="M2296" s="11">
        <v>204</v>
      </c>
      <c r="N2296" s="11">
        <v>1.99508659494926</v>
      </c>
      <c r="Q2296" s="11">
        <v>50</v>
      </c>
      <c r="R2296" s="11">
        <v>121800</v>
      </c>
      <c r="S2296" s="11">
        <v>204</v>
      </c>
      <c r="T2296" s="11">
        <v>1.9374837872892301</v>
      </c>
    </row>
    <row r="2297" spans="11:20" x14ac:dyDescent="0.35">
      <c r="K2297" s="11">
        <v>50</v>
      </c>
      <c r="L2297" s="11">
        <v>121800</v>
      </c>
      <c r="M2297" s="11">
        <v>204</v>
      </c>
      <c r="N2297" s="11">
        <v>1.99841306172274</v>
      </c>
      <c r="Q2297" s="11">
        <v>50</v>
      </c>
      <c r="R2297" s="11">
        <v>120600</v>
      </c>
      <c r="S2297" s="11">
        <v>202</v>
      </c>
      <c r="T2297" s="11">
        <v>1.8421301594567701</v>
      </c>
    </row>
    <row r="2298" spans="11:20" x14ac:dyDescent="0.35">
      <c r="K2298" s="11">
        <v>50</v>
      </c>
      <c r="L2298" s="11">
        <v>122400</v>
      </c>
      <c r="M2298" s="11">
        <v>205</v>
      </c>
      <c r="N2298" s="11">
        <v>1.9367208361943999</v>
      </c>
      <c r="Q2298" s="11">
        <v>50</v>
      </c>
      <c r="R2298" s="11">
        <v>122400</v>
      </c>
      <c r="S2298" s="11">
        <v>205</v>
      </c>
      <c r="T2298" s="11">
        <v>1.98779278248264</v>
      </c>
    </row>
    <row r="2299" spans="11:20" x14ac:dyDescent="0.35">
      <c r="K2299" s="11">
        <v>50</v>
      </c>
      <c r="L2299" s="11">
        <v>121800</v>
      </c>
      <c r="M2299" s="11">
        <v>204</v>
      </c>
      <c r="N2299" s="11">
        <v>1.9677576867322799</v>
      </c>
      <c r="Q2299" s="11">
        <v>50</v>
      </c>
      <c r="R2299" s="11">
        <v>121200</v>
      </c>
      <c r="S2299" s="11">
        <v>203</v>
      </c>
      <c r="T2299" s="11">
        <v>1.9756466010528699</v>
      </c>
    </row>
    <row r="2300" spans="11:20" x14ac:dyDescent="0.35">
      <c r="K2300" s="11">
        <v>50</v>
      </c>
      <c r="L2300" s="11">
        <v>121800</v>
      </c>
      <c r="M2300" s="11">
        <v>204</v>
      </c>
      <c r="N2300" s="11">
        <v>1.9872892347600499</v>
      </c>
      <c r="Q2300" s="11">
        <v>50</v>
      </c>
      <c r="R2300" s="11">
        <v>121800</v>
      </c>
      <c r="S2300" s="11">
        <v>204</v>
      </c>
      <c r="T2300" s="11">
        <v>1.9360341802090399</v>
      </c>
    </row>
    <row r="2301" spans="11:20" x14ac:dyDescent="0.35">
      <c r="K2301" s="11">
        <v>50</v>
      </c>
      <c r="L2301" s="11">
        <v>121200</v>
      </c>
      <c r="M2301" s="11">
        <v>203</v>
      </c>
      <c r="N2301" s="11">
        <v>1.9692225528343601</v>
      </c>
      <c r="Q2301" s="11">
        <v>50</v>
      </c>
      <c r="R2301" s="11">
        <v>126000</v>
      </c>
      <c r="S2301" s="11">
        <v>211</v>
      </c>
      <c r="T2301" s="11">
        <v>1.98083466849774</v>
      </c>
    </row>
    <row r="2302" spans="11:20" x14ac:dyDescent="0.35">
      <c r="K2302" s="11">
        <v>50</v>
      </c>
      <c r="L2302" s="11">
        <v>124200</v>
      </c>
      <c r="M2302" s="11">
        <v>208</v>
      </c>
      <c r="N2302" s="11">
        <v>1.93731593804837</v>
      </c>
      <c r="Q2302" s="11">
        <v>50</v>
      </c>
      <c r="R2302" s="11">
        <v>122400</v>
      </c>
      <c r="S2302" s="11">
        <v>205</v>
      </c>
      <c r="T2302" s="11">
        <v>1.96873426413366</v>
      </c>
    </row>
    <row r="2303" spans="11:20" x14ac:dyDescent="0.35">
      <c r="K2303" s="11">
        <v>50</v>
      </c>
      <c r="L2303" s="11">
        <v>121200</v>
      </c>
      <c r="M2303" s="11">
        <v>203</v>
      </c>
      <c r="N2303" s="11">
        <v>1.8960555428396999</v>
      </c>
      <c r="Q2303" s="11">
        <v>50</v>
      </c>
      <c r="R2303" s="11">
        <v>121800</v>
      </c>
      <c r="S2303" s="11">
        <v>204</v>
      </c>
      <c r="T2303" s="11">
        <v>1.9633020523384399</v>
      </c>
    </row>
    <row r="2304" spans="11:20" x14ac:dyDescent="0.35">
      <c r="K2304" s="11">
        <v>50</v>
      </c>
      <c r="L2304" s="11">
        <v>123000</v>
      </c>
      <c r="M2304" s="11">
        <v>206</v>
      </c>
      <c r="N2304" s="11">
        <v>1.98435950255588</v>
      </c>
      <c r="Q2304" s="11">
        <v>50</v>
      </c>
      <c r="R2304" s="11">
        <v>122400</v>
      </c>
      <c r="S2304" s="11">
        <v>205</v>
      </c>
      <c r="T2304" s="11">
        <v>1.9889829861905799</v>
      </c>
    </row>
    <row r="2305" spans="11:20" x14ac:dyDescent="0.35">
      <c r="K2305" s="11">
        <v>50</v>
      </c>
      <c r="L2305" s="11">
        <v>121800</v>
      </c>
      <c r="M2305" s="11">
        <v>204</v>
      </c>
      <c r="N2305" s="11">
        <v>1.9836270695048399</v>
      </c>
      <c r="Q2305" s="11">
        <v>50</v>
      </c>
      <c r="R2305" s="11">
        <v>121800</v>
      </c>
      <c r="S2305" s="11">
        <v>204</v>
      </c>
      <c r="T2305" s="11">
        <v>1.9316243228809</v>
      </c>
    </row>
    <row r="2306" spans="11:20" x14ac:dyDescent="0.35">
      <c r="K2306" s="11">
        <v>50</v>
      </c>
      <c r="L2306" s="11">
        <v>144600</v>
      </c>
      <c r="M2306" s="11">
        <v>242</v>
      </c>
      <c r="N2306" s="11">
        <v>1.90319676508735</v>
      </c>
      <c r="Q2306" s="11">
        <v>50</v>
      </c>
      <c r="R2306" s="11">
        <v>121800</v>
      </c>
      <c r="S2306" s="11">
        <v>204</v>
      </c>
      <c r="T2306" s="11">
        <v>1.87498283360036</v>
      </c>
    </row>
    <row r="2307" spans="11:20" x14ac:dyDescent="0.35">
      <c r="K2307" s="11">
        <v>50</v>
      </c>
      <c r="L2307" s="11">
        <v>122400</v>
      </c>
      <c r="M2307" s="11">
        <v>205</v>
      </c>
      <c r="N2307" s="11">
        <v>1.98435950255588</v>
      </c>
      <c r="Q2307" s="11">
        <v>50</v>
      </c>
      <c r="R2307" s="11">
        <v>121800</v>
      </c>
      <c r="S2307" s="11">
        <v>204</v>
      </c>
      <c r="T2307" s="11">
        <v>1.99563591973754</v>
      </c>
    </row>
    <row r="2308" spans="11:20" x14ac:dyDescent="0.35">
      <c r="K2308" s="11">
        <v>50</v>
      </c>
      <c r="L2308" s="11">
        <v>126000</v>
      </c>
      <c r="M2308" s="11">
        <v>211</v>
      </c>
      <c r="N2308" s="11">
        <v>1.7331349660486699</v>
      </c>
      <c r="Q2308" s="11">
        <v>50</v>
      </c>
      <c r="R2308" s="11">
        <v>121800</v>
      </c>
      <c r="S2308" s="11">
        <v>204</v>
      </c>
      <c r="T2308" s="11">
        <v>1.96873426413366</v>
      </c>
    </row>
    <row r="2309" spans="11:20" x14ac:dyDescent="0.35">
      <c r="K2309" s="11">
        <v>50</v>
      </c>
      <c r="L2309" s="11">
        <v>120600</v>
      </c>
      <c r="M2309" s="11">
        <v>202</v>
      </c>
      <c r="N2309" s="11">
        <v>1.8836194399938899</v>
      </c>
      <c r="Q2309" s="11">
        <v>50</v>
      </c>
      <c r="R2309" s="11">
        <v>121200</v>
      </c>
      <c r="S2309" s="11">
        <v>203</v>
      </c>
      <c r="T2309" s="11">
        <v>1.9973296711680699</v>
      </c>
    </row>
    <row r="2310" spans="11:20" x14ac:dyDescent="0.35">
      <c r="K2310" s="11">
        <v>50</v>
      </c>
      <c r="L2310" s="11">
        <v>124800</v>
      </c>
      <c r="M2310" s="11">
        <v>209</v>
      </c>
      <c r="N2310" s="11">
        <v>1.87237354085603</v>
      </c>
      <c r="Q2310" s="11">
        <v>50</v>
      </c>
      <c r="R2310" s="11">
        <v>122400</v>
      </c>
      <c r="S2310" s="11">
        <v>205</v>
      </c>
      <c r="T2310" s="11">
        <v>1.93356221866178</v>
      </c>
    </row>
    <row r="2311" spans="11:20" x14ac:dyDescent="0.35">
      <c r="K2311" s="11">
        <v>50</v>
      </c>
      <c r="L2311" s="11">
        <v>121800</v>
      </c>
      <c r="M2311" s="11">
        <v>204</v>
      </c>
      <c r="N2311" s="11">
        <v>1.96482795452811</v>
      </c>
      <c r="Q2311" s="11">
        <v>50</v>
      </c>
      <c r="R2311" s="11">
        <v>122400</v>
      </c>
      <c r="S2311" s="11">
        <v>205</v>
      </c>
      <c r="T2311" s="11">
        <v>1.98435950255588</v>
      </c>
    </row>
    <row r="2312" spans="11:20" x14ac:dyDescent="0.35">
      <c r="K2312" s="11">
        <v>50</v>
      </c>
      <c r="L2312" s="11">
        <v>120600</v>
      </c>
      <c r="M2312" s="11">
        <v>202</v>
      </c>
      <c r="N2312" s="11">
        <v>1.8814221408407701</v>
      </c>
      <c r="Q2312" s="11">
        <v>50</v>
      </c>
      <c r="R2312" s="11">
        <v>120600</v>
      </c>
      <c r="S2312" s="11">
        <v>202</v>
      </c>
      <c r="T2312" s="11">
        <v>1.9366903181506001</v>
      </c>
    </row>
    <row r="2313" spans="11:20" x14ac:dyDescent="0.35">
      <c r="K2313" s="11">
        <v>50</v>
      </c>
      <c r="L2313" s="11">
        <v>121800</v>
      </c>
      <c r="M2313" s="11">
        <v>204</v>
      </c>
      <c r="N2313" s="11">
        <v>1.9777828641184101</v>
      </c>
      <c r="Q2313" s="11">
        <v>50</v>
      </c>
      <c r="R2313" s="11">
        <v>121800</v>
      </c>
      <c r="S2313" s="11">
        <v>204</v>
      </c>
      <c r="T2313" s="11">
        <v>1.98826581216144</v>
      </c>
    </row>
    <row r="2314" spans="11:20" x14ac:dyDescent="0.35">
      <c r="K2314" s="11">
        <v>50</v>
      </c>
      <c r="L2314" s="11">
        <v>123000</v>
      </c>
      <c r="M2314" s="11">
        <v>206</v>
      </c>
      <c r="N2314" s="11">
        <v>1.9433432516975599</v>
      </c>
      <c r="Q2314" s="11">
        <v>50</v>
      </c>
      <c r="R2314" s="11">
        <v>122400</v>
      </c>
      <c r="S2314" s="11">
        <v>205</v>
      </c>
      <c r="T2314" s="11">
        <v>1.99476615548943</v>
      </c>
    </row>
    <row r="2315" spans="11:20" x14ac:dyDescent="0.35">
      <c r="K2315" s="11">
        <v>50</v>
      </c>
      <c r="L2315" s="11">
        <v>120600</v>
      </c>
      <c r="M2315" s="11">
        <v>202</v>
      </c>
      <c r="N2315" s="11">
        <v>1.92578011749446</v>
      </c>
      <c r="Q2315" s="11">
        <v>50</v>
      </c>
      <c r="R2315" s="11">
        <v>121800</v>
      </c>
      <c r="S2315" s="11">
        <v>204</v>
      </c>
      <c r="T2315" s="11">
        <v>1.95880064087891</v>
      </c>
    </row>
    <row r="2316" spans="11:20" x14ac:dyDescent="0.35">
      <c r="K2316" s="11">
        <v>50</v>
      </c>
      <c r="L2316" s="11">
        <v>124800</v>
      </c>
      <c r="M2316" s="11">
        <v>209</v>
      </c>
      <c r="N2316" s="11">
        <v>1.9032425421530399</v>
      </c>
      <c r="Q2316" s="11">
        <v>50</v>
      </c>
      <c r="R2316" s="11">
        <v>121800</v>
      </c>
      <c r="S2316" s="11">
        <v>204</v>
      </c>
      <c r="T2316" s="11">
        <v>1.9765468833447699</v>
      </c>
    </row>
    <row r="2317" spans="11:20" x14ac:dyDescent="0.35">
      <c r="K2317" s="11">
        <v>50</v>
      </c>
      <c r="L2317" s="11">
        <v>121800</v>
      </c>
      <c r="M2317" s="11">
        <v>204</v>
      </c>
      <c r="N2317" s="11">
        <v>1.9975738155184199</v>
      </c>
      <c r="Q2317" s="11">
        <v>50</v>
      </c>
      <c r="R2317" s="11">
        <v>121200</v>
      </c>
      <c r="S2317" s="11">
        <v>203</v>
      </c>
      <c r="T2317" s="11">
        <v>1.93455405508506</v>
      </c>
    </row>
    <row r="2318" spans="11:20" x14ac:dyDescent="0.35">
      <c r="K2318" s="11">
        <v>50</v>
      </c>
      <c r="L2318" s="11">
        <v>121200</v>
      </c>
      <c r="M2318" s="11">
        <v>203</v>
      </c>
      <c r="N2318" s="11">
        <v>1.91996643015182</v>
      </c>
      <c r="Q2318" s="11">
        <v>50</v>
      </c>
      <c r="R2318" s="11">
        <v>121200</v>
      </c>
      <c r="S2318" s="11">
        <v>203</v>
      </c>
      <c r="T2318" s="11">
        <v>1.96862745098039</v>
      </c>
    </row>
    <row r="2319" spans="11:20" x14ac:dyDescent="0.35">
      <c r="K2319" s="11">
        <v>50</v>
      </c>
      <c r="L2319" s="11">
        <v>121200</v>
      </c>
      <c r="M2319" s="11">
        <v>203</v>
      </c>
      <c r="N2319" s="11">
        <v>1.8738689250019001</v>
      </c>
      <c r="Q2319" s="11">
        <v>50</v>
      </c>
      <c r="R2319" s="11">
        <v>124200</v>
      </c>
      <c r="S2319" s="11">
        <v>208</v>
      </c>
      <c r="T2319" s="11">
        <v>1.9706874189364401</v>
      </c>
    </row>
    <row r="2320" spans="11:20" x14ac:dyDescent="0.35">
      <c r="K2320" s="11">
        <v>50</v>
      </c>
      <c r="L2320" s="11">
        <v>124200</v>
      </c>
      <c r="M2320" s="11">
        <v>208</v>
      </c>
      <c r="N2320" s="11">
        <v>1.9994964522773999</v>
      </c>
      <c r="Q2320" s="11">
        <v>50</v>
      </c>
      <c r="R2320" s="11">
        <v>122400</v>
      </c>
      <c r="S2320" s="11">
        <v>205</v>
      </c>
      <c r="T2320" s="11">
        <v>1.9921721217669901</v>
      </c>
    </row>
    <row r="2321" spans="11:20" x14ac:dyDescent="0.35">
      <c r="K2321" s="11">
        <v>50</v>
      </c>
      <c r="L2321" s="11">
        <v>121800</v>
      </c>
      <c r="M2321" s="11">
        <v>204</v>
      </c>
      <c r="N2321" s="11">
        <v>1.9865720607309001</v>
      </c>
      <c r="Q2321" s="11">
        <v>50</v>
      </c>
      <c r="R2321" s="11">
        <v>122400</v>
      </c>
      <c r="S2321" s="11">
        <v>205</v>
      </c>
      <c r="T2321" s="11">
        <v>1.9433432516975599</v>
      </c>
    </row>
    <row r="2322" spans="11:20" x14ac:dyDescent="0.35">
      <c r="K2322" s="11">
        <v>100</v>
      </c>
      <c r="L2322" s="11">
        <v>243600</v>
      </c>
      <c r="M2322" s="11">
        <v>204</v>
      </c>
      <c r="N2322" s="11">
        <v>1.9919432364385401</v>
      </c>
      <c r="Q2322" s="11">
        <v>100</v>
      </c>
      <c r="R2322" s="11">
        <v>243600</v>
      </c>
      <c r="S2322" s="11">
        <v>204</v>
      </c>
      <c r="T2322" s="11">
        <v>1.9062333104447999</v>
      </c>
    </row>
    <row r="2323" spans="11:20" x14ac:dyDescent="0.35">
      <c r="K2323" s="11">
        <v>100</v>
      </c>
      <c r="L2323" s="11">
        <v>242400</v>
      </c>
      <c r="M2323" s="11">
        <v>203</v>
      </c>
      <c r="N2323" s="11">
        <v>1.9417410543984099</v>
      </c>
      <c r="Q2323" s="11">
        <v>100</v>
      </c>
      <c r="R2323" s="11">
        <v>332400</v>
      </c>
      <c r="S2323" s="11">
        <v>278</v>
      </c>
      <c r="T2323" s="11">
        <v>1.9687495231555601</v>
      </c>
    </row>
    <row r="2324" spans="11:20" x14ac:dyDescent="0.35">
      <c r="K2324" s="11">
        <v>100</v>
      </c>
      <c r="L2324" s="11">
        <v>248400</v>
      </c>
      <c r="M2324" s="11">
        <v>208</v>
      </c>
      <c r="N2324" s="11">
        <v>1.99018844892042</v>
      </c>
      <c r="Q2324" s="11">
        <v>100</v>
      </c>
      <c r="R2324" s="11">
        <v>243600</v>
      </c>
      <c r="S2324" s="11">
        <v>204</v>
      </c>
      <c r="T2324" s="11">
        <v>1.9921721217669901</v>
      </c>
    </row>
    <row r="2325" spans="11:20" x14ac:dyDescent="0.35">
      <c r="K2325" s="11">
        <v>100</v>
      </c>
      <c r="L2325" s="11">
        <v>244800</v>
      </c>
      <c r="M2325" s="11">
        <v>205</v>
      </c>
      <c r="N2325" s="11">
        <v>1.9374837872892301</v>
      </c>
      <c r="Q2325" s="11">
        <v>100</v>
      </c>
      <c r="R2325" s="11">
        <v>244800</v>
      </c>
      <c r="S2325" s="11">
        <v>205</v>
      </c>
      <c r="T2325" s="11">
        <v>1.9978789959563501</v>
      </c>
    </row>
    <row r="2326" spans="11:20" x14ac:dyDescent="0.35">
      <c r="K2326" s="11">
        <v>100</v>
      </c>
      <c r="L2326" s="11">
        <v>242400</v>
      </c>
      <c r="M2326" s="11">
        <v>203</v>
      </c>
      <c r="N2326" s="11">
        <v>1.9662623025863999</v>
      </c>
      <c r="Q2326" s="11">
        <v>100</v>
      </c>
      <c r="R2326" s="11">
        <v>246000</v>
      </c>
      <c r="S2326" s="11">
        <v>206</v>
      </c>
      <c r="T2326" s="11">
        <v>1.96873426413366</v>
      </c>
    </row>
    <row r="2327" spans="11:20" x14ac:dyDescent="0.35">
      <c r="K2327" s="11">
        <v>100</v>
      </c>
      <c r="L2327" s="11">
        <v>242400</v>
      </c>
      <c r="M2327" s="11">
        <v>203</v>
      </c>
      <c r="N2327" s="11">
        <v>1.9900205996795599</v>
      </c>
      <c r="Q2327" s="11">
        <v>100</v>
      </c>
      <c r="R2327" s="11">
        <v>244800</v>
      </c>
      <c r="S2327" s="11">
        <v>205</v>
      </c>
      <c r="T2327" s="11">
        <v>1.9881589990081601</v>
      </c>
    </row>
    <row r="2328" spans="11:20" x14ac:dyDescent="0.35">
      <c r="K2328" s="11">
        <v>100</v>
      </c>
      <c r="L2328" s="11">
        <v>243600</v>
      </c>
      <c r="M2328" s="11">
        <v>204</v>
      </c>
      <c r="N2328" s="11">
        <v>1.96678110933089</v>
      </c>
      <c r="Q2328" s="11">
        <v>100</v>
      </c>
      <c r="R2328" s="11">
        <v>248400</v>
      </c>
      <c r="S2328" s="11">
        <v>208</v>
      </c>
      <c r="T2328" s="11">
        <v>1.96873426413366</v>
      </c>
    </row>
    <row r="2329" spans="11:20" x14ac:dyDescent="0.35">
      <c r="K2329" s="11">
        <v>100</v>
      </c>
      <c r="L2329" s="11">
        <v>246000</v>
      </c>
      <c r="M2329" s="11">
        <v>206</v>
      </c>
      <c r="N2329" s="11">
        <v>1.9676356145570999</v>
      </c>
      <c r="Q2329" s="11">
        <v>100</v>
      </c>
      <c r="R2329" s="11">
        <v>243600</v>
      </c>
      <c r="S2329" s="11">
        <v>204</v>
      </c>
      <c r="T2329" s="11">
        <v>1.87040512703135</v>
      </c>
    </row>
    <row r="2330" spans="11:20" x14ac:dyDescent="0.35">
      <c r="K2330" s="11">
        <v>100</v>
      </c>
      <c r="L2330" s="11">
        <v>246000</v>
      </c>
      <c r="M2330" s="11">
        <v>206</v>
      </c>
      <c r="N2330" s="11">
        <v>1.98138399328603</v>
      </c>
      <c r="Q2330" s="11">
        <v>100</v>
      </c>
      <c r="R2330" s="11">
        <v>243600</v>
      </c>
      <c r="S2330" s="11">
        <v>204</v>
      </c>
      <c r="T2330" s="11">
        <v>1.8984206912336901</v>
      </c>
    </row>
    <row r="2331" spans="11:20" x14ac:dyDescent="0.35">
      <c r="K2331" s="11">
        <v>100</v>
      </c>
      <c r="L2331" s="11">
        <v>243600</v>
      </c>
      <c r="M2331" s="11">
        <v>204</v>
      </c>
      <c r="N2331" s="11">
        <v>1.93357747768368</v>
      </c>
      <c r="Q2331" s="11">
        <v>100</v>
      </c>
      <c r="R2331" s="11">
        <v>244800</v>
      </c>
      <c r="S2331" s="11">
        <v>205</v>
      </c>
      <c r="T2331" s="11">
        <v>1.9985656519417101</v>
      </c>
    </row>
    <row r="2332" spans="11:20" x14ac:dyDescent="0.35">
      <c r="K2332" s="11">
        <v>100</v>
      </c>
      <c r="L2332" s="11">
        <v>249600</v>
      </c>
      <c r="M2332" s="11">
        <v>209</v>
      </c>
      <c r="N2332" s="11">
        <v>1.99772640573739</v>
      </c>
      <c r="Q2332" s="11">
        <v>100</v>
      </c>
      <c r="R2332" s="11">
        <v>247200</v>
      </c>
      <c r="S2332" s="11">
        <v>207</v>
      </c>
      <c r="T2332" s="11">
        <v>1.9783932249942699</v>
      </c>
    </row>
    <row r="2333" spans="11:20" x14ac:dyDescent="0.35">
      <c r="K2333" s="11">
        <v>100</v>
      </c>
      <c r="L2333" s="11">
        <v>246000</v>
      </c>
      <c r="M2333" s="11">
        <v>206</v>
      </c>
      <c r="N2333" s="11">
        <v>1.9803921568627401</v>
      </c>
      <c r="Q2333" s="11">
        <v>100</v>
      </c>
      <c r="R2333" s="11">
        <v>242400</v>
      </c>
      <c r="S2333" s="11">
        <v>203</v>
      </c>
      <c r="T2333" s="11">
        <v>1.98402380407415</v>
      </c>
    </row>
    <row r="2334" spans="11:20" x14ac:dyDescent="0.35">
      <c r="K2334" s="11">
        <v>100</v>
      </c>
      <c r="L2334" s="11">
        <v>243600</v>
      </c>
      <c r="M2334" s="11">
        <v>204</v>
      </c>
      <c r="N2334" s="11">
        <v>1.9994964522773999</v>
      </c>
      <c r="Q2334" s="11">
        <v>100</v>
      </c>
      <c r="R2334" s="11">
        <v>246000</v>
      </c>
      <c r="S2334" s="11">
        <v>206</v>
      </c>
      <c r="T2334" s="11">
        <v>1.9765621423666699</v>
      </c>
    </row>
    <row r="2335" spans="11:20" x14ac:dyDescent="0.35">
      <c r="K2335" s="11">
        <v>100</v>
      </c>
      <c r="L2335" s="11">
        <v>246000</v>
      </c>
      <c r="M2335" s="11">
        <v>206</v>
      </c>
      <c r="N2335" s="11">
        <v>1.9771114671549499</v>
      </c>
      <c r="Q2335" s="11">
        <v>100</v>
      </c>
      <c r="R2335" s="11">
        <v>244800</v>
      </c>
      <c r="S2335" s="11">
        <v>205</v>
      </c>
      <c r="T2335" s="11">
        <v>1.9902647440298999</v>
      </c>
    </row>
    <row r="2336" spans="11:20" x14ac:dyDescent="0.35">
      <c r="K2336" s="11">
        <v>100</v>
      </c>
      <c r="L2336" s="11">
        <v>243600</v>
      </c>
      <c r="M2336" s="11">
        <v>204</v>
      </c>
      <c r="N2336" s="11">
        <v>1.9512779430838401</v>
      </c>
      <c r="Q2336" s="11">
        <v>100</v>
      </c>
      <c r="R2336" s="11">
        <v>243600</v>
      </c>
      <c r="S2336" s="11">
        <v>204</v>
      </c>
      <c r="T2336" s="11">
        <v>1.9782406347753101</v>
      </c>
    </row>
    <row r="2337" spans="11:20" x14ac:dyDescent="0.35">
      <c r="K2337" s="11">
        <v>100</v>
      </c>
      <c r="L2337" s="11">
        <v>241200</v>
      </c>
      <c r="M2337" s="11">
        <v>202</v>
      </c>
      <c r="N2337" s="11">
        <v>1.9100785839627601</v>
      </c>
      <c r="Q2337" s="11">
        <v>100</v>
      </c>
      <c r="R2337" s="11">
        <v>248400</v>
      </c>
      <c r="S2337" s="11">
        <v>208</v>
      </c>
      <c r="T2337" s="11">
        <v>1.93698023956664</v>
      </c>
    </row>
    <row r="2338" spans="11:20" x14ac:dyDescent="0.35">
      <c r="K2338" s="11">
        <v>100</v>
      </c>
      <c r="L2338" s="11">
        <v>241200</v>
      </c>
      <c r="M2338" s="11">
        <v>202</v>
      </c>
      <c r="N2338" s="11">
        <v>1.9522240024414399</v>
      </c>
      <c r="Q2338" s="11">
        <v>100</v>
      </c>
      <c r="R2338" s="11">
        <v>244800</v>
      </c>
      <c r="S2338" s="11">
        <v>205</v>
      </c>
      <c r="T2338" s="11">
        <v>1.9374837872892301</v>
      </c>
    </row>
    <row r="2339" spans="11:20" x14ac:dyDescent="0.35">
      <c r="K2339" s="11">
        <v>100</v>
      </c>
      <c r="L2339" s="11">
        <v>243600</v>
      </c>
      <c r="M2339" s="11">
        <v>204</v>
      </c>
      <c r="N2339" s="11">
        <v>1.9925841153582</v>
      </c>
      <c r="Q2339" s="11">
        <v>100</v>
      </c>
      <c r="R2339" s="11">
        <v>242400</v>
      </c>
      <c r="S2339" s="11">
        <v>203</v>
      </c>
      <c r="T2339" s="11">
        <v>1.9907988097962901</v>
      </c>
    </row>
    <row r="2340" spans="11:20" x14ac:dyDescent="0.35">
      <c r="K2340" s="11">
        <v>100</v>
      </c>
      <c r="L2340" s="11">
        <v>244800</v>
      </c>
      <c r="M2340" s="11">
        <v>205</v>
      </c>
      <c r="N2340" s="11">
        <v>1.9862211032272801</v>
      </c>
      <c r="Q2340" s="11">
        <v>100</v>
      </c>
      <c r="R2340" s="11">
        <v>241200</v>
      </c>
      <c r="S2340" s="11">
        <v>202</v>
      </c>
      <c r="T2340" s="11">
        <v>1.9626153963530899</v>
      </c>
    </row>
    <row r="2341" spans="11:20" x14ac:dyDescent="0.35">
      <c r="K2341" s="11">
        <v>100</v>
      </c>
      <c r="L2341" s="11">
        <v>243600</v>
      </c>
      <c r="M2341" s="11">
        <v>204</v>
      </c>
      <c r="N2341" s="11">
        <v>1.9765468833447699</v>
      </c>
      <c r="Q2341" s="11">
        <v>100</v>
      </c>
      <c r="R2341" s="11">
        <v>242400</v>
      </c>
      <c r="S2341" s="11">
        <v>203</v>
      </c>
      <c r="T2341" s="11">
        <v>1.9286793316548401</v>
      </c>
    </row>
    <row r="2342" spans="11:20" x14ac:dyDescent="0.35">
      <c r="K2342" s="11">
        <v>100</v>
      </c>
      <c r="L2342" s="11">
        <v>244800</v>
      </c>
      <c r="M2342" s="11">
        <v>205</v>
      </c>
      <c r="N2342" s="11">
        <v>1.99841306172274</v>
      </c>
      <c r="Q2342" s="11">
        <v>100</v>
      </c>
      <c r="R2342" s="11">
        <v>242400</v>
      </c>
      <c r="S2342" s="11">
        <v>203</v>
      </c>
      <c r="T2342" s="11">
        <v>1.9997405966277499</v>
      </c>
    </row>
    <row r="2343" spans="11:20" x14ac:dyDescent="0.35">
      <c r="K2343" s="11">
        <v>100</v>
      </c>
      <c r="L2343" s="11">
        <v>243600</v>
      </c>
      <c r="M2343" s="11">
        <v>204</v>
      </c>
      <c r="N2343" s="11">
        <v>1.99955748836499</v>
      </c>
      <c r="Q2343" s="11">
        <v>100</v>
      </c>
      <c r="R2343" s="11">
        <v>242400</v>
      </c>
      <c r="S2343" s="11">
        <v>203</v>
      </c>
      <c r="T2343" s="11">
        <v>1.9428549629968701</v>
      </c>
    </row>
    <row r="2344" spans="11:20" x14ac:dyDescent="0.35">
      <c r="K2344" s="11">
        <v>100</v>
      </c>
      <c r="L2344" s="11">
        <v>242400</v>
      </c>
      <c r="M2344" s="11">
        <v>203</v>
      </c>
      <c r="N2344" s="11">
        <v>1.96813916227969</v>
      </c>
      <c r="Q2344" s="11">
        <v>100</v>
      </c>
      <c r="R2344" s="11">
        <v>246000</v>
      </c>
      <c r="S2344" s="11">
        <v>206</v>
      </c>
      <c r="T2344" s="11">
        <v>1.9877317463950499</v>
      </c>
    </row>
    <row r="2345" spans="11:20" x14ac:dyDescent="0.35">
      <c r="K2345" s="11">
        <v>100</v>
      </c>
      <c r="L2345" s="11">
        <v>246000</v>
      </c>
      <c r="M2345" s="11">
        <v>206</v>
      </c>
      <c r="N2345" s="11">
        <v>1.99647516594186</v>
      </c>
      <c r="Q2345" s="11">
        <v>100</v>
      </c>
      <c r="R2345" s="11">
        <v>242400</v>
      </c>
      <c r="S2345" s="11">
        <v>203</v>
      </c>
      <c r="T2345" s="11">
        <v>1.98437476157778</v>
      </c>
    </row>
    <row r="2346" spans="11:20" x14ac:dyDescent="0.35">
      <c r="K2346" s="11">
        <v>100</v>
      </c>
      <c r="L2346" s="11">
        <v>246000</v>
      </c>
      <c r="M2346" s="11">
        <v>206</v>
      </c>
      <c r="N2346" s="11">
        <v>1.99360646982528</v>
      </c>
      <c r="Q2346" s="11">
        <v>100</v>
      </c>
      <c r="R2346" s="11">
        <v>242400</v>
      </c>
      <c r="S2346" s="11">
        <v>203</v>
      </c>
      <c r="T2346" s="11">
        <v>1.97125200274662</v>
      </c>
    </row>
    <row r="2347" spans="11:20" x14ac:dyDescent="0.35">
      <c r="K2347" s="11">
        <v>100</v>
      </c>
      <c r="L2347" s="11">
        <v>241200</v>
      </c>
      <c r="M2347" s="11">
        <v>202</v>
      </c>
      <c r="N2347" s="11">
        <v>1.8985427634088601</v>
      </c>
      <c r="Q2347" s="11">
        <v>100</v>
      </c>
      <c r="R2347" s="11">
        <v>244800</v>
      </c>
      <c r="S2347" s="11">
        <v>205</v>
      </c>
      <c r="T2347" s="11">
        <v>1.9267414358739601</v>
      </c>
    </row>
    <row r="2348" spans="11:20" x14ac:dyDescent="0.35">
      <c r="K2348" s="11">
        <v>100</v>
      </c>
      <c r="L2348" s="11">
        <v>246000</v>
      </c>
      <c r="M2348" s="11">
        <v>206</v>
      </c>
      <c r="N2348" s="11">
        <v>1.99609369039444</v>
      </c>
      <c r="Q2348" s="11">
        <v>100</v>
      </c>
      <c r="R2348" s="11">
        <v>241200</v>
      </c>
      <c r="S2348" s="11">
        <v>202</v>
      </c>
      <c r="T2348" s="11">
        <v>1.9626306553749899</v>
      </c>
    </row>
    <row r="2349" spans="11:20" x14ac:dyDescent="0.35">
      <c r="K2349" s="11">
        <v>100</v>
      </c>
      <c r="L2349" s="11">
        <v>242400</v>
      </c>
      <c r="M2349" s="11">
        <v>203</v>
      </c>
      <c r="N2349" s="11">
        <v>1.98835736629282</v>
      </c>
      <c r="Q2349" s="11">
        <v>100</v>
      </c>
      <c r="R2349" s="11">
        <v>247200</v>
      </c>
      <c r="S2349" s="11">
        <v>207</v>
      </c>
      <c r="T2349" s="11">
        <v>1.9374837872892301</v>
      </c>
    </row>
    <row r="2350" spans="11:20" x14ac:dyDescent="0.35">
      <c r="K2350" s="11">
        <v>100</v>
      </c>
      <c r="L2350" s="11">
        <v>243600</v>
      </c>
      <c r="M2350" s="11">
        <v>204</v>
      </c>
      <c r="N2350" s="11">
        <v>1.9062333104447999</v>
      </c>
      <c r="Q2350" s="11">
        <v>100</v>
      </c>
      <c r="R2350" s="11">
        <v>244800</v>
      </c>
      <c r="S2350" s="11">
        <v>205</v>
      </c>
      <c r="T2350" s="11">
        <v>1.99693293659876</v>
      </c>
    </row>
    <row r="2351" spans="11:20" x14ac:dyDescent="0.35">
      <c r="K2351" s="11">
        <v>100</v>
      </c>
      <c r="L2351" s="11">
        <v>242400</v>
      </c>
      <c r="M2351" s="11">
        <v>203</v>
      </c>
      <c r="N2351" s="11">
        <v>1.9474479285877699</v>
      </c>
      <c r="Q2351" s="11">
        <v>100</v>
      </c>
      <c r="R2351" s="11">
        <v>244800</v>
      </c>
      <c r="S2351" s="11">
        <v>205</v>
      </c>
      <c r="T2351" s="11">
        <v>1.9974364843213499</v>
      </c>
    </row>
    <row r="2352" spans="11:20" x14ac:dyDescent="0.35">
      <c r="K2352" s="11">
        <v>100</v>
      </c>
      <c r="L2352" s="11">
        <v>242400</v>
      </c>
      <c r="M2352" s="11">
        <v>203</v>
      </c>
      <c r="N2352" s="11">
        <v>1.94094758525978</v>
      </c>
      <c r="Q2352" s="11">
        <v>100</v>
      </c>
      <c r="R2352" s="11">
        <v>246000</v>
      </c>
      <c r="S2352" s="11">
        <v>206</v>
      </c>
      <c r="T2352" s="11">
        <v>1.96873426413366</v>
      </c>
    </row>
    <row r="2353" spans="11:20" x14ac:dyDescent="0.35">
      <c r="K2353" s="11">
        <v>100</v>
      </c>
      <c r="L2353" s="11">
        <v>246000</v>
      </c>
      <c r="M2353" s="11">
        <v>206</v>
      </c>
      <c r="N2353" s="11">
        <v>1.9995117112992999</v>
      </c>
      <c r="Q2353" s="11">
        <v>100</v>
      </c>
      <c r="R2353" s="11">
        <v>242400</v>
      </c>
      <c r="S2353" s="11">
        <v>203</v>
      </c>
      <c r="T2353" s="11">
        <v>1.9855802243076199</v>
      </c>
    </row>
    <row r="2354" spans="11:20" x14ac:dyDescent="0.35">
      <c r="K2354" s="11">
        <v>100</v>
      </c>
      <c r="L2354" s="11">
        <v>243600</v>
      </c>
      <c r="M2354" s="11">
        <v>204</v>
      </c>
      <c r="N2354" s="11">
        <v>1.9682001983672801</v>
      </c>
      <c r="Q2354" s="11">
        <v>100</v>
      </c>
      <c r="R2354" s="11">
        <v>250800</v>
      </c>
      <c r="S2354" s="11">
        <v>210</v>
      </c>
      <c r="T2354" s="11">
        <v>1.99987792782482</v>
      </c>
    </row>
    <row r="2355" spans="11:20" x14ac:dyDescent="0.35">
      <c r="K2355" s="11">
        <v>100</v>
      </c>
      <c r="L2355" s="11">
        <v>241200</v>
      </c>
      <c r="M2355" s="11">
        <v>202</v>
      </c>
      <c r="N2355" s="11">
        <v>1.9694972152285</v>
      </c>
      <c r="Q2355" s="11">
        <v>100</v>
      </c>
      <c r="R2355" s="11">
        <v>241200</v>
      </c>
      <c r="S2355" s="11">
        <v>202</v>
      </c>
      <c r="T2355" s="11">
        <v>1.92817578393225</v>
      </c>
    </row>
    <row r="2356" spans="11:20" x14ac:dyDescent="0.35">
      <c r="K2356" s="11">
        <v>100</v>
      </c>
      <c r="L2356" s="11">
        <v>243600</v>
      </c>
      <c r="M2356" s="11">
        <v>204</v>
      </c>
      <c r="N2356" s="11">
        <v>1.99681086442359</v>
      </c>
      <c r="Q2356" s="11">
        <v>100</v>
      </c>
      <c r="R2356" s="11">
        <v>250800</v>
      </c>
      <c r="S2356" s="11">
        <v>210</v>
      </c>
      <c r="T2356" s="11">
        <v>1.9999847409781</v>
      </c>
    </row>
    <row r="2357" spans="11:20" x14ac:dyDescent="0.35">
      <c r="K2357" s="11">
        <v>100</v>
      </c>
      <c r="L2357" s="11">
        <v>243600</v>
      </c>
      <c r="M2357" s="11">
        <v>204</v>
      </c>
      <c r="N2357" s="11">
        <v>1.9344930189974801</v>
      </c>
      <c r="Q2357" s="11">
        <v>100</v>
      </c>
      <c r="R2357" s="11">
        <v>246000</v>
      </c>
      <c r="S2357" s="11">
        <v>206</v>
      </c>
      <c r="T2357" s="11">
        <v>1.9960784313725399</v>
      </c>
    </row>
    <row r="2358" spans="11:20" x14ac:dyDescent="0.35">
      <c r="K2358" s="11">
        <v>100</v>
      </c>
      <c r="L2358" s="11">
        <v>243600</v>
      </c>
      <c r="M2358" s="11">
        <v>204</v>
      </c>
      <c r="N2358" s="11">
        <v>1.9889677271686801</v>
      </c>
      <c r="Q2358" s="11">
        <v>100</v>
      </c>
      <c r="R2358" s="11">
        <v>244800</v>
      </c>
      <c r="S2358" s="11">
        <v>205</v>
      </c>
      <c r="T2358" s="11">
        <v>1.9968261234454801</v>
      </c>
    </row>
    <row r="2359" spans="11:20" x14ac:dyDescent="0.35">
      <c r="K2359" s="11">
        <v>100</v>
      </c>
      <c r="L2359" s="11">
        <v>242400</v>
      </c>
      <c r="M2359" s="11">
        <v>203</v>
      </c>
      <c r="N2359" s="11">
        <v>1.96528572518501</v>
      </c>
      <c r="Q2359" s="11">
        <v>100</v>
      </c>
      <c r="R2359" s="11">
        <v>242400</v>
      </c>
      <c r="S2359" s="11">
        <v>203</v>
      </c>
      <c r="T2359" s="11">
        <v>1.96873426413366</v>
      </c>
    </row>
    <row r="2360" spans="11:20" x14ac:dyDescent="0.35">
      <c r="K2360" s="11">
        <v>100</v>
      </c>
      <c r="L2360" s="11">
        <v>246000</v>
      </c>
      <c r="M2360" s="11">
        <v>206</v>
      </c>
      <c r="N2360" s="11">
        <v>1.9976348516060101</v>
      </c>
      <c r="Q2360" s="11">
        <v>100</v>
      </c>
      <c r="R2360" s="11">
        <v>243600</v>
      </c>
      <c r="S2360" s="11">
        <v>204</v>
      </c>
      <c r="T2360" s="11">
        <v>1.97935454337376</v>
      </c>
    </row>
    <row r="2361" spans="11:20" x14ac:dyDescent="0.35">
      <c r="K2361" s="11">
        <v>100</v>
      </c>
      <c r="L2361" s="11">
        <v>246000</v>
      </c>
      <c r="M2361" s="11">
        <v>206</v>
      </c>
      <c r="N2361" s="11">
        <v>1.9976806286716999</v>
      </c>
      <c r="Q2361" s="11">
        <v>100</v>
      </c>
      <c r="R2361" s="11">
        <v>241200</v>
      </c>
      <c r="S2361" s="11">
        <v>202</v>
      </c>
      <c r="T2361" s="11">
        <v>1.93675135423819</v>
      </c>
    </row>
    <row r="2362" spans="11:20" x14ac:dyDescent="0.35">
      <c r="K2362" s="11">
        <v>150</v>
      </c>
      <c r="L2362" s="11">
        <v>412200</v>
      </c>
      <c r="M2362" s="11">
        <v>230</v>
      </c>
      <c r="N2362" s="11">
        <v>1.99884031433585</v>
      </c>
      <c r="Q2362" s="11">
        <v>150</v>
      </c>
      <c r="R2362" s="11">
        <v>367200</v>
      </c>
      <c r="S2362" s="11">
        <v>205</v>
      </c>
      <c r="T2362" s="11">
        <v>1.9872892347600499</v>
      </c>
    </row>
    <row r="2363" spans="11:20" x14ac:dyDescent="0.35">
      <c r="K2363" s="11">
        <v>150</v>
      </c>
      <c r="L2363" s="11">
        <v>361800</v>
      </c>
      <c r="M2363" s="11">
        <v>202</v>
      </c>
      <c r="N2363" s="11">
        <v>1.9780270084687499</v>
      </c>
      <c r="Q2363" s="11">
        <v>150</v>
      </c>
      <c r="R2363" s="11">
        <v>14184</v>
      </c>
      <c r="S2363" s="11">
        <v>9</v>
      </c>
      <c r="T2363" s="11">
        <v>2</v>
      </c>
    </row>
    <row r="2364" spans="11:20" x14ac:dyDescent="0.35">
      <c r="K2364" s="11">
        <v>150</v>
      </c>
      <c r="L2364" s="11">
        <v>365400</v>
      </c>
      <c r="M2364" s="11">
        <v>204</v>
      </c>
      <c r="N2364" s="11">
        <v>1.96154726482032</v>
      </c>
      <c r="Q2364" s="11">
        <v>150</v>
      </c>
      <c r="R2364" s="11">
        <v>365400</v>
      </c>
      <c r="S2364" s="11">
        <v>204</v>
      </c>
      <c r="T2364" s="11">
        <v>1.99382009613183</v>
      </c>
    </row>
    <row r="2365" spans="11:20" x14ac:dyDescent="0.35">
      <c r="K2365" s="11">
        <v>150</v>
      </c>
      <c r="L2365" s="11">
        <v>369000</v>
      </c>
      <c r="M2365" s="11">
        <v>206</v>
      </c>
      <c r="N2365" s="11">
        <v>1.98045319295033</v>
      </c>
      <c r="Q2365" s="11">
        <v>150</v>
      </c>
      <c r="R2365" s="11">
        <v>365400</v>
      </c>
      <c r="S2365" s="11">
        <v>204</v>
      </c>
      <c r="T2365" s="11">
        <v>1.99658197909514</v>
      </c>
    </row>
    <row r="2366" spans="11:20" x14ac:dyDescent="0.35">
      <c r="K2366" s="11">
        <v>150</v>
      </c>
      <c r="L2366" s="11">
        <v>365400</v>
      </c>
      <c r="M2366" s="11">
        <v>204</v>
      </c>
      <c r="N2366" s="11">
        <v>1.9355458915083501</v>
      </c>
      <c r="Q2366" s="11">
        <v>150</v>
      </c>
      <c r="R2366" s="11">
        <v>363600</v>
      </c>
      <c r="S2366" s="11">
        <v>203</v>
      </c>
      <c r="T2366" s="11">
        <v>1.9856717784389999</v>
      </c>
    </row>
    <row r="2367" spans="11:20" x14ac:dyDescent="0.35">
      <c r="K2367" s="11">
        <v>150</v>
      </c>
      <c r="L2367" s="11">
        <v>374400</v>
      </c>
      <c r="M2367" s="11">
        <v>209</v>
      </c>
      <c r="N2367" s="11">
        <v>1.96769665064469</v>
      </c>
      <c r="Q2367" s="11">
        <v>150</v>
      </c>
      <c r="R2367" s="11">
        <v>372600</v>
      </c>
      <c r="S2367" s="11">
        <v>208</v>
      </c>
      <c r="T2367" s="11">
        <v>1.94518959334706</v>
      </c>
    </row>
    <row r="2368" spans="11:20" x14ac:dyDescent="0.35">
      <c r="K2368" s="11">
        <v>150</v>
      </c>
      <c r="L2368" s="11">
        <v>367200</v>
      </c>
      <c r="M2368" s="11">
        <v>205</v>
      </c>
      <c r="N2368" s="11">
        <v>1.99725337605859</v>
      </c>
      <c r="Q2368" s="11">
        <v>150</v>
      </c>
      <c r="R2368" s="11">
        <v>361800</v>
      </c>
      <c r="S2368" s="11">
        <v>202</v>
      </c>
      <c r="T2368" s="11">
        <v>1.9652399481193199</v>
      </c>
    </row>
    <row r="2369" spans="11:20" x14ac:dyDescent="0.35">
      <c r="K2369" s="11">
        <v>150</v>
      </c>
      <c r="L2369" s="11">
        <v>363600</v>
      </c>
      <c r="M2369" s="11">
        <v>203</v>
      </c>
      <c r="N2369" s="11">
        <v>1.9883878843366101</v>
      </c>
      <c r="Q2369" s="11">
        <v>150</v>
      </c>
      <c r="R2369" s="11">
        <v>372600</v>
      </c>
      <c r="S2369" s="11">
        <v>208</v>
      </c>
      <c r="T2369" s="11">
        <v>1.9921721217669901</v>
      </c>
    </row>
    <row r="2370" spans="11:20" x14ac:dyDescent="0.35">
      <c r="K2370" s="11">
        <v>150</v>
      </c>
      <c r="L2370" s="11">
        <v>370800</v>
      </c>
      <c r="M2370" s="11">
        <v>207</v>
      </c>
      <c r="N2370" s="11">
        <v>1.96676585030899</v>
      </c>
      <c r="Q2370" s="11">
        <v>150</v>
      </c>
      <c r="R2370" s="11">
        <v>363600</v>
      </c>
      <c r="S2370" s="11">
        <v>203</v>
      </c>
      <c r="T2370" s="11">
        <v>1.93173113603418</v>
      </c>
    </row>
    <row r="2371" spans="11:20" x14ac:dyDescent="0.35">
      <c r="K2371" s="11">
        <v>150</v>
      </c>
      <c r="L2371" s="11">
        <v>376200</v>
      </c>
      <c r="M2371" s="11">
        <v>210</v>
      </c>
      <c r="N2371" s="11">
        <v>1.9998016327153401</v>
      </c>
      <c r="Q2371" s="11">
        <v>150</v>
      </c>
      <c r="R2371" s="11">
        <v>363600</v>
      </c>
      <c r="S2371" s="11">
        <v>203</v>
      </c>
      <c r="T2371" s="11">
        <v>1.96964980544747</v>
      </c>
    </row>
    <row r="2372" spans="11:20" x14ac:dyDescent="0.35">
      <c r="K2372" s="11">
        <v>150</v>
      </c>
      <c r="L2372" s="11">
        <v>369000</v>
      </c>
      <c r="M2372" s="11">
        <v>206</v>
      </c>
      <c r="N2372" s="11">
        <v>1.98754863813229</v>
      </c>
      <c r="Q2372" s="11">
        <v>150</v>
      </c>
      <c r="R2372" s="11">
        <v>372600</v>
      </c>
      <c r="S2372" s="11">
        <v>208</v>
      </c>
      <c r="T2372" s="11">
        <v>1.9960784313725399</v>
      </c>
    </row>
    <row r="2373" spans="11:20" x14ac:dyDescent="0.35">
      <c r="K2373" s="11">
        <v>150</v>
      </c>
      <c r="L2373" s="11">
        <v>370800</v>
      </c>
      <c r="M2373" s="11">
        <v>207</v>
      </c>
      <c r="N2373" s="11">
        <v>1.99894712748912</v>
      </c>
      <c r="Q2373" s="11">
        <v>150</v>
      </c>
      <c r="R2373" s="11">
        <v>363600</v>
      </c>
      <c r="S2373" s="11">
        <v>203</v>
      </c>
      <c r="T2373" s="11">
        <v>1.9960631723506499</v>
      </c>
    </row>
    <row r="2374" spans="11:20" x14ac:dyDescent="0.35">
      <c r="K2374" s="11">
        <v>150</v>
      </c>
      <c r="L2374" s="11">
        <v>365400</v>
      </c>
      <c r="M2374" s="11">
        <v>204</v>
      </c>
      <c r="N2374" s="11">
        <v>1.99337758449683</v>
      </c>
      <c r="Q2374" s="11">
        <v>150</v>
      </c>
      <c r="R2374" s="11">
        <v>370800</v>
      </c>
      <c r="S2374" s="11">
        <v>207</v>
      </c>
      <c r="T2374" s="11">
        <v>1.9969481956206601</v>
      </c>
    </row>
    <row r="2375" spans="11:20" x14ac:dyDescent="0.35">
      <c r="K2375" s="11">
        <v>150</v>
      </c>
      <c r="L2375" s="11">
        <v>372600</v>
      </c>
      <c r="M2375" s="11">
        <v>208</v>
      </c>
      <c r="N2375" s="11">
        <v>1.99804684519722</v>
      </c>
      <c r="Q2375" s="11">
        <v>150</v>
      </c>
      <c r="R2375" s="11">
        <v>361800</v>
      </c>
      <c r="S2375" s="11">
        <v>202</v>
      </c>
      <c r="T2375" s="11">
        <v>1.96916151674677</v>
      </c>
    </row>
    <row r="2376" spans="11:20" x14ac:dyDescent="0.35">
      <c r="K2376" s="11">
        <v>150</v>
      </c>
      <c r="L2376" s="11">
        <v>363600</v>
      </c>
      <c r="M2376" s="11">
        <v>203</v>
      </c>
      <c r="N2376" s="11">
        <v>1.9880521858548801</v>
      </c>
      <c r="Q2376" s="11">
        <v>150</v>
      </c>
      <c r="R2376" s="11">
        <v>365400</v>
      </c>
      <c r="S2376" s="11">
        <v>204</v>
      </c>
      <c r="T2376" s="11">
        <v>1.9726405737392201</v>
      </c>
    </row>
    <row r="2377" spans="11:20" x14ac:dyDescent="0.35">
      <c r="K2377" s="11">
        <v>150</v>
      </c>
      <c r="L2377" s="11">
        <v>372600</v>
      </c>
      <c r="M2377" s="11">
        <v>208</v>
      </c>
      <c r="N2377" s="11">
        <v>1.9960784313725399</v>
      </c>
      <c r="Q2377" s="11">
        <v>150</v>
      </c>
      <c r="R2377" s="11">
        <v>379800</v>
      </c>
      <c r="S2377" s="11">
        <v>212</v>
      </c>
      <c r="T2377" s="11">
        <v>1.99975585564965</v>
      </c>
    </row>
    <row r="2378" spans="11:20" x14ac:dyDescent="0.35">
      <c r="K2378" s="11">
        <v>150</v>
      </c>
      <c r="L2378" s="11">
        <v>363600</v>
      </c>
      <c r="M2378" s="11">
        <v>203</v>
      </c>
      <c r="N2378" s="11">
        <v>1.99748226138704</v>
      </c>
      <c r="Q2378" s="11">
        <v>150</v>
      </c>
      <c r="R2378" s="11">
        <v>374400</v>
      </c>
      <c r="S2378" s="11">
        <v>209</v>
      </c>
      <c r="T2378" s="11">
        <v>1.9994964522773999</v>
      </c>
    </row>
    <row r="2379" spans="11:20" x14ac:dyDescent="0.35">
      <c r="K2379" s="11">
        <v>150</v>
      </c>
      <c r="L2379" s="11">
        <v>370800</v>
      </c>
      <c r="M2379" s="11">
        <v>207</v>
      </c>
      <c r="N2379" s="11">
        <v>1.98985275043869</v>
      </c>
      <c r="Q2379" s="11">
        <v>150</v>
      </c>
      <c r="R2379" s="11">
        <v>363600</v>
      </c>
      <c r="S2379" s="11">
        <v>203</v>
      </c>
      <c r="T2379" s="11">
        <v>1.97909514000152</v>
      </c>
    </row>
    <row r="2380" spans="11:20" x14ac:dyDescent="0.35">
      <c r="K2380" s="11">
        <v>150</v>
      </c>
      <c r="L2380" s="11">
        <v>365400</v>
      </c>
      <c r="M2380" s="11">
        <v>204</v>
      </c>
      <c r="N2380" s="11">
        <v>1.9842832074464001</v>
      </c>
      <c r="Q2380" s="11">
        <v>150</v>
      </c>
      <c r="R2380" s="11">
        <v>365400</v>
      </c>
      <c r="S2380" s="11">
        <v>204</v>
      </c>
      <c r="T2380" s="11">
        <v>1.9822690165560299</v>
      </c>
    </row>
    <row r="2381" spans="11:20" x14ac:dyDescent="0.35">
      <c r="K2381" s="11">
        <v>150</v>
      </c>
      <c r="L2381" s="11">
        <v>376200</v>
      </c>
      <c r="M2381" s="11">
        <v>210</v>
      </c>
      <c r="N2381" s="11">
        <v>1.99899290455481</v>
      </c>
      <c r="Q2381" s="11">
        <v>150</v>
      </c>
      <c r="R2381" s="11">
        <v>363600</v>
      </c>
      <c r="S2381" s="11">
        <v>203</v>
      </c>
      <c r="T2381" s="11">
        <v>1.9827878233005201</v>
      </c>
    </row>
    <row r="2382" spans="11:20" x14ac:dyDescent="0.35">
      <c r="K2382" s="11">
        <v>150</v>
      </c>
      <c r="L2382" s="11">
        <v>369000</v>
      </c>
      <c r="M2382" s="11">
        <v>206</v>
      </c>
      <c r="N2382" s="11">
        <v>1.9992523079270601</v>
      </c>
      <c r="Q2382" s="11">
        <v>150</v>
      </c>
      <c r="R2382" s="11">
        <v>363600</v>
      </c>
      <c r="S2382" s="11">
        <v>203</v>
      </c>
      <c r="T2382" s="11">
        <v>1.9852292668039899</v>
      </c>
    </row>
    <row r="2383" spans="11:20" x14ac:dyDescent="0.35">
      <c r="K2383" s="11">
        <v>150</v>
      </c>
      <c r="L2383" s="11">
        <v>367200</v>
      </c>
      <c r="M2383" s="11">
        <v>205</v>
      </c>
      <c r="N2383" s="11">
        <v>1.99931334401464</v>
      </c>
      <c r="Q2383" s="11">
        <v>150</v>
      </c>
      <c r="R2383" s="11">
        <v>363600</v>
      </c>
      <c r="S2383" s="11">
        <v>203</v>
      </c>
      <c r="T2383" s="11">
        <v>1.9912108033875</v>
      </c>
    </row>
    <row r="2384" spans="11:20" x14ac:dyDescent="0.35">
      <c r="K2384" s="11">
        <v>150</v>
      </c>
      <c r="L2384" s="11">
        <v>370800</v>
      </c>
      <c r="M2384" s="11">
        <v>207</v>
      </c>
      <c r="N2384" s="11">
        <v>1.9972991531242801</v>
      </c>
      <c r="Q2384" s="11">
        <v>150</v>
      </c>
      <c r="R2384" s="11">
        <v>365400</v>
      </c>
      <c r="S2384" s="11">
        <v>204</v>
      </c>
      <c r="T2384" s="11">
        <v>1.9913633936064601</v>
      </c>
    </row>
    <row r="2385" spans="11:20" x14ac:dyDescent="0.35">
      <c r="K2385" s="11">
        <v>150</v>
      </c>
      <c r="L2385" s="11">
        <v>383400</v>
      </c>
      <c r="M2385" s="11">
        <v>214</v>
      </c>
      <c r="N2385" s="11">
        <v>1.9974517433432499</v>
      </c>
      <c r="Q2385" s="11">
        <v>150</v>
      </c>
      <c r="R2385" s="11">
        <v>365400</v>
      </c>
      <c r="S2385" s="11">
        <v>204</v>
      </c>
      <c r="T2385" s="11">
        <v>1.9842679484245</v>
      </c>
    </row>
    <row r="2386" spans="11:20" x14ac:dyDescent="0.35">
      <c r="K2386" s="11">
        <v>150</v>
      </c>
      <c r="L2386" s="11">
        <v>363600</v>
      </c>
      <c r="M2386" s="11">
        <v>203</v>
      </c>
      <c r="N2386" s="11">
        <v>1.98573281452658</v>
      </c>
      <c r="Q2386" s="11">
        <v>150</v>
      </c>
      <c r="R2386" s="11">
        <v>365400</v>
      </c>
      <c r="S2386" s="11">
        <v>204</v>
      </c>
      <c r="T2386" s="11">
        <v>1.9607385366598</v>
      </c>
    </row>
    <row r="2387" spans="11:20" x14ac:dyDescent="0.35">
      <c r="K2387" s="11">
        <v>150</v>
      </c>
      <c r="L2387" s="11">
        <v>370800</v>
      </c>
      <c r="M2387" s="11">
        <v>207</v>
      </c>
      <c r="N2387" s="11">
        <v>1.98367284657053</v>
      </c>
      <c r="Q2387" s="11">
        <v>150</v>
      </c>
      <c r="R2387" s="11">
        <v>394200</v>
      </c>
      <c r="S2387" s="11">
        <v>220</v>
      </c>
      <c r="T2387" s="11">
        <v>1.99804684519722</v>
      </c>
    </row>
    <row r="2388" spans="11:20" x14ac:dyDescent="0.35">
      <c r="K2388" s="11">
        <v>150</v>
      </c>
      <c r="L2388" s="11">
        <v>363600</v>
      </c>
      <c r="M2388" s="11">
        <v>203</v>
      </c>
      <c r="N2388" s="11">
        <v>1.99314869916838</v>
      </c>
      <c r="Q2388" s="11">
        <v>150</v>
      </c>
      <c r="R2388" s="11">
        <v>372600</v>
      </c>
      <c r="S2388" s="11">
        <v>208</v>
      </c>
      <c r="T2388" s="11">
        <v>1.9972991531242801</v>
      </c>
    </row>
    <row r="2389" spans="11:20" x14ac:dyDescent="0.35">
      <c r="K2389" s="11">
        <v>150</v>
      </c>
      <c r="L2389" s="11">
        <v>365400</v>
      </c>
      <c r="M2389" s="11">
        <v>204</v>
      </c>
      <c r="N2389" s="11">
        <v>1.9765163653009801</v>
      </c>
      <c r="Q2389" s="11">
        <v>150</v>
      </c>
      <c r="R2389" s="11">
        <v>363600</v>
      </c>
      <c r="S2389" s="11">
        <v>203</v>
      </c>
      <c r="T2389" s="11">
        <v>1.98915083543144</v>
      </c>
    </row>
    <row r="2390" spans="11:20" x14ac:dyDescent="0.35">
      <c r="K2390" s="11">
        <v>150</v>
      </c>
      <c r="L2390" s="11">
        <v>365400</v>
      </c>
      <c r="M2390" s="11">
        <v>204</v>
      </c>
      <c r="N2390" s="11">
        <v>1.9355458915083501</v>
      </c>
      <c r="Q2390" s="11">
        <v>150</v>
      </c>
      <c r="R2390" s="11">
        <v>361800</v>
      </c>
      <c r="S2390" s="11">
        <v>202</v>
      </c>
      <c r="T2390" s="11">
        <v>1.942244602121</v>
      </c>
    </row>
    <row r="2391" spans="11:20" x14ac:dyDescent="0.35">
      <c r="K2391" s="11">
        <v>150</v>
      </c>
      <c r="L2391" s="11">
        <v>365400</v>
      </c>
      <c r="M2391" s="11">
        <v>204</v>
      </c>
      <c r="N2391" s="11">
        <v>1.9674067292286499</v>
      </c>
      <c r="Q2391" s="11">
        <v>150</v>
      </c>
      <c r="R2391" s="11">
        <v>363600</v>
      </c>
      <c r="S2391" s="11">
        <v>203</v>
      </c>
      <c r="T2391" s="11">
        <v>1.9952391851682301</v>
      </c>
    </row>
    <row r="2392" spans="11:20" x14ac:dyDescent="0.35">
      <c r="K2392" s="11">
        <v>150</v>
      </c>
      <c r="L2392" s="11">
        <v>435600</v>
      </c>
      <c r="M2392" s="11">
        <v>243</v>
      </c>
      <c r="N2392" s="11">
        <v>1.9959563591973699</v>
      </c>
      <c r="Q2392" s="11">
        <v>150</v>
      </c>
      <c r="R2392" s="11">
        <v>367200</v>
      </c>
      <c r="S2392" s="11">
        <v>205</v>
      </c>
      <c r="T2392" s="11">
        <v>1.99508659494926</v>
      </c>
    </row>
    <row r="2393" spans="11:20" x14ac:dyDescent="0.35">
      <c r="K2393" s="11">
        <v>150</v>
      </c>
      <c r="L2393" s="11">
        <v>367200</v>
      </c>
      <c r="M2393" s="11">
        <v>205</v>
      </c>
      <c r="N2393" s="11">
        <v>1.9833829251544901</v>
      </c>
      <c r="Q2393" s="11">
        <v>150</v>
      </c>
      <c r="R2393" s="11">
        <v>370800</v>
      </c>
      <c r="S2393" s="11">
        <v>207</v>
      </c>
      <c r="T2393" s="11">
        <v>1.9995727473868901</v>
      </c>
    </row>
    <row r="2394" spans="11:20" x14ac:dyDescent="0.35">
      <c r="K2394" s="11">
        <v>150</v>
      </c>
      <c r="L2394" s="11">
        <v>370800</v>
      </c>
      <c r="M2394" s="11">
        <v>207</v>
      </c>
      <c r="N2394" s="11">
        <v>1.9354238193331801</v>
      </c>
      <c r="Q2394" s="11">
        <v>150</v>
      </c>
      <c r="R2394" s="11">
        <v>367200</v>
      </c>
      <c r="S2394" s="11">
        <v>205</v>
      </c>
      <c r="T2394" s="11">
        <v>1.9737697413595701</v>
      </c>
    </row>
    <row r="2395" spans="11:20" x14ac:dyDescent="0.35">
      <c r="K2395" s="11">
        <v>150</v>
      </c>
      <c r="L2395" s="11">
        <v>361800</v>
      </c>
      <c r="M2395" s="11">
        <v>202</v>
      </c>
      <c r="N2395" s="11">
        <v>1.9644312199588001</v>
      </c>
      <c r="Q2395" s="11">
        <v>150</v>
      </c>
      <c r="R2395" s="11">
        <v>363600</v>
      </c>
      <c r="S2395" s="11">
        <v>203</v>
      </c>
      <c r="T2395" s="11">
        <v>1.93266193636987</v>
      </c>
    </row>
    <row r="2396" spans="11:20" x14ac:dyDescent="0.35">
      <c r="K2396" s="11">
        <v>150</v>
      </c>
      <c r="L2396" s="11">
        <v>394200</v>
      </c>
      <c r="M2396" s="11">
        <v>220</v>
      </c>
      <c r="N2396" s="11">
        <v>1.99987792782482</v>
      </c>
      <c r="Q2396" s="11">
        <v>150</v>
      </c>
      <c r="R2396" s="11">
        <v>363600</v>
      </c>
      <c r="S2396" s="11">
        <v>203</v>
      </c>
      <c r="T2396" s="11">
        <v>1.9683222705424499</v>
      </c>
    </row>
    <row r="2397" spans="11:20" x14ac:dyDescent="0.35">
      <c r="K2397" s="11">
        <v>150</v>
      </c>
      <c r="L2397" s="11">
        <v>365400</v>
      </c>
      <c r="M2397" s="11">
        <v>204</v>
      </c>
      <c r="N2397" s="11">
        <v>1.9837338826581199</v>
      </c>
      <c r="Q2397" s="11">
        <v>150</v>
      </c>
      <c r="R2397" s="11">
        <v>361800</v>
      </c>
      <c r="S2397" s="11">
        <v>202</v>
      </c>
      <c r="T2397" s="11">
        <v>1.97647058823529</v>
      </c>
    </row>
    <row r="2398" spans="11:20" x14ac:dyDescent="0.35">
      <c r="K2398" s="11">
        <v>150</v>
      </c>
      <c r="L2398" s="11">
        <v>361800</v>
      </c>
      <c r="M2398" s="11">
        <v>202</v>
      </c>
      <c r="N2398" s="11">
        <v>1.9922789349202701</v>
      </c>
      <c r="Q2398" s="11">
        <v>150</v>
      </c>
      <c r="R2398" s="11">
        <v>363600</v>
      </c>
      <c r="S2398" s="11">
        <v>203</v>
      </c>
      <c r="T2398" s="11">
        <v>1.9907072556649099</v>
      </c>
    </row>
    <row r="2399" spans="11:20" x14ac:dyDescent="0.35">
      <c r="K2399" s="11">
        <v>150</v>
      </c>
      <c r="L2399" s="11">
        <v>365400</v>
      </c>
      <c r="M2399" s="11">
        <v>204</v>
      </c>
      <c r="N2399" s="11">
        <v>1.9921721217669901</v>
      </c>
      <c r="Q2399" s="11">
        <v>150</v>
      </c>
      <c r="R2399" s="11">
        <v>363600</v>
      </c>
      <c r="S2399" s="11">
        <v>203</v>
      </c>
      <c r="T2399" s="11">
        <v>1.97613488975356</v>
      </c>
    </row>
    <row r="2400" spans="11:20" x14ac:dyDescent="0.35">
      <c r="K2400" s="11">
        <v>150</v>
      </c>
      <c r="L2400" s="11">
        <v>408600</v>
      </c>
      <c r="M2400" s="11">
        <v>228</v>
      </c>
      <c r="N2400" s="11">
        <v>1.9362172884718001</v>
      </c>
      <c r="Q2400" s="11">
        <v>150</v>
      </c>
      <c r="R2400" s="11">
        <v>365400</v>
      </c>
      <c r="S2400" s="11">
        <v>204</v>
      </c>
      <c r="T2400" s="11">
        <v>1.9950102998397801</v>
      </c>
    </row>
    <row r="2401" spans="11:20" x14ac:dyDescent="0.35">
      <c r="K2401" s="11">
        <v>150</v>
      </c>
      <c r="L2401" s="11">
        <v>381600</v>
      </c>
      <c r="M2401" s="11">
        <v>213</v>
      </c>
      <c r="N2401" s="11">
        <v>1.99864194705119</v>
      </c>
      <c r="Q2401" s="11">
        <v>150</v>
      </c>
      <c r="R2401" s="11">
        <v>365400</v>
      </c>
      <c r="S2401" s="11">
        <v>204</v>
      </c>
      <c r="T2401" s="11">
        <v>1.99964904249637</v>
      </c>
    </row>
    <row r="2402" spans="11:20" x14ac:dyDescent="0.35">
      <c r="K2402" s="11">
        <v>200</v>
      </c>
      <c r="L2402" s="11">
        <v>487200</v>
      </c>
      <c r="M2402" s="11">
        <v>204</v>
      </c>
      <c r="N2402" s="11">
        <v>1.9736934462500899</v>
      </c>
      <c r="Q2402" s="11">
        <v>200</v>
      </c>
      <c r="R2402" s="11">
        <v>489600</v>
      </c>
      <c r="S2402" s="11">
        <v>205</v>
      </c>
      <c r="T2402" s="11">
        <v>1.9990234225986101</v>
      </c>
    </row>
    <row r="2403" spans="11:20" x14ac:dyDescent="0.35">
      <c r="K2403" s="11">
        <v>200</v>
      </c>
      <c r="L2403" s="11">
        <v>487200</v>
      </c>
      <c r="M2403" s="11">
        <v>204</v>
      </c>
      <c r="N2403" s="11">
        <v>1.99703974975204</v>
      </c>
      <c r="Q2403" s="11">
        <v>200</v>
      </c>
      <c r="R2403" s="11">
        <v>501600</v>
      </c>
      <c r="S2403" s="11">
        <v>210</v>
      </c>
      <c r="T2403" s="11">
        <v>1.98423743038071</v>
      </c>
    </row>
    <row r="2404" spans="11:20" x14ac:dyDescent="0.35">
      <c r="K2404" s="11">
        <v>200</v>
      </c>
      <c r="L2404" s="11">
        <v>492000</v>
      </c>
      <c r="M2404" s="11">
        <v>206</v>
      </c>
      <c r="N2404" s="11">
        <v>1.99897764553292</v>
      </c>
      <c r="Q2404" s="11">
        <v>200</v>
      </c>
      <c r="R2404" s="11">
        <v>484800</v>
      </c>
      <c r="S2404" s="11">
        <v>203</v>
      </c>
      <c r="T2404" s="11">
        <v>1.98231479362172</v>
      </c>
    </row>
    <row r="2405" spans="11:20" x14ac:dyDescent="0.35">
      <c r="K2405" s="11">
        <v>200</v>
      </c>
      <c r="L2405" s="11">
        <v>484800</v>
      </c>
      <c r="M2405" s="11">
        <v>203</v>
      </c>
      <c r="N2405" s="11">
        <v>1.9779049362935801</v>
      </c>
      <c r="Q2405" s="11">
        <v>200</v>
      </c>
      <c r="R2405" s="11">
        <v>499200</v>
      </c>
      <c r="S2405" s="11">
        <v>209</v>
      </c>
      <c r="T2405" s="11">
        <v>1.9687495231555601</v>
      </c>
    </row>
    <row r="2406" spans="11:20" x14ac:dyDescent="0.35">
      <c r="K2406" s="11">
        <v>200</v>
      </c>
      <c r="L2406" s="11">
        <v>492000</v>
      </c>
      <c r="M2406" s="11">
        <v>206</v>
      </c>
      <c r="N2406" s="11">
        <v>1.9999389639124101</v>
      </c>
      <c r="Q2406" s="11">
        <v>200</v>
      </c>
      <c r="R2406" s="11">
        <v>492000</v>
      </c>
      <c r="S2406" s="11">
        <v>206</v>
      </c>
      <c r="T2406" s="11">
        <v>1.9988860914015401</v>
      </c>
    </row>
    <row r="2407" spans="11:20" x14ac:dyDescent="0.35">
      <c r="K2407" s="11">
        <v>200</v>
      </c>
      <c r="L2407" s="11">
        <v>492000</v>
      </c>
      <c r="M2407" s="11">
        <v>206</v>
      </c>
      <c r="N2407" s="11">
        <v>1.9921873807888899</v>
      </c>
      <c r="Q2407" s="11">
        <v>200</v>
      </c>
      <c r="R2407" s="11">
        <v>499200</v>
      </c>
      <c r="S2407" s="11">
        <v>209</v>
      </c>
      <c r="T2407" s="11">
        <v>1.9921416037232</v>
      </c>
    </row>
    <row r="2408" spans="11:20" x14ac:dyDescent="0.35">
      <c r="K2408" s="11">
        <v>200</v>
      </c>
      <c r="L2408" s="11">
        <v>489600</v>
      </c>
      <c r="M2408" s="11">
        <v>205</v>
      </c>
      <c r="N2408" s="11">
        <v>1.9960784313725399</v>
      </c>
      <c r="Q2408" s="11">
        <v>200</v>
      </c>
      <c r="R2408" s="11">
        <v>487200</v>
      </c>
      <c r="S2408" s="11">
        <v>204</v>
      </c>
      <c r="T2408" s="11">
        <v>1.9802853437094601</v>
      </c>
    </row>
    <row r="2409" spans="11:20" x14ac:dyDescent="0.35">
      <c r="K2409" s="11">
        <v>200</v>
      </c>
      <c r="L2409" s="11">
        <v>484800</v>
      </c>
      <c r="M2409" s="11">
        <v>203</v>
      </c>
      <c r="N2409" s="11">
        <v>1.9714961470969701</v>
      </c>
      <c r="Q2409" s="11">
        <v>200</v>
      </c>
      <c r="R2409" s="11">
        <v>487200</v>
      </c>
      <c r="S2409" s="11">
        <v>204</v>
      </c>
      <c r="T2409" s="11">
        <v>1.9918364232852599</v>
      </c>
    </row>
    <row r="2410" spans="11:20" x14ac:dyDescent="0.35">
      <c r="K2410" s="11">
        <v>200</v>
      </c>
      <c r="L2410" s="11">
        <v>487200</v>
      </c>
      <c r="M2410" s="11">
        <v>204</v>
      </c>
      <c r="N2410" s="11">
        <v>1.9949187457084001</v>
      </c>
      <c r="Q2410" s="11">
        <v>200</v>
      </c>
      <c r="R2410" s="11">
        <v>487200</v>
      </c>
      <c r="S2410" s="11">
        <v>204</v>
      </c>
      <c r="T2410" s="11">
        <v>1.99922178988326</v>
      </c>
    </row>
    <row r="2411" spans="11:20" x14ac:dyDescent="0.35">
      <c r="K2411" s="11">
        <v>200</v>
      </c>
      <c r="L2411" s="11">
        <v>482400</v>
      </c>
      <c r="M2411" s="11">
        <v>202</v>
      </c>
      <c r="N2411" s="11">
        <v>1.94940108339055</v>
      </c>
      <c r="Q2411" s="11">
        <v>200</v>
      </c>
      <c r="R2411" s="11">
        <v>484800</v>
      </c>
      <c r="S2411" s="11">
        <v>203</v>
      </c>
      <c r="T2411" s="11">
        <v>1.94358739604791</v>
      </c>
    </row>
    <row r="2412" spans="11:20" x14ac:dyDescent="0.35">
      <c r="K2412" s="11">
        <v>200</v>
      </c>
      <c r="L2412" s="11">
        <v>499200</v>
      </c>
      <c r="M2412" s="11">
        <v>209</v>
      </c>
      <c r="N2412" s="11">
        <v>1.99803158617532</v>
      </c>
      <c r="Q2412" s="11">
        <v>200</v>
      </c>
      <c r="R2412" s="11">
        <v>499200</v>
      </c>
      <c r="S2412" s="11">
        <v>209</v>
      </c>
      <c r="T2412" s="11">
        <v>1.9895323109788601</v>
      </c>
    </row>
    <row r="2413" spans="11:20" x14ac:dyDescent="0.35">
      <c r="K2413" s="11">
        <v>200</v>
      </c>
      <c r="L2413" s="11">
        <v>487200</v>
      </c>
      <c r="M2413" s="11">
        <v>204</v>
      </c>
      <c r="N2413" s="11">
        <v>1.9661249713893301</v>
      </c>
      <c r="Q2413" s="11">
        <v>200</v>
      </c>
      <c r="R2413" s="11">
        <v>520800</v>
      </c>
      <c r="S2413" s="11">
        <v>218</v>
      </c>
      <c r="T2413" s="11">
        <v>1.9999237048905101</v>
      </c>
    </row>
    <row r="2414" spans="11:20" x14ac:dyDescent="0.35">
      <c r="K2414" s="11">
        <v>200</v>
      </c>
      <c r="L2414" s="11">
        <v>487200</v>
      </c>
      <c r="M2414" s="11">
        <v>204</v>
      </c>
      <c r="N2414" s="11">
        <v>1.9686884870679699</v>
      </c>
      <c r="Q2414" s="11">
        <v>200</v>
      </c>
      <c r="R2414" s="11">
        <v>489600</v>
      </c>
      <c r="S2414" s="11">
        <v>205</v>
      </c>
      <c r="T2414" s="11">
        <v>1.99987792782482</v>
      </c>
    </row>
    <row r="2415" spans="11:20" x14ac:dyDescent="0.35">
      <c r="K2415" s="11">
        <v>200</v>
      </c>
      <c r="L2415" s="11">
        <v>484800</v>
      </c>
      <c r="M2415" s="11">
        <v>203</v>
      </c>
      <c r="N2415" s="11">
        <v>1.99554436560616</v>
      </c>
      <c r="Q2415" s="11">
        <v>200</v>
      </c>
      <c r="R2415" s="11">
        <v>482400</v>
      </c>
      <c r="S2415" s="11">
        <v>202</v>
      </c>
      <c r="T2415" s="11">
        <v>1.9676661326009</v>
      </c>
    </row>
    <row r="2416" spans="11:20" x14ac:dyDescent="0.35">
      <c r="K2416" s="11">
        <v>200</v>
      </c>
      <c r="L2416" s="11">
        <v>487200</v>
      </c>
      <c r="M2416" s="11">
        <v>204</v>
      </c>
      <c r="N2416" s="11">
        <v>1.9911650263218099</v>
      </c>
      <c r="Q2416" s="11">
        <v>200</v>
      </c>
      <c r="R2416" s="11">
        <v>487200</v>
      </c>
      <c r="S2416" s="11">
        <v>204</v>
      </c>
      <c r="T2416" s="11">
        <v>1.98950179293507</v>
      </c>
    </row>
    <row r="2417" spans="11:20" x14ac:dyDescent="0.35">
      <c r="K2417" s="11">
        <v>200</v>
      </c>
      <c r="L2417" s="11">
        <v>496800</v>
      </c>
      <c r="M2417" s="11">
        <v>208</v>
      </c>
      <c r="N2417" s="11">
        <v>1.9970550087739301</v>
      </c>
      <c r="Q2417" s="11">
        <v>200</v>
      </c>
      <c r="R2417" s="11">
        <v>501600</v>
      </c>
      <c r="S2417" s="11">
        <v>210</v>
      </c>
      <c r="T2417" s="11">
        <v>1.99899290455481</v>
      </c>
    </row>
    <row r="2418" spans="11:20" x14ac:dyDescent="0.35">
      <c r="K2418" s="11">
        <v>200</v>
      </c>
      <c r="L2418" s="11">
        <v>482400</v>
      </c>
      <c r="M2418" s="11">
        <v>202</v>
      </c>
      <c r="N2418" s="11">
        <v>1.9787136644540999</v>
      </c>
      <c r="Q2418" s="11">
        <v>200</v>
      </c>
      <c r="R2418" s="11">
        <v>489600</v>
      </c>
      <c r="S2418" s="11">
        <v>205</v>
      </c>
      <c r="T2418" s="11">
        <v>1.98435950255588</v>
      </c>
    </row>
    <row r="2419" spans="11:20" x14ac:dyDescent="0.35">
      <c r="K2419" s="11">
        <v>200</v>
      </c>
      <c r="L2419" s="11">
        <v>504000</v>
      </c>
      <c r="M2419" s="11">
        <v>211</v>
      </c>
      <c r="N2419" s="11">
        <v>1.9762874799725301</v>
      </c>
      <c r="Q2419" s="11">
        <v>200</v>
      </c>
      <c r="R2419" s="11">
        <v>484800</v>
      </c>
      <c r="S2419" s="11">
        <v>203</v>
      </c>
      <c r="T2419" s="11">
        <v>1.99189745937285</v>
      </c>
    </row>
    <row r="2420" spans="11:20" x14ac:dyDescent="0.35">
      <c r="K2420" s="11">
        <v>200</v>
      </c>
      <c r="L2420" s="11">
        <v>501600</v>
      </c>
      <c r="M2420" s="11">
        <v>210</v>
      </c>
      <c r="N2420" s="11">
        <v>1.9744563973449301</v>
      </c>
      <c r="Q2420" s="11">
        <v>200</v>
      </c>
      <c r="R2420" s="11">
        <v>484800</v>
      </c>
      <c r="S2420" s="11">
        <v>203</v>
      </c>
      <c r="T2420" s="11">
        <v>1.9918364232852599</v>
      </c>
    </row>
    <row r="2421" spans="11:20" x14ac:dyDescent="0.35">
      <c r="K2421" s="11">
        <v>200</v>
      </c>
      <c r="L2421" s="11">
        <v>492000</v>
      </c>
      <c r="M2421" s="11">
        <v>206</v>
      </c>
      <c r="N2421" s="11">
        <v>1.9998016327153401</v>
      </c>
      <c r="Q2421" s="11">
        <v>200</v>
      </c>
      <c r="R2421" s="11">
        <v>484800</v>
      </c>
      <c r="S2421" s="11">
        <v>203</v>
      </c>
      <c r="T2421" s="11">
        <v>1.9845273517967399</v>
      </c>
    </row>
    <row r="2422" spans="11:20" x14ac:dyDescent="0.35">
      <c r="K2422" s="11">
        <v>200</v>
      </c>
      <c r="L2422" s="11">
        <v>484800</v>
      </c>
      <c r="M2422" s="11">
        <v>203</v>
      </c>
      <c r="N2422" s="11">
        <v>1.96743724727245</v>
      </c>
      <c r="Q2422" s="11">
        <v>200</v>
      </c>
      <c r="R2422" s="11">
        <v>484800</v>
      </c>
      <c r="S2422" s="11">
        <v>203</v>
      </c>
      <c r="T2422" s="11">
        <v>1.9510185397116</v>
      </c>
    </row>
    <row r="2423" spans="11:20" x14ac:dyDescent="0.35">
      <c r="K2423" s="11">
        <v>200</v>
      </c>
      <c r="L2423" s="11">
        <v>487200</v>
      </c>
      <c r="M2423" s="11">
        <v>204</v>
      </c>
      <c r="N2423" s="11">
        <v>1.9351796749828301</v>
      </c>
      <c r="Q2423" s="11">
        <v>200</v>
      </c>
      <c r="R2423" s="11">
        <v>484800</v>
      </c>
      <c r="S2423" s="11">
        <v>203</v>
      </c>
      <c r="T2423" s="11">
        <v>1.9900205996795599</v>
      </c>
    </row>
    <row r="2424" spans="11:20" x14ac:dyDescent="0.35">
      <c r="K2424" s="11">
        <v>200</v>
      </c>
      <c r="L2424" s="11">
        <v>499200</v>
      </c>
      <c r="M2424" s="11">
        <v>209</v>
      </c>
      <c r="N2424" s="11">
        <v>1.99966430151827</v>
      </c>
      <c r="Q2424" s="11">
        <v>200</v>
      </c>
      <c r="R2424" s="11">
        <v>489600</v>
      </c>
      <c r="S2424" s="11">
        <v>205</v>
      </c>
      <c r="T2424" s="11">
        <v>1.9821316853589599</v>
      </c>
    </row>
    <row r="2425" spans="11:20" x14ac:dyDescent="0.35">
      <c r="K2425" s="11">
        <v>200</v>
      </c>
      <c r="L2425" s="11">
        <v>489600</v>
      </c>
      <c r="M2425" s="11">
        <v>205</v>
      </c>
      <c r="N2425" s="11">
        <v>1.9941405355916599</v>
      </c>
      <c r="Q2425" s="11">
        <v>200</v>
      </c>
      <c r="R2425" s="11">
        <v>487200</v>
      </c>
      <c r="S2425" s="11">
        <v>204</v>
      </c>
      <c r="T2425" s="11">
        <v>1.9922636758983701</v>
      </c>
    </row>
    <row r="2426" spans="11:20" x14ac:dyDescent="0.35">
      <c r="K2426" s="11">
        <v>200</v>
      </c>
      <c r="L2426" s="11">
        <v>506400</v>
      </c>
      <c r="M2426" s="11">
        <v>212</v>
      </c>
      <c r="N2426" s="11">
        <v>1.9999847409781</v>
      </c>
      <c r="Q2426" s="11">
        <v>200</v>
      </c>
      <c r="R2426" s="11">
        <v>484800</v>
      </c>
      <c r="S2426" s="11">
        <v>203</v>
      </c>
      <c r="T2426" s="11">
        <v>1.9742427710383701</v>
      </c>
    </row>
    <row r="2427" spans="11:20" x14ac:dyDescent="0.35">
      <c r="K2427" s="11">
        <v>200</v>
      </c>
      <c r="L2427" s="11">
        <v>487200</v>
      </c>
      <c r="M2427" s="11">
        <v>204</v>
      </c>
      <c r="N2427" s="11">
        <v>1.9742580300602699</v>
      </c>
      <c r="Q2427" s="11">
        <v>200</v>
      </c>
      <c r="R2427" s="11">
        <v>487200</v>
      </c>
      <c r="S2427" s="11">
        <v>204</v>
      </c>
      <c r="T2427" s="11">
        <v>1.96873426413366</v>
      </c>
    </row>
    <row r="2428" spans="11:20" x14ac:dyDescent="0.35">
      <c r="K2428" s="11">
        <v>200</v>
      </c>
      <c r="L2428" s="11">
        <v>487200</v>
      </c>
      <c r="M2428" s="11">
        <v>204</v>
      </c>
      <c r="N2428" s="11">
        <v>1.9860227359426199</v>
      </c>
      <c r="Q2428" s="11">
        <v>200</v>
      </c>
      <c r="R2428" s="11">
        <v>487200</v>
      </c>
      <c r="S2428" s="11">
        <v>204</v>
      </c>
      <c r="T2428" s="11">
        <v>1.9930266269932</v>
      </c>
    </row>
    <row r="2429" spans="11:20" x14ac:dyDescent="0.35">
      <c r="K2429" s="11">
        <v>200</v>
      </c>
      <c r="L2429" s="11">
        <v>484800</v>
      </c>
      <c r="M2429" s="11">
        <v>203</v>
      </c>
      <c r="N2429" s="11">
        <v>1.99485770962081</v>
      </c>
      <c r="Q2429" s="11">
        <v>200</v>
      </c>
      <c r="R2429" s="11">
        <v>484800</v>
      </c>
      <c r="S2429" s="11">
        <v>203</v>
      </c>
      <c r="T2429" s="11">
        <v>1.9896696421759299</v>
      </c>
    </row>
    <row r="2430" spans="11:20" x14ac:dyDescent="0.35">
      <c r="K2430" s="11">
        <v>200</v>
      </c>
      <c r="L2430" s="11">
        <v>484800</v>
      </c>
      <c r="M2430" s="11">
        <v>203</v>
      </c>
      <c r="N2430" s="11">
        <v>1.9557488364995801</v>
      </c>
      <c r="Q2430" s="11">
        <v>200</v>
      </c>
      <c r="R2430" s="11">
        <v>489600</v>
      </c>
      <c r="S2430" s="11">
        <v>205</v>
      </c>
      <c r="T2430" s="11">
        <v>1.9960784313725399</v>
      </c>
    </row>
    <row r="2431" spans="11:20" x14ac:dyDescent="0.35">
      <c r="K2431" s="11">
        <v>200</v>
      </c>
      <c r="L2431" s="11">
        <v>499200</v>
      </c>
      <c r="M2431" s="11">
        <v>209</v>
      </c>
      <c r="N2431" s="11">
        <v>1.9999084458686101</v>
      </c>
      <c r="Q2431" s="11">
        <v>200</v>
      </c>
      <c r="R2431" s="11">
        <v>520800</v>
      </c>
      <c r="S2431" s="11">
        <v>218</v>
      </c>
      <c r="T2431" s="11">
        <v>1.9726558327611201</v>
      </c>
    </row>
    <row r="2432" spans="11:20" x14ac:dyDescent="0.35">
      <c r="K2432" s="11">
        <v>200</v>
      </c>
      <c r="L2432" s="11">
        <v>489600</v>
      </c>
      <c r="M2432" s="11">
        <v>205</v>
      </c>
      <c r="N2432" s="11">
        <v>1.9917143511100901</v>
      </c>
      <c r="Q2432" s="11">
        <v>200</v>
      </c>
      <c r="R2432" s="11">
        <v>482400</v>
      </c>
      <c r="S2432" s="11">
        <v>202</v>
      </c>
      <c r="T2432" s="11">
        <v>1.9884031433585101</v>
      </c>
    </row>
    <row r="2433" spans="11:20" x14ac:dyDescent="0.35">
      <c r="K2433" s="11">
        <v>200</v>
      </c>
      <c r="L2433" s="11">
        <v>492000</v>
      </c>
      <c r="M2433" s="11">
        <v>206</v>
      </c>
      <c r="N2433" s="11">
        <v>1.9969634546425501</v>
      </c>
      <c r="Q2433" s="11">
        <v>200</v>
      </c>
      <c r="R2433" s="11">
        <v>492000</v>
      </c>
      <c r="S2433" s="11">
        <v>206</v>
      </c>
      <c r="T2433" s="11">
        <v>1.9993743801022299</v>
      </c>
    </row>
    <row r="2434" spans="11:20" x14ac:dyDescent="0.35">
      <c r="K2434" s="11">
        <v>200</v>
      </c>
      <c r="L2434" s="11">
        <v>484800</v>
      </c>
      <c r="M2434" s="11">
        <v>203</v>
      </c>
      <c r="N2434" s="11">
        <v>1.98139925230792</v>
      </c>
      <c r="Q2434" s="11">
        <v>200</v>
      </c>
      <c r="R2434" s="11">
        <v>484800</v>
      </c>
      <c r="S2434" s="11">
        <v>203</v>
      </c>
      <c r="T2434" s="11">
        <v>1.99794003204394</v>
      </c>
    </row>
    <row r="2435" spans="11:20" x14ac:dyDescent="0.35">
      <c r="K2435" s="11">
        <v>200</v>
      </c>
      <c r="L2435" s="11">
        <v>489600</v>
      </c>
      <c r="M2435" s="11">
        <v>205</v>
      </c>
      <c r="N2435" s="11">
        <v>1.98435950255588</v>
      </c>
      <c r="Q2435" s="11">
        <v>200</v>
      </c>
      <c r="R2435" s="11">
        <v>487200</v>
      </c>
      <c r="S2435" s="11">
        <v>204</v>
      </c>
      <c r="T2435" s="11">
        <v>1.9796749828336</v>
      </c>
    </row>
    <row r="2436" spans="11:20" x14ac:dyDescent="0.35">
      <c r="K2436" s="11">
        <v>200</v>
      </c>
      <c r="L2436" s="11">
        <v>487200</v>
      </c>
      <c r="M2436" s="11">
        <v>204</v>
      </c>
      <c r="N2436" s="11">
        <v>1.98860151064316</v>
      </c>
      <c r="Q2436" s="11">
        <v>200</v>
      </c>
      <c r="R2436" s="11">
        <v>496800</v>
      </c>
      <c r="S2436" s="11">
        <v>208</v>
      </c>
      <c r="T2436" s="11">
        <v>1.99533073929961</v>
      </c>
    </row>
    <row r="2437" spans="11:20" x14ac:dyDescent="0.35">
      <c r="K2437" s="11">
        <v>200</v>
      </c>
      <c r="L2437" s="11">
        <v>484800</v>
      </c>
      <c r="M2437" s="11">
        <v>203</v>
      </c>
      <c r="N2437" s="11">
        <v>1.9825894560158599</v>
      </c>
      <c r="Q2437" s="11">
        <v>200</v>
      </c>
      <c r="R2437" s="11">
        <v>484800</v>
      </c>
      <c r="S2437" s="11">
        <v>203</v>
      </c>
      <c r="T2437" s="11">
        <v>1.9792935072861799</v>
      </c>
    </row>
    <row r="2438" spans="11:20" x14ac:dyDescent="0.35">
      <c r="K2438" s="11">
        <v>200</v>
      </c>
      <c r="L2438" s="11">
        <v>487200</v>
      </c>
      <c r="M2438" s="11">
        <v>204</v>
      </c>
      <c r="N2438" s="11">
        <v>1.9983672846570499</v>
      </c>
      <c r="Q2438" s="11">
        <v>200</v>
      </c>
      <c r="R2438" s="11">
        <v>489600</v>
      </c>
      <c r="S2438" s="11">
        <v>205</v>
      </c>
      <c r="T2438" s="11">
        <v>1.99522392614633</v>
      </c>
    </row>
    <row r="2439" spans="11:20" x14ac:dyDescent="0.35">
      <c r="K2439" s="11">
        <v>200</v>
      </c>
      <c r="L2439" s="11">
        <v>487200</v>
      </c>
      <c r="M2439" s="11">
        <v>204</v>
      </c>
      <c r="N2439" s="11">
        <v>1.9888609140154101</v>
      </c>
      <c r="Q2439" s="11">
        <v>200</v>
      </c>
      <c r="R2439" s="11">
        <v>487200</v>
      </c>
      <c r="S2439" s="11">
        <v>204</v>
      </c>
      <c r="T2439" s="11">
        <v>1.9983367666132601</v>
      </c>
    </row>
    <row r="2440" spans="11:20" x14ac:dyDescent="0.35">
      <c r="K2440" s="11">
        <v>200</v>
      </c>
      <c r="L2440" s="11">
        <v>499200</v>
      </c>
      <c r="M2440" s="11">
        <v>209</v>
      </c>
      <c r="N2440" s="11">
        <v>1.993499656672</v>
      </c>
      <c r="Q2440" s="11">
        <v>200</v>
      </c>
      <c r="R2440" s="11">
        <v>499200</v>
      </c>
      <c r="S2440" s="11">
        <v>209</v>
      </c>
      <c r="T2440" s="11">
        <v>1.99963378347447</v>
      </c>
    </row>
    <row r="2441" spans="11:20" x14ac:dyDescent="0.35">
      <c r="K2441" s="11">
        <v>200</v>
      </c>
      <c r="L2441" s="11">
        <v>489600</v>
      </c>
      <c r="M2441" s="11">
        <v>205</v>
      </c>
      <c r="N2441" s="11">
        <v>1.99806210421911</v>
      </c>
      <c r="Q2441" s="11">
        <v>200</v>
      </c>
      <c r="R2441" s="11">
        <v>494400</v>
      </c>
      <c r="S2441" s="11">
        <v>207</v>
      </c>
      <c r="T2441" s="11">
        <v>1.9996795605401601</v>
      </c>
    </row>
    <row r="2442" spans="11:20" x14ac:dyDescent="0.35">
      <c r="K2442" s="11">
        <v>250</v>
      </c>
      <c r="L2442" s="11">
        <v>609000</v>
      </c>
      <c r="M2442" s="11">
        <v>204</v>
      </c>
      <c r="N2442" s="11">
        <v>1.9987792782482601</v>
      </c>
      <c r="Q2442" s="11">
        <v>250</v>
      </c>
      <c r="R2442" s="11">
        <v>609000</v>
      </c>
      <c r="S2442" s="11">
        <v>204</v>
      </c>
      <c r="T2442" s="11">
        <v>1.9790188448920401</v>
      </c>
    </row>
    <row r="2443" spans="11:20" x14ac:dyDescent="0.35">
      <c r="K2443" s="11">
        <v>250</v>
      </c>
      <c r="L2443" s="11">
        <v>615000</v>
      </c>
      <c r="M2443" s="11">
        <v>206</v>
      </c>
      <c r="N2443" s="11">
        <v>1.9977874418249699</v>
      </c>
      <c r="Q2443" s="11">
        <v>250</v>
      </c>
      <c r="R2443" s="11">
        <v>630000</v>
      </c>
      <c r="S2443" s="11">
        <v>211</v>
      </c>
      <c r="T2443" s="11">
        <v>1.99339284351873</v>
      </c>
    </row>
    <row r="2444" spans="11:20" x14ac:dyDescent="0.35">
      <c r="K2444" s="11">
        <v>250</v>
      </c>
      <c r="L2444" s="11">
        <v>612000</v>
      </c>
      <c r="M2444" s="11">
        <v>205</v>
      </c>
      <c r="N2444" s="11">
        <v>1.9901426718547299</v>
      </c>
      <c r="Q2444" s="11">
        <v>250</v>
      </c>
      <c r="R2444" s="11">
        <v>639000</v>
      </c>
      <c r="S2444" s="11">
        <v>214</v>
      </c>
      <c r="T2444" s="11">
        <v>1.9687495231555601</v>
      </c>
    </row>
    <row r="2445" spans="11:20" x14ac:dyDescent="0.35">
      <c r="K2445" s="11">
        <v>250</v>
      </c>
      <c r="L2445" s="11">
        <v>618000</v>
      </c>
      <c r="M2445" s="11">
        <v>207</v>
      </c>
      <c r="N2445" s="11">
        <v>1.9995727473868901</v>
      </c>
      <c r="Q2445" s="11">
        <v>250</v>
      </c>
      <c r="R2445" s="11">
        <v>603000</v>
      </c>
      <c r="S2445" s="11">
        <v>202</v>
      </c>
      <c r="T2445" s="11">
        <v>1.94985885404745</v>
      </c>
    </row>
    <row r="2446" spans="11:20" x14ac:dyDescent="0.35">
      <c r="K2446" s="11">
        <v>250</v>
      </c>
      <c r="L2446" s="11">
        <v>615000</v>
      </c>
      <c r="M2446" s="11">
        <v>206</v>
      </c>
      <c r="N2446" s="11">
        <v>1.9998016327153401</v>
      </c>
      <c r="Q2446" s="11">
        <v>250</v>
      </c>
      <c r="R2446" s="11">
        <v>609000</v>
      </c>
      <c r="S2446" s="11">
        <v>204</v>
      </c>
      <c r="T2446" s="11">
        <v>1.9931029221026899</v>
      </c>
    </row>
    <row r="2447" spans="11:20" x14ac:dyDescent="0.35">
      <c r="K2447" s="11">
        <v>250</v>
      </c>
      <c r="L2447" s="11">
        <v>609000</v>
      </c>
      <c r="M2447" s="11">
        <v>204</v>
      </c>
      <c r="N2447" s="11">
        <v>1.98445105668726</v>
      </c>
      <c r="Q2447" s="11">
        <v>250</v>
      </c>
      <c r="R2447" s="11">
        <v>621000</v>
      </c>
      <c r="S2447" s="11">
        <v>208</v>
      </c>
      <c r="T2447" s="11">
        <v>1.9968871595330699</v>
      </c>
    </row>
    <row r="2448" spans="11:20" x14ac:dyDescent="0.35">
      <c r="K2448" s="11">
        <v>250</v>
      </c>
      <c r="L2448" s="11">
        <v>615000</v>
      </c>
      <c r="M2448" s="11">
        <v>206</v>
      </c>
      <c r="N2448" s="11">
        <v>1.9838101777676</v>
      </c>
      <c r="Q2448" s="11">
        <v>250</v>
      </c>
      <c r="R2448" s="11">
        <v>612000</v>
      </c>
      <c r="S2448" s="11">
        <v>205</v>
      </c>
      <c r="T2448" s="11">
        <v>1.9998321507591299</v>
      </c>
    </row>
    <row r="2449" spans="11:20" x14ac:dyDescent="0.35">
      <c r="K2449" s="11">
        <v>250</v>
      </c>
      <c r="L2449" s="11">
        <v>609000</v>
      </c>
      <c r="M2449" s="11">
        <v>204</v>
      </c>
      <c r="N2449" s="11">
        <v>1.98307774471656</v>
      </c>
      <c r="Q2449" s="11">
        <v>250</v>
      </c>
      <c r="R2449" s="11">
        <v>612000</v>
      </c>
      <c r="S2449" s="11">
        <v>205</v>
      </c>
      <c r="T2449" s="11">
        <v>1.9750820172426899</v>
      </c>
    </row>
    <row r="2450" spans="11:20" x14ac:dyDescent="0.35">
      <c r="K2450" s="11">
        <v>250</v>
      </c>
      <c r="L2450" s="11">
        <v>612000</v>
      </c>
      <c r="M2450" s="11">
        <v>205</v>
      </c>
      <c r="N2450" s="11">
        <v>1.9933012893873501</v>
      </c>
      <c r="Q2450" s="11">
        <v>250</v>
      </c>
      <c r="R2450" s="11">
        <v>609000</v>
      </c>
      <c r="S2450" s="11">
        <v>204</v>
      </c>
      <c r="T2450" s="11">
        <v>1.99476615548943</v>
      </c>
    </row>
    <row r="2451" spans="11:20" x14ac:dyDescent="0.35">
      <c r="K2451" s="11">
        <v>250</v>
      </c>
      <c r="L2451" s="11">
        <v>612000</v>
      </c>
      <c r="M2451" s="11">
        <v>205</v>
      </c>
      <c r="N2451" s="11">
        <v>1.9978637369344601</v>
      </c>
      <c r="Q2451" s="11">
        <v>250</v>
      </c>
      <c r="R2451" s="11">
        <v>603000</v>
      </c>
      <c r="S2451" s="11">
        <v>202</v>
      </c>
      <c r="T2451" s="11">
        <v>1.9653772793163899</v>
      </c>
    </row>
    <row r="2452" spans="11:20" x14ac:dyDescent="0.35">
      <c r="K2452" s="11">
        <v>250</v>
      </c>
      <c r="L2452" s="11">
        <v>612000</v>
      </c>
      <c r="M2452" s="11">
        <v>205</v>
      </c>
      <c r="N2452" s="11">
        <v>1.99769588769359</v>
      </c>
      <c r="Q2452" s="11">
        <v>250</v>
      </c>
      <c r="R2452" s="11">
        <v>609000</v>
      </c>
      <c r="S2452" s="11">
        <v>204</v>
      </c>
      <c r="T2452" s="11">
        <v>1.9971770809491101</v>
      </c>
    </row>
    <row r="2453" spans="11:20" x14ac:dyDescent="0.35">
      <c r="K2453" s="11">
        <v>250</v>
      </c>
      <c r="L2453" s="11">
        <v>615000</v>
      </c>
      <c r="M2453" s="11">
        <v>206</v>
      </c>
      <c r="N2453" s="11">
        <v>1.9842069123369099</v>
      </c>
      <c r="Q2453" s="11">
        <v>250</v>
      </c>
      <c r="R2453" s="11">
        <v>606000</v>
      </c>
      <c r="S2453" s="11">
        <v>203</v>
      </c>
      <c r="T2453" s="11">
        <v>1.9978789959563501</v>
      </c>
    </row>
    <row r="2454" spans="11:20" x14ac:dyDescent="0.35">
      <c r="K2454" s="11">
        <v>250</v>
      </c>
      <c r="L2454" s="11">
        <v>18672</v>
      </c>
      <c r="M2454" s="11">
        <v>8</v>
      </c>
      <c r="N2454" s="11">
        <v>2</v>
      </c>
      <c r="Q2454" s="11">
        <v>250</v>
      </c>
      <c r="R2454" s="11">
        <v>42024</v>
      </c>
      <c r="S2454" s="11">
        <v>16</v>
      </c>
      <c r="T2454" s="11">
        <v>2</v>
      </c>
    </row>
    <row r="2455" spans="11:20" x14ac:dyDescent="0.35">
      <c r="K2455" s="11">
        <v>250</v>
      </c>
      <c r="L2455" s="11">
        <v>606000</v>
      </c>
      <c r="M2455" s="11">
        <v>203</v>
      </c>
      <c r="N2455" s="11">
        <v>1.9658197909513999</v>
      </c>
      <c r="Q2455" s="11">
        <v>250</v>
      </c>
      <c r="R2455" s="11">
        <v>606000</v>
      </c>
      <c r="S2455" s="11">
        <v>203</v>
      </c>
      <c r="T2455" s="11">
        <v>1.9926146334019901</v>
      </c>
    </row>
    <row r="2456" spans="11:20" x14ac:dyDescent="0.35">
      <c r="K2456" s="11">
        <v>250</v>
      </c>
      <c r="L2456" s="11">
        <v>609000</v>
      </c>
      <c r="M2456" s="11">
        <v>204</v>
      </c>
      <c r="N2456" s="11">
        <v>1.99769588769359</v>
      </c>
      <c r="Q2456" s="11">
        <v>250</v>
      </c>
      <c r="R2456" s="11">
        <v>612000</v>
      </c>
      <c r="S2456" s="11">
        <v>205</v>
      </c>
      <c r="T2456" s="11">
        <v>1.99818417639429</v>
      </c>
    </row>
    <row r="2457" spans="11:20" x14ac:dyDescent="0.35">
      <c r="K2457" s="11">
        <v>250</v>
      </c>
      <c r="L2457" s="11">
        <v>609000</v>
      </c>
      <c r="M2457" s="11">
        <v>204</v>
      </c>
      <c r="N2457" s="11">
        <v>1.99246204318303</v>
      </c>
      <c r="Q2457" s="11">
        <v>250</v>
      </c>
      <c r="R2457" s="11">
        <v>606000</v>
      </c>
      <c r="S2457" s="11">
        <v>203</v>
      </c>
      <c r="T2457" s="11">
        <v>1.9960479133287501</v>
      </c>
    </row>
    <row r="2458" spans="11:20" x14ac:dyDescent="0.35">
      <c r="K2458" s="11">
        <v>250</v>
      </c>
      <c r="L2458" s="11">
        <v>615000</v>
      </c>
      <c r="M2458" s="11">
        <v>206</v>
      </c>
      <c r="N2458" s="11">
        <v>1.9995269703212</v>
      </c>
      <c r="Q2458" s="11">
        <v>250</v>
      </c>
      <c r="R2458" s="11">
        <v>33372</v>
      </c>
      <c r="S2458" s="11">
        <v>13</v>
      </c>
      <c r="T2458" s="11">
        <v>2</v>
      </c>
    </row>
    <row r="2459" spans="11:20" x14ac:dyDescent="0.35">
      <c r="K2459" s="11">
        <v>250</v>
      </c>
      <c r="L2459" s="11">
        <v>612000</v>
      </c>
      <c r="M2459" s="11">
        <v>205</v>
      </c>
      <c r="N2459" s="11">
        <v>1.9980010681315299</v>
      </c>
      <c r="Q2459" s="11">
        <v>250</v>
      </c>
      <c r="R2459" s="11">
        <v>627000</v>
      </c>
      <c r="S2459" s="11">
        <v>210</v>
      </c>
      <c r="T2459" s="11">
        <v>1.9685664148927999</v>
      </c>
    </row>
    <row r="2460" spans="11:20" x14ac:dyDescent="0.35">
      <c r="K2460" s="11">
        <v>250</v>
      </c>
      <c r="L2460" s="11">
        <v>606000</v>
      </c>
      <c r="M2460" s="11">
        <v>203</v>
      </c>
      <c r="N2460" s="11">
        <v>1.9930724040588901</v>
      </c>
      <c r="Q2460" s="11">
        <v>250</v>
      </c>
      <c r="R2460" s="11">
        <v>603000</v>
      </c>
      <c r="S2460" s="11">
        <v>202</v>
      </c>
      <c r="T2460" s="11">
        <v>1.9810482948043</v>
      </c>
    </row>
    <row r="2461" spans="11:20" x14ac:dyDescent="0.35">
      <c r="K2461" s="11">
        <v>250</v>
      </c>
      <c r="L2461" s="11">
        <v>609000</v>
      </c>
      <c r="M2461" s="11">
        <v>204</v>
      </c>
      <c r="N2461" s="11">
        <v>1.9990539406423999</v>
      </c>
      <c r="Q2461" s="11">
        <v>250</v>
      </c>
      <c r="R2461" s="11">
        <v>606000</v>
      </c>
      <c r="S2461" s="11">
        <v>203</v>
      </c>
      <c r="T2461" s="11">
        <v>1.9887235828183401</v>
      </c>
    </row>
    <row r="2462" spans="11:20" x14ac:dyDescent="0.35">
      <c r="K2462" s="11">
        <v>250</v>
      </c>
      <c r="L2462" s="11">
        <v>11832</v>
      </c>
      <c r="M2462" s="11">
        <v>5</v>
      </c>
      <c r="N2462" s="11">
        <v>2</v>
      </c>
      <c r="Q2462" s="11">
        <v>250</v>
      </c>
      <c r="R2462" s="11">
        <v>639000</v>
      </c>
      <c r="S2462" s="11">
        <v>214</v>
      </c>
      <c r="T2462" s="11">
        <v>1.9391165026321799</v>
      </c>
    </row>
    <row r="2463" spans="11:20" x14ac:dyDescent="0.35">
      <c r="K2463" s="11">
        <v>250</v>
      </c>
      <c r="L2463" s="11">
        <v>618000</v>
      </c>
      <c r="M2463" s="11">
        <v>207</v>
      </c>
      <c r="N2463" s="11">
        <v>1.9999389639124101</v>
      </c>
      <c r="Q2463" s="11">
        <v>250</v>
      </c>
      <c r="R2463" s="11">
        <v>630000</v>
      </c>
      <c r="S2463" s="11">
        <v>211</v>
      </c>
      <c r="T2463" s="11">
        <v>1.99942015716792</v>
      </c>
    </row>
    <row r="2464" spans="11:20" x14ac:dyDescent="0.35">
      <c r="K2464" s="11">
        <v>250</v>
      </c>
      <c r="L2464" s="11">
        <v>606000</v>
      </c>
      <c r="M2464" s="11">
        <v>203</v>
      </c>
      <c r="N2464" s="11">
        <v>1.9791866941328999</v>
      </c>
      <c r="Q2464" s="11">
        <v>250</v>
      </c>
      <c r="R2464" s="11">
        <v>618000</v>
      </c>
      <c r="S2464" s="11">
        <v>207</v>
      </c>
      <c r="T2464" s="11">
        <v>1.9994964522773999</v>
      </c>
    </row>
    <row r="2465" spans="11:20" x14ac:dyDescent="0.35">
      <c r="K2465" s="11">
        <v>250</v>
      </c>
      <c r="L2465" s="11">
        <v>627000</v>
      </c>
      <c r="M2465" s="11">
        <v>210</v>
      </c>
      <c r="N2465" s="11">
        <v>1.98228427557793</v>
      </c>
      <c r="Q2465" s="11">
        <v>250</v>
      </c>
      <c r="R2465" s="11">
        <v>609000</v>
      </c>
      <c r="S2465" s="11">
        <v>204</v>
      </c>
      <c r="T2465" s="11">
        <v>1.99508659494926</v>
      </c>
    </row>
    <row r="2466" spans="11:20" x14ac:dyDescent="0.35">
      <c r="K2466" s="11">
        <v>250</v>
      </c>
      <c r="L2466" s="11">
        <v>615000</v>
      </c>
      <c r="M2466" s="11">
        <v>206</v>
      </c>
      <c r="N2466" s="11">
        <v>1.9909208819714601</v>
      </c>
      <c r="Q2466" s="11">
        <v>250</v>
      </c>
      <c r="R2466" s="11">
        <v>609000</v>
      </c>
      <c r="S2466" s="11">
        <v>204</v>
      </c>
      <c r="T2466" s="11">
        <v>1.99015793087663</v>
      </c>
    </row>
    <row r="2467" spans="11:20" x14ac:dyDescent="0.35">
      <c r="K2467" s="11">
        <v>250</v>
      </c>
      <c r="L2467" s="11">
        <v>612000</v>
      </c>
      <c r="M2467" s="11">
        <v>205</v>
      </c>
      <c r="N2467" s="11">
        <v>1.9997100785839601</v>
      </c>
      <c r="Q2467" s="11">
        <v>250</v>
      </c>
      <c r="R2467" s="11">
        <v>624000</v>
      </c>
      <c r="S2467" s="11">
        <v>209</v>
      </c>
      <c r="T2467" s="11">
        <v>1.99963378347447</v>
      </c>
    </row>
    <row r="2468" spans="11:20" x14ac:dyDescent="0.35">
      <c r="K2468" s="11">
        <v>250</v>
      </c>
      <c r="L2468" s="11">
        <v>612000</v>
      </c>
      <c r="M2468" s="11">
        <v>205</v>
      </c>
      <c r="N2468" s="11">
        <v>1.9833371480888</v>
      </c>
      <c r="Q2468" s="11">
        <v>250</v>
      </c>
      <c r="R2468" s="11">
        <v>615000</v>
      </c>
      <c r="S2468" s="11">
        <v>206</v>
      </c>
      <c r="T2468" s="11">
        <v>1.99977111467154</v>
      </c>
    </row>
    <row r="2469" spans="11:20" x14ac:dyDescent="0.35">
      <c r="K2469" s="11">
        <v>250</v>
      </c>
      <c r="L2469" s="11">
        <v>609000</v>
      </c>
      <c r="M2469" s="11">
        <v>204</v>
      </c>
      <c r="N2469" s="11">
        <v>1.99464408331425</v>
      </c>
      <c r="Q2469" s="11">
        <v>250</v>
      </c>
      <c r="R2469" s="11">
        <v>642000</v>
      </c>
      <c r="S2469" s="11">
        <v>215</v>
      </c>
      <c r="T2469" s="11">
        <v>1.9645685511558699</v>
      </c>
    </row>
    <row r="2470" spans="11:20" x14ac:dyDescent="0.35">
      <c r="K2470" s="11">
        <v>250</v>
      </c>
      <c r="L2470" s="11">
        <v>606000</v>
      </c>
      <c r="M2470" s="11">
        <v>203</v>
      </c>
      <c r="N2470" s="11">
        <v>1.99667353322652</v>
      </c>
      <c r="Q2470" s="11">
        <v>250</v>
      </c>
      <c r="R2470" s="11">
        <v>612000</v>
      </c>
      <c r="S2470" s="11">
        <v>205</v>
      </c>
      <c r="T2470" s="11">
        <v>1.9960784313725399</v>
      </c>
    </row>
    <row r="2471" spans="11:20" x14ac:dyDescent="0.35">
      <c r="K2471" s="11">
        <v>250</v>
      </c>
      <c r="L2471" s="11">
        <v>606000</v>
      </c>
      <c r="M2471" s="11">
        <v>203</v>
      </c>
      <c r="N2471" s="11">
        <v>1.9681086442358999</v>
      </c>
      <c r="Q2471" s="11">
        <v>250</v>
      </c>
      <c r="R2471" s="11">
        <v>615000</v>
      </c>
      <c r="S2471" s="11">
        <v>206</v>
      </c>
      <c r="T2471" s="11">
        <v>1.99987792782482</v>
      </c>
    </row>
    <row r="2472" spans="11:20" x14ac:dyDescent="0.35">
      <c r="K2472" s="11">
        <v>250</v>
      </c>
      <c r="L2472" s="11">
        <v>609000</v>
      </c>
      <c r="M2472" s="11">
        <v>204</v>
      </c>
      <c r="N2472" s="11">
        <v>1.9874876020447001</v>
      </c>
      <c r="Q2472" s="11">
        <v>250</v>
      </c>
      <c r="R2472" s="11">
        <v>606000</v>
      </c>
      <c r="S2472" s="11">
        <v>203</v>
      </c>
      <c r="T2472" s="11">
        <v>1.9700007629510901</v>
      </c>
    </row>
    <row r="2473" spans="11:20" x14ac:dyDescent="0.35">
      <c r="K2473" s="11">
        <v>250</v>
      </c>
      <c r="L2473" s="11">
        <v>642000</v>
      </c>
      <c r="M2473" s="11">
        <v>215</v>
      </c>
      <c r="N2473" s="11">
        <v>1.99803158617532</v>
      </c>
      <c r="Q2473" s="11">
        <v>250</v>
      </c>
      <c r="R2473" s="11">
        <v>609000</v>
      </c>
      <c r="S2473" s="11">
        <v>204</v>
      </c>
      <c r="T2473" s="11">
        <v>1.9691004806591801</v>
      </c>
    </row>
    <row r="2474" spans="11:20" x14ac:dyDescent="0.35">
      <c r="K2474" s="11">
        <v>250</v>
      </c>
      <c r="L2474" s="11">
        <v>627000</v>
      </c>
      <c r="M2474" s="11">
        <v>210</v>
      </c>
      <c r="N2474" s="11">
        <v>1.9993896391241299</v>
      </c>
      <c r="Q2474" s="11">
        <v>250</v>
      </c>
      <c r="R2474" s="11">
        <v>627000</v>
      </c>
      <c r="S2474" s="11">
        <v>210</v>
      </c>
      <c r="T2474" s="11">
        <v>1.9997100785839601</v>
      </c>
    </row>
    <row r="2475" spans="11:20" x14ac:dyDescent="0.35">
      <c r="K2475" s="11">
        <v>250</v>
      </c>
      <c r="L2475" s="11">
        <v>615000</v>
      </c>
      <c r="M2475" s="11">
        <v>206</v>
      </c>
      <c r="N2475" s="11">
        <v>1.9921721217669901</v>
      </c>
      <c r="Q2475" s="11">
        <v>250</v>
      </c>
      <c r="R2475" s="11">
        <v>618000</v>
      </c>
      <c r="S2475" s="11">
        <v>207</v>
      </c>
      <c r="T2475" s="11">
        <v>1.99896238651102</v>
      </c>
    </row>
    <row r="2476" spans="11:20" x14ac:dyDescent="0.35">
      <c r="K2476" s="11">
        <v>250</v>
      </c>
      <c r="L2476" s="11">
        <v>609000</v>
      </c>
      <c r="M2476" s="11">
        <v>204</v>
      </c>
      <c r="N2476" s="11">
        <v>1.99131761654077</v>
      </c>
      <c r="Q2476" s="11">
        <v>250</v>
      </c>
      <c r="R2476" s="11">
        <v>606000</v>
      </c>
      <c r="S2476" s="11">
        <v>203</v>
      </c>
      <c r="T2476" s="11">
        <v>1.9620965896086</v>
      </c>
    </row>
    <row r="2477" spans="11:20" x14ac:dyDescent="0.35">
      <c r="K2477" s="11">
        <v>250</v>
      </c>
      <c r="L2477" s="11">
        <v>606000</v>
      </c>
      <c r="M2477" s="11">
        <v>203</v>
      </c>
      <c r="N2477" s="11">
        <v>1.9530174715800701</v>
      </c>
      <c r="Q2477" s="11">
        <v>250</v>
      </c>
      <c r="R2477" s="11">
        <v>603000</v>
      </c>
      <c r="S2477" s="11">
        <v>202</v>
      </c>
      <c r="T2477" s="11">
        <v>1.9639429312581</v>
      </c>
    </row>
    <row r="2478" spans="11:20" x14ac:dyDescent="0.35">
      <c r="K2478" s="11">
        <v>250</v>
      </c>
      <c r="L2478" s="11">
        <v>618000</v>
      </c>
      <c r="M2478" s="11">
        <v>207</v>
      </c>
      <c r="N2478" s="11">
        <v>1.99864194705119</v>
      </c>
      <c r="Q2478" s="11">
        <v>250</v>
      </c>
      <c r="R2478" s="11">
        <v>606000</v>
      </c>
      <c r="S2478" s="11">
        <v>203</v>
      </c>
      <c r="T2478" s="11">
        <v>1.9987945372701601</v>
      </c>
    </row>
    <row r="2479" spans="11:20" x14ac:dyDescent="0.35">
      <c r="K2479" s="11">
        <v>250</v>
      </c>
      <c r="L2479" s="11">
        <v>603000</v>
      </c>
      <c r="M2479" s="11">
        <v>202</v>
      </c>
      <c r="N2479" s="11">
        <v>1.9678797589074499</v>
      </c>
      <c r="Q2479" s="11">
        <v>250</v>
      </c>
      <c r="R2479" s="11">
        <v>30012</v>
      </c>
      <c r="S2479" s="11">
        <v>12</v>
      </c>
      <c r="T2479" s="11">
        <v>2</v>
      </c>
    </row>
    <row r="2480" spans="11:20" x14ac:dyDescent="0.35">
      <c r="K2480" s="11">
        <v>250</v>
      </c>
      <c r="L2480" s="11">
        <v>612000</v>
      </c>
      <c r="M2480" s="11">
        <v>205</v>
      </c>
      <c r="N2480" s="11">
        <v>1.9997100785839601</v>
      </c>
      <c r="Q2480" s="11">
        <v>250</v>
      </c>
      <c r="R2480" s="11">
        <v>606000</v>
      </c>
      <c r="S2480" s="11">
        <v>203</v>
      </c>
      <c r="T2480" s="11">
        <v>1.9820096131837901</v>
      </c>
    </row>
    <row r="2481" spans="11:20" x14ac:dyDescent="0.35">
      <c r="K2481" s="11">
        <v>250</v>
      </c>
      <c r="L2481" s="11">
        <v>615000</v>
      </c>
      <c r="M2481" s="11">
        <v>206</v>
      </c>
      <c r="N2481" s="11">
        <v>1.99922178988326</v>
      </c>
      <c r="Q2481" s="11">
        <v>250</v>
      </c>
      <c r="R2481" s="11">
        <v>609000</v>
      </c>
      <c r="S2481" s="11">
        <v>204</v>
      </c>
      <c r="T2481" s="11">
        <v>1.9815365835049901</v>
      </c>
    </row>
    <row r="2482" spans="11:20" x14ac:dyDescent="0.35">
      <c r="K2482" s="11">
        <v>300</v>
      </c>
      <c r="L2482" s="11">
        <v>741600</v>
      </c>
      <c r="M2482" s="11">
        <v>207</v>
      </c>
      <c r="N2482" s="11">
        <v>1.9994964522773999</v>
      </c>
      <c r="Q2482" s="11">
        <v>300</v>
      </c>
      <c r="R2482" s="11">
        <v>738000</v>
      </c>
      <c r="S2482" s="11">
        <v>206</v>
      </c>
      <c r="T2482" s="11">
        <v>1.99873350118257</v>
      </c>
    </row>
    <row r="2483" spans="11:20" x14ac:dyDescent="0.35">
      <c r="K2483" s="11">
        <v>300</v>
      </c>
      <c r="L2483" s="11">
        <v>727200</v>
      </c>
      <c r="M2483" s="11">
        <v>203</v>
      </c>
      <c r="N2483" s="11">
        <v>1.9921263447013</v>
      </c>
      <c r="Q2483" s="11">
        <v>300</v>
      </c>
      <c r="R2483" s="11">
        <v>752400</v>
      </c>
      <c r="S2483" s="11">
        <v>210</v>
      </c>
      <c r="T2483" s="11">
        <v>1.99850461585412</v>
      </c>
    </row>
    <row r="2484" spans="11:20" x14ac:dyDescent="0.35">
      <c r="K2484" s="11">
        <v>300</v>
      </c>
      <c r="L2484" s="11">
        <v>730800</v>
      </c>
      <c r="M2484" s="11">
        <v>204</v>
      </c>
      <c r="N2484" s="11">
        <v>1.9815060654612</v>
      </c>
      <c r="Q2484" s="11">
        <v>300</v>
      </c>
      <c r="R2484" s="11">
        <v>738000</v>
      </c>
      <c r="S2484" s="11">
        <v>206</v>
      </c>
      <c r="T2484" s="11">
        <v>1.9988097962920499</v>
      </c>
    </row>
    <row r="2485" spans="11:20" x14ac:dyDescent="0.35">
      <c r="K2485" s="11">
        <v>300</v>
      </c>
      <c r="L2485" s="11">
        <v>24552</v>
      </c>
      <c r="M2485" s="11">
        <v>8</v>
      </c>
      <c r="N2485" s="11">
        <v>2</v>
      </c>
      <c r="Q2485" s="11">
        <v>300</v>
      </c>
      <c r="R2485" s="11">
        <v>730800</v>
      </c>
      <c r="S2485" s="11">
        <v>204</v>
      </c>
      <c r="T2485" s="11">
        <v>1.9939879453727001</v>
      </c>
    </row>
    <row r="2486" spans="11:20" x14ac:dyDescent="0.35">
      <c r="K2486" s="11">
        <v>300</v>
      </c>
      <c r="L2486" s="11">
        <v>745200</v>
      </c>
      <c r="M2486" s="11">
        <v>208</v>
      </c>
      <c r="N2486" s="11">
        <v>1.9998016327153401</v>
      </c>
      <c r="Q2486" s="11">
        <v>300</v>
      </c>
      <c r="R2486" s="11">
        <v>730800</v>
      </c>
      <c r="S2486" s="11">
        <v>204</v>
      </c>
      <c r="T2486" s="11">
        <v>1.9998474097810299</v>
      </c>
    </row>
    <row r="2487" spans="11:20" x14ac:dyDescent="0.35">
      <c r="K2487" s="11">
        <v>300</v>
      </c>
      <c r="L2487" s="11">
        <v>741600</v>
      </c>
      <c r="M2487" s="11">
        <v>207</v>
      </c>
      <c r="N2487" s="11">
        <v>1.98973067826352</v>
      </c>
      <c r="Q2487" s="11">
        <v>300</v>
      </c>
      <c r="R2487" s="11">
        <v>15180</v>
      </c>
      <c r="S2487" s="11">
        <v>6</v>
      </c>
      <c r="T2487" s="11">
        <v>2</v>
      </c>
    </row>
    <row r="2488" spans="11:20" x14ac:dyDescent="0.35">
      <c r="K2488" s="11">
        <v>300</v>
      </c>
      <c r="L2488" s="11">
        <v>745200</v>
      </c>
      <c r="M2488" s="11">
        <v>208</v>
      </c>
      <c r="N2488" s="11">
        <v>1.99896238651102</v>
      </c>
      <c r="Q2488" s="11">
        <v>300</v>
      </c>
      <c r="R2488" s="11">
        <v>730800</v>
      </c>
      <c r="S2488" s="11">
        <v>204</v>
      </c>
      <c r="T2488" s="11">
        <v>1.9884031433585101</v>
      </c>
    </row>
    <row r="2489" spans="11:20" x14ac:dyDescent="0.35">
      <c r="K2489" s="11">
        <v>300</v>
      </c>
      <c r="L2489" s="11">
        <v>759600</v>
      </c>
      <c r="M2489" s="11">
        <v>212</v>
      </c>
      <c r="N2489" s="11">
        <v>1.9998016327153401</v>
      </c>
      <c r="Q2489" s="11">
        <v>300</v>
      </c>
      <c r="R2489" s="11">
        <v>756000</v>
      </c>
      <c r="S2489" s="11">
        <v>211</v>
      </c>
      <c r="T2489" s="11">
        <v>1.9941252765697699</v>
      </c>
    </row>
    <row r="2490" spans="11:20" x14ac:dyDescent="0.35">
      <c r="K2490" s="11">
        <v>300</v>
      </c>
      <c r="L2490" s="11">
        <v>734400</v>
      </c>
      <c r="M2490" s="11">
        <v>205</v>
      </c>
      <c r="N2490" s="11">
        <v>1.98791485465781</v>
      </c>
      <c r="Q2490" s="11">
        <v>300</v>
      </c>
      <c r="R2490" s="11">
        <v>730800</v>
      </c>
      <c r="S2490" s="11">
        <v>204</v>
      </c>
      <c r="T2490" s="11">
        <v>1.98846417944609</v>
      </c>
    </row>
    <row r="2491" spans="11:20" x14ac:dyDescent="0.35">
      <c r="K2491" s="11">
        <v>300</v>
      </c>
      <c r="L2491" s="11">
        <v>730800</v>
      </c>
      <c r="M2491" s="11">
        <v>204</v>
      </c>
      <c r="N2491" s="11">
        <v>1.99153124284733</v>
      </c>
      <c r="Q2491" s="11">
        <v>300</v>
      </c>
      <c r="R2491" s="11">
        <v>727200</v>
      </c>
      <c r="S2491" s="11">
        <v>203</v>
      </c>
      <c r="T2491" s="11">
        <v>1.9899137865262799</v>
      </c>
    </row>
    <row r="2492" spans="11:20" x14ac:dyDescent="0.35">
      <c r="K2492" s="11">
        <v>300</v>
      </c>
      <c r="L2492" s="11">
        <v>738000</v>
      </c>
      <c r="M2492" s="11">
        <v>206</v>
      </c>
      <c r="N2492" s="11">
        <v>1.9994964522773999</v>
      </c>
      <c r="Q2492" s="11">
        <v>300</v>
      </c>
      <c r="R2492" s="11">
        <v>734400</v>
      </c>
      <c r="S2492" s="11">
        <v>205</v>
      </c>
      <c r="T2492" s="11">
        <v>1.9952697032120199</v>
      </c>
    </row>
    <row r="2493" spans="11:20" x14ac:dyDescent="0.35">
      <c r="K2493" s="11">
        <v>300</v>
      </c>
      <c r="L2493" s="11">
        <v>784800</v>
      </c>
      <c r="M2493" s="11">
        <v>219</v>
      </c>
      <c r="N2493" s="11">
        <v>1.9994811932555101</v>
      </c>
      <c r="Q2493" s="11">
        <v>300</v>
      </c>
      <c r="R2493" s="11">
        <v>734400</v>
      </c>
      <c r="S2493" s="11">
        <v>205</v>
      </c>
      <c r="T2493" s="11">
        <v>1.9910276951247401</v>
      </c>
    </row>
    <row r="2494" spans="11:20" x14ac:dyDescent="0.35">
      <c r="K2494" s="11">
        <v>300</v>
      </c>
      <c r="L2494" s="11">
        <v>730800</v>
      </c>
      <c r="M2494" s="11">
        <v>204</v>
      </c>
      <c r="N2494" s="11">
        <v>1.9976806286716999</v>
      </c>
      <c r="Q2494" s="11">
        <v>300</v>
      </c>
      <c r="R2494" s="11">
        <v>738000</v>
      </c>
      <c r="S2494" s="11">
        <v>206</v>
      </c>
      <c r="T2494" s="11">
        <v>1.9993896391241299</v>
      </c>
    </row>
    <row r="2495" spans="11:20" x14ac:dyDescent="0.35">
      <c r="K2495" s="11">
        <v>300</v>
      </c>
      <c r="L2495" s="11">
        <v>727200</v>
      </c>
      <c r="M2495" s="11">
        <v>203</v>
      </c>
      <c r="N2495" s="11">
        <v>1.9982146944380801</v>
      </c>
      <c r="Q2495" s="11">
        <v>300</v>
      </c>
      <c r="R2495" s="11">
        <v>730800</v>
      </c>
      <c r="S2495" s="11">
        <v>204</v>
      </c>
      <c r="T2495" s="11">
        <v>1.99848935683222</v>
      </c>
    </row>
    <row r="2496" spans="11:20" x14ac:dyDescent="0.35">
      <c r="K2496" s="11">
        <v>300</v>
      </c>
      <c r="L2496" s="11">
        <v>730800</v>
      </c>
      <c r="M2496" s="11">
        <v>204</v>
      </c>
      <c r="N2496" s="11">
        <v>1.99716182192721</v>
      </c>
      <c r="Q2496" s="11">
        <v>300</v>
      </c>
      <c r="R2496" s="11">
        <v>734400</v>
      </c>
      <c r="S2496" s="11">
        <v>205</v>
      </c>
      <c r="T2496" s="11">
        <v>1.9975738155184199</v>
      </c>
    </row>
    <row r="2497" spans="11:20" x14ac:dyDescent="0.35">
      <c r="K2497" s="11">
        <v>300</v>
      </c>
      <c r="L2497" s="11">
        <v>741600</v>
      </c>
      <c r="M2497" s="11">
        <v>207</v>
      </c>
      <c r="N2497" s="11">
        <v>1.9999389639124101</v>
      </c>
      <c r="Q2497" s="11">
        <v>300</v>
      </c>
      <c r="R2497" s="11">
        <v>730800</v>
      </c>
      <c r="S2497" s="11">
        <v>204</v>
      </c>
      <c r="T2497" s="11">
        <v>1.9836423285267399</v>
      </c>
    </row>
    <row r="2498" spans="11:20" x14ac:dyDescent="0.35">
      <c r="K2498" s="11">
        <v>300</v>
      </c>
      <c r="L2498" s="11">
        <v>730800</v>
      </c>
      <c r="M2498" s="11">
        <v>204</v>
      </c>
      <c r="N2498" s="11">
        <v>1.99609369039444</v>
      </c>
      <c r="Q2498" s="11">
        <v>300</v>
      </c>
      <c r="R2498" s="11">
        <v>738000</v>
      </c>
      <c r="S2498" s="11">
        <v>206</v>
      </c>
      <c r="T2498" s="11">
        <v>1.9989318684672299</v>
      </c>
    </row>
    <row r="2499" spans="11:20" x14ac:dyDescent="0.35">
      <c r="K2499" s="11">
        <v>300</v>
      </c>
      <c r="L2499" s="11">
        <v>730800</v>
      </c>
      <c r="M2499" s="11">
        <v>204</v>
      </c>
      <c r="N2499" s="11">
        <v>1.98754863813229</v>
      </c>
      <c r="Q2499" s="11">
        <v>300</v>
      </c>
      <c r="R2499" s="11">
        <v>763200</v>
      </c>
      <c r="S2499" s="11">
        <v>213</v>
      </c>
      <c r="T2499" s="11">
        <v>1.99899290455481</v>
      </c>
    </row>
    <row r="2500" spans="11:20" x14ac:dyDescent="0.35">
      <c r="K2500" s="11">
        <v>300</v>
      </c>
      <c r="L2500" s="11">
        <v>741600</v>
      </c>
      <c r="M2500" s="11">
        <v>207</v>
      </c>
      <c r="N2500" s="11">
        <v>1.9989318684672299</v>
      </c>
      <c r="Q2500" s="11">
        <v>300</v>
      </c>
      <c r="R2500" s="11">
        <v>734400</v>
      </c>
      <c r="S2500" s="11">
        <v>205</v>
      </c>
      <c r="T2500" s="11">
        <v>1.9968261234454801</v>
      </c>
    </row>
    <row r="2501" spans="11:20" x14ac:dyDescent="0.35">
      <c r="K2501" s="11">
        <v>300</v>
      </c>
      <c r="L2501" s="11">
        <v>730800</v>
      </c>
      <c r="M2501" s="11">
        <v>204</v>
      </c>
      <c r="N2501" s="11">
        <v>1.98046845197222</v>
      </c>
      <c r="Q2501" s="11">
        <v>300</v>
      </c>
      <c r="R2501" s="11">
        <v>759600</v>
      </c>
      <c r="S2501" s="11">
        <v>212</v>
      </c>
      <c r="T2501" s="11">
        <v>1.9992675669489499</v>
      </c>
    </row>
    <row r="2502" spans="11:20" x14ac:dyDescent="0.35">
      <c r="K2502" s="11">
        <v>300</v>
      </c>
      <c r="L2502" s="11">
        <v>734400</v>
      </c>
      <c r="M2502" s="11">
        <v>205</v>
      </c>
      <c r="N2502" s="11">
        <v>1.99540703440909</v>
      </c>
      <c r="Q2502" s="11">
        <v>300</v>
      </c>
      <c r="R2502" s="11">
        <v>730800</v>
      </c>
      <c r="S2502" s="11">
        <v>204</v>
      </c>
      <c r="T2502" s="11">
        <v>1.98323033493553</v>
      </c>
    </row>
    <row r="2503" spans="11:20" x14ac:dyDescent="0.35">
      <c r="K2503" s="11">
        <v>300</v>
      </c>
      <c r="L2503" s="11">
        <v>727200</v>
      </c>
      <c r="M2503" s="11">
        <v>203</v>
      </c>
      <c r="N2503" s="11">
        <v>1.9890897993438601</v>
      </c>
      <c r="Q2503" s="11">
        <v>300</v>
      </c>
      <c r="R2503" s="11">
        <v>730800</v>
      </c>
      <c r="S2503" s="11">
        <v>204</v>
      </c>
      <c r="T2503" s="11">
        <v>1.9897611963073101</v>
      </c>
    </row>
    <row r="2504" spans="11:20" x14ac:dyDescent="0.35">
      <c r="K2504" s="11">
        <v>300</v>
      </c>
      <c r="L2504" s="11">
        <v>730800</v>
      </c>
      <c r="M2504" s="11">
        <v>204</v>
      </c>
      <c r="N2504" s="11">
        <v>1.9898222323949</v>
      </c>
      <c r="Q2504" s="11">
        <v>300</v>
      </c>
      <c r="R2504" s="11">
        <v>730800</v>
      </c>
      <c r="S2504" s="11">
        <v>204</v>
      </c>
      <c r="T2504" s="11">
        <v>1.9992675669489499</v>
      </c>
    </row>
    <row r="2505" spans="11:20" x14ac:dyDescent="0.35">
      <c r="K2505" s="11">
        <v>300</v>
      </c>
      <c r="L2505" s="11">
        <v>748800</v>
      </c>
      <c r="M2505" s="11">
        <v>209</v>
      </c>
      <c r="N2505" s="11">
        <v>1.9997253376058499</v>
      </c>
      <c r="Q2505" s="11">
        <v>300</v>
      </c>
      <c r="R2505" s="11">
        <v>734400</v>
      </c>
      <c r="S2505" s="11">
        <v>205</v>
      </c>
      <c r="T2505" s="11">
        <v>1.9998321507591299</v>
      </c>
    </row>
    <row r="2506" spans="11:20" x14ac:dyDescent="0.35">
      <c r="K2506" s="11">
        <v>300</v>
      </c>
      <c r="L2506" s="11">
        <v>738000</v>
      </c>
      <c r="M2506" s="11">
        <v>206</v>
      </c>
      <c r="N2506" s="11">
        <v>1.9921721217669901</v>
      </c>
      <c r="Q2506" s="11">
        <v>300</v>
      </c>
      <c r="R2506" s="11">
        <v>730800</v>
      </c>
      <c r="S2506" s="11">
        <v>204</v>
      </c>
      <c r="T2506" s="11">
        <v>1.9965209430075499</v>
      </c>
    </row>
    <row r="2507" spans="11:20" x14ac:dyDescent="0.35">
      <c r="K2507" s="11">
        <v>300</v>
      </c>
      <c r="L2507" s="11">
        <v>727200</v>
      </c>
      <c r="M2507" s="11">
        <v>203</v>
      </c>
      <c r="N2507" s="11">
        <v>1.9772487983520199</v>
      </c>
      <c r="Q2507" s="11">
        <v>300</v>
      </c>
      <c r="R2507" s="11">
        <v>738000</v>
      </c>
      <c r="S2507" s="11">
        <v>206</v>
      </c>
      <c r="T2507" s="11">
        <v>1.9956054016937499</v>
      </c>
    </row>
    <row r="2508" spans="11:20" x14ac:dyDescent="0.35">
      <c r="K2508" s="11">
        <v>300</v>
      </c>
      <c r="L2508" s="11">
        <v>734400</v>
      </c>
      <c r="M2508" s="11">
        <v>205</v>
      </c>
      <c r="N2508" s="11">
        <v>1.9995727473868901</v>
      </c>
      <c r="Q2508" s="11">
        <v>300</v>
      </c>
      <c r="R2508" s="11">
        <v>738000</v>
      </c>
      <c r="S2508" s="11">
        <v>206</v>
      </c>
      <c r="T2508" s="11">
        <v>1.99963378347447</v>
      </c>
    </row>
    <row r="2509" spans="11:20" x14ac:dyDescent="0.35">
      <c r="K2509" s="11">
        <v>300</v>
      </c>
      <c r="L2509" s="11">
        <v>730800</v>
      </c>
      <c r="M2509" s="11">
        <v>204</v>
      </c>
      <c r="N2509" s="11">
        <v>1.99806210421911</v>
      </c>
      <c r="Q2509" s="11">
        <v>300</v>
      </c>
      <c r="R2509" s="11">
        <v>730800</v>
      </c>
      <c r="S2509" s="11">
        <v>204</v>
      </c>
      <c r="T2509" s="11">
        <v>1.98733501182574</v>
      </c>
    </row>
    <row r="2510" spans="11:20" x14ac:dyDescent="0.35">
      <c r="K2510" s="11">
        <v>300</v>
      </c>
      <c r="L2510" s="11">
        <v>734400</v>
      </c>
      <c r="M2510" s="11">
        <v>205</v>
      </c>
      <c r="N2510" s="11">
        <v>1.9984740978103299</v>
      </c>
      <c r="Q2510" s="11">
        <v>300</v>
      </c>
      <c r="R2510" s="11">
        <v>723600</v>
      </c>
      <c r="S2510" s="11">
        <v>202</v>
      </c>
      <c r="T2510" s="11">
        <v>1.97907988097962</v>
      </c>
    </row>
    <row r="2511" spans="11:20" x14ac:dyDescent="0.35">
      <c r="K2511" s="11">
        <v>300</v>
      </c>
      <c r="L2511" s="11">
        <v>723600</v>
      </c>
      <c r="M2511" s="11">
        <v>202</v>
      </c>
      <c r="N2511" s="11">
        <v>1.9957122148470201</v>
      </c>
      <c r="Q2511" s="11">
        <v>300</v>
      </c>
      <c r="R2511" s="11">
        <v>734400</v>
      </c>
      <c r="S2511" s="11">
        <v>205</v>
      </c>
      <c r="T2511" s="11">
        <v>1.99884031433585</v>
      </c>
    </row>
    <row r="2512" spans="11:20" x14ac:dyDescent="0.35">
      <c r="K2512" s="11">
        <v>300</v>
      </c>
      <c r="L2512" s="11">
        <v>741600</v>
      </c>
      <c r="M2512" s="11">
        <v>207</v>
      </c>
      <c r="N2512" s="11">
        <v>1.9997100785839601</v>
      </c>
      <c r="Q2512" s="11">
        <v>300</v>
      </c>
      <c r="R2512" s="11">
        <v>727200</v>
      </c>
      <c r="S2512" s="11">
        <v>203</v>
      </c>
      <c r="T2512" s="11">
        <v>1.98529030289158</v>
      </c>
    </row>
    <row r="2513" spans="11:20" x14ac:dyDescent="0.35">
      <c r="K2513" s="11">
        <v>300</v>
      </c>
      <c r="L2513" s="11">
        <v>734400</v>
      </c>
      <c r="M2513" s="11">
        <v>205</v>
      </c>
      <c r="N2513" s="11">
        <v>1.9996795605401601</v>
      </c>
      <c r="Q2513" s="11">
        <v>300</v>
      </c>
      <c r="R2513" s="11">
        <v>723600</v>
      </c>
      <c r="S2513" s="11">
        <v>202</v>
      </c>
      <c r="T2513" s="11">
        <v>1.9919432364385401</v>
      </c>
    </row>
    <row r="2514" spans="11:20" x14ac:dyDescent="0.35">
      <c r="K2514" s="11">
        <v>300</v>
      </c>
      <c r="L2514" s="11">
        <v>766800</v>
      </c>
      <c r="M2514" s="11">
        <v>214</v>
      </c>
      <c r="N2514" s="11">
        <v>1.9761043717097699</v>
      </c>
      <c r="Q2514" s="11">
        <v>300</v>
      </c>
      <c r="R2514" s="11">
        <v>738000</v>
      </c>
      <c r="S2514" s="11">
        <v>206</v>
      </c>
      <c r="T2514" s="11">
        <v>1.9999389639124101</v>
      </c>
    </row>
    <row r="2515" spans="11:20" x14ac:dyDescent="0.35">
      <c r="K2515" s="11">
        <v>300</v>
      </c>
      <c r="L2515" s="11">
        <v>730800</v>
      </c>
      <c r="M2515" s="11">
        <v>204</v>
      </c>
      <c r="N2515" s="11">
        <v>1.9919432364385401</v>
      </c>
      <c r="Q2515" s="11">
        <v>300</v>
      </c>
      <c r="R2515" s="11">
        <v>752400</v>
      </c>
      <c r="S2515" s="11">
        <v>210</v>
      </c>
      <c r="T2515" s="11">
        <v>1.9977874418249699</v>
      </c>
    </row>
    <row r="2516" spans="11:20" x14ac:dyDescent="0.35">
      <c r="K2516" s="11">
        <v>300</v>
      </c>
      <c r="L2516" s="11">
        <v>730800</v>
      </c>
      <c r="M2516" s="11">
        <v>204</v>
      </c>
      <c r="N2516" s="11">
        <v>1.9975280384527301</v>
      </c>
      <c r="Q2516" s="11">
        <v>300</v>
      </c>
      <c r="R2516" s="11">
        <v>756000</v>
      </c>
      <c r="S2516" s="11">
        <v>211</v>
      </c>
      <c r="T2516" s="11">
        <v>1.99693293659876</v>
      </c>
    </row>
    <row r="2517" spans="11:20" x14ac:dyDescent="0.35">
      <c r="K2517" s="11">
        <v>300</v>
      </c>
      <c r="L2517" s="11">
        <v>752400</v>
      </c>
      <c r="M2517" s="11">
        <v>210</v>
      </c>
      <c r="N2517" s="11">
        <v>1.99655146105134</v>
      </c>
      <c r="Q2517" s="11">
        <v>300</v>
      </c>
      <c r="R2517" s="11">
        <v>102252</v>
      </c>
      <c r="S2517" s="11">
        <v>30</v>
      </c>
      <c r="T2517" s="11">
        <v>2</v>
      </c>
    </row>
    <row r="2518" spans="11:20" x14ac:dyDescent="0.35">
      <c r="K2518" s="11">
        <v>300</v>
      </c>
      <c r="L2518" s="11">
        <v>723600</v>
      </c>
      <c r="M2518" s="11">
        <v>202</v>
      </c>
      <c r="N2518" s="11">
        <v>1.9978027008468699</v>
      </c>
      <c r="Q2518" s="11">
        <v>300</v>
      </c>
      <c r="R2518" s="11">
        <v>727200</v>
      </c>
      <c r="S2518" s="11">
        <v>203</v>
      </c>
      <c r="T2518" s="11">
        <v>1.96917677576867</v>
      </c>
    </row>
    <row r="2519" spans="11:20" x14ac:dyDescent="0.35">
      <c r="K2519" s="11">
        <v>300</v>
      </c>
      <c r="L2519" s="11">
        <v>738000</v>
      </c>
      <c r="M2519" s="11">
        <v>206</v>
      </c>
      <c r="N2519" s="11">
        <v>1.9996185244525799</v>
      </c>
      <c r="Q2519" s="11">
        <v>300</v>
      </c>
      <c r="R2519" s="11">
        <v>738000</v>
      </c>
      <c r="S2519" s="11">
        <v>206</v>
      </c>
      <c r="T2519" s="11">
        <v>1.99795529106584</v>
      </c>
    </row>
    <row r="2520" spans="11:20" x14ac:dyDescent="0.35">
      <c r="K2520" s="11">
        <v>300</v>
      </c>
      <c r="L2520" s="11">
        <v>730800</v>
      </c>
      <c r="M2520" s="11">
        <v>204</v>
      </c>
      <c r="N2520" s="11">
        <v>1.9993896391241299</v>
      </c>
      <c r="Q2520" s="11">
        <v>300</v>
      </c>
      <c r="R2520" s="11">
        <v>738000</v>
      </c>
      <c r="S2520" s="11">
        <v>206</v>
      </c>
      <c r="T2520" s="11">
        <v>1.9984588387884299</v>
      </c>
    </row>
    <row r="2521" spans="11:20" x14ac:dyDescent="0.35">
      <c r="K2521" s="11">
        <v>300</v>
      </c>
      <c r="L2521" s="11">
        <v>730800</v>
      </c>
      <c r="M2521" s="11">
        <v>204</v>
      </c>
      <c r="N2521" s="11">
        <v>1.99955748836499</v>
      </c>
      <c r="Q2521" s="11">
        <v>300</v>
      </c>
      <c r="R2521" s="11">
        <v>734400</v>
      </c>
      <c r="S2521" s="11">
        <v>205</v>
      </c>
      <c r="T2521" s="11">
        <v>1.99894712748912</v>
      </c>
    </row>
    <row r="2522" spans="11:20" x14ac:dyDescent="0.35">
      <c r="K2522" s="11">
        <v>350</v>
      </c>
      <c r="L2522" s="11">
        <v>852600</v>
      </c>
      <c r="M2522" s="11">
        <v>204</v>
      </c>
      <c r="N2522" s="11">
        <v>1.9979705500877301</v>
      </c>
      <c r="Q2522" s="11">
        <v>350</v>
      </c>
      <c r="R2522" s="11">
        <v>856800</v>
      </c>
      <c r="S2522" s="11">
        <v>205</v>
      </c>
      <c r="T2522" s="11">
        <v>1.99978637369344</v>
      </c>
    </row>
    <row r="2523" spans="11:20" x14ac:dyDescent="0.35">
      <c r="K2523" s="11">
        <v>350</v>
      </c>
      <c r="L2523" s="11">
        <v>852600</v>
      </c>
      <c r="M2523" s="11">
        <v>204</v>
      </c>
      <c r="N2523" s="11">
        <v>1.9998016327153401</v>
      </c>
      <c r="Q2523" s="11">
        <v>350</v>
      </c>
      <c r="R2523" s="11">
        <v>844200</v>
      </c>
      <c r="S2523" s="11">
        <v>202</v>
      </c>
      <c r="T2523" s="11">
        <v>1.99348439765011</v>
      </c>
    </row>
    <row r="2524" spans="11:20" x14ac:dyDescent="0.35">
      <c r="K2524" s="11">
        <v>350</v>
      </c>
      <c r="L2524" s="11">
        <v>856800</v>
      </c>
      <c r="M2524" s="11">
        <v>205</v>
      </c>
      <c r="N2524" s="11">
        <v>1.9990081635767101</v>
      </c>
      <c r="Q2524" s="11">
        <v>350</v>
      </c>
      <c r="R2524" s="11">
        <v>856800</v>
      </c>
      <c r="S2524" s="11">
        <v>205</v>
      </c>
      <c r="T2524" s="11">
        <v>1.99989318684672</v>
      </c>
    </row>
    <row r="2525" spans="11:20" x14ac:dyDescent="0.35">
      <c r="K2525" s="11">
        <v>350</v>
      </c>
      <c r="L2525" s="11">
        <v>848400</v>
      </c>
      <c r="M2525" s="11">
        <v>203</v>
      </c>
      <c r="N2525" s="11">
        <v>1.9878080415045301</v>
      </c>
      <c r="Q2525" s="11">
        <v>350</v>
      </c>
      <c r="R2525" s="11">
        <v>25212</v>
      </c>
      <c r="S2525" s="11">
        <v>8</v>
      </c>
      <c r="T2525" s="11">
        <v>2</v>
      </c>
    </row>
    <row r="2526" spans="11:20" x14ac:dyDescent="0.35">
      <c r="K2526" s="11">
        <v>350</v>
      </c>
      <c r="L2526" s="11">
        <v>848400</v>
      </c>
      <c r="M2526" s="11">
        <v>203</v>
      </c>
      <c r="N2526" s="11">
        <v>1.9960784313725399</v>
      </c>
      <c r="Q2526" s="11">
        <v>350</v>
      </c>
      <c r="R2526" s="11">
        <v>861000</v>
      </c>
      <c r="S2526" s="11">
        <v>206</v>
      </c>
      <c r="T2526" s="11">
        <v>1.9994964522773999</v>
      </c>
    </row>
    <row r="2527" spans="11:20" x14ac:dyDescent="0.35">
      <c r="K2527" s="11">
        <v>350</v>
      </c>
      <c r="L2527" s="11">
        <v>848400</v>
      </c>
      <c r="M2527" s="11">
        <v>203</v>
      </c>
      <c r="N2527" s="11">
        <v>1.9945677882047701</v>
      </c>
      <c r="Q2527" s="11">
        <v>350</v>
      </c>
      <c r="R2527" s="11">
        <v>903000</v>
      </c>
      <c r="S2527" s="11">
        <v>216</v>
      </c>
      <c r="T2527" s="11">
        <v>1.99853513389791</v>
      </c>
    </row>
    <row r="2528" spans="11:20" x14ac:dyDescent="0.35">
      <c r="K2528" s="11">
        <v>350</v>
      </c>
      <c r="L2528" s="11">
        <v>852600</v>
      </c>
      <c r="M2528" s="11">
        <v>204</v>
      </c>
      <c r="N2528" s="11">
        <v>1.9960326543068501</v>
      </c>
      <c r="Q2528" s="11">
        <v>350</v>
      </c>
      <c r="R2528" s="11">
        <v>882000</v>
      </c>
      <c r="S2528" s="11">
        <v>211</v>
      </c>
      <c r="T2528" s="11">
        <v>1.9990539406423999</v>
      </c>
    </row>
    <row r="2529" spans="11:20" x14ac:dyDescent="0.35">
      <c r="K2529" s="11">
        <v>350</v>
      </c>
      <c r="L2529" s="11">
        <v>848400</v>
      </c>
      <c r="M2529" s="11">
        <v>203</v>
      </c>
      <c r="N2529" s="11">
        <v>1.97817959868772</v>
      </c>
      <c r="Q2529" s="11">
        <v>350</v>
      </c>
      <c r="R2529" s="11">
        <v>856800</v>
      </c>
      <c r="S2529" s="11">
        <v>205</v>
      </c>
      <c r="T2529" s="11">
        <v>1.9784847791256499</v>
      </c>
    </row>
    <row r="2530" spans="11:20" x14ac:dyDescent="0.35">
      <c r="K2530" s="11">
        <v>350</v>
      </c>
      <c r="L2530" s="11">
        <v>844200</v>
      </c>
      <c r="M2530" s="11">
        <v>202</v>
      </c>
      <c r="N2530" s="11">
        <v>1.9996032654306799</v>
      </c>
      <c r="Q2530" s="11">
        <v>350</v>
      </c>
      <c r="R2530" s="11">
        <v>861000</v>
      </c>
      <c r="S2530" s="11">
        <v>206</v>
      </c>
      <c r="T2530" s="11">
        <v>1.99978637369344</v>
      </c>
    </row>
    <row r="2531" spans="11:20" x14ac:dyDescent="0.35">
      <c r="K2531" s="11">
        <v>350</v>
      </c>
      <c r="L2531" s="11">
        <v>877800</v>
      </c>
      <c r="M2531" s="11">
        <v>210</v>
      </c>
      <c r="N2531" s="11">
        <v>1.9975585564965199</v>
      </c>
      <c r="Q2531" s="11">
        <v>350</v>
      </c>
      <c r="R2531" s="11">
        <v>856800</v>
      </c>
      <c r="S2531" s="11">
        <v>205</v>
      </c>
      <c r="T2531" s="11">
        <v>1.99989318684672</v>
      </c>
    </row>
    <row r="2532" spans="11:20" x14ac:dyDescent="0.35">
      <c r="K2532" s="11">
        <v>350</v>
      </c>
      <c r="L2532" s="11">
        <v>861000</v>
      </c>
      <c r="M2532" s="11">
        <v>206</v>
      </c>
      <c r="N2532" s="11">
        <v>1.9998321507591299</v>
      </c>
      <c r="Q2532" s="11">
        <v>350</v>
      </c>
      <c r="R2532" s="11">
        <v>852600</v>
      </c>
      <c r="S2532" s="11">
        <v>204</v>
      </c>
      <c r="T2532" s="11">
        <v>1.9832761120012199</v>
      </c>
    </row>
    <row r="2533" spans="11:20" x14ac:dyDescent="0.35">
      <c r="K2533" s="11">
        <v>350</v>
      </c>
      <c r="L2533" s="11">
        <v>852600</v>
      </c>
      <c r="M2533" s="11">
        <v>204</v>
      </c>
      <c r="N2533" s="11">
        <v>1.98994430457007</v>
      </c>
      <c r="Q2533" s="11">
        <v>350</v>
      </c>
      <c r="R2533" s="11">
        <v>890400</v>
      </c>
      <c r="S2533" s="11">
        <v>213</v>
      </c>
      <c r="T2533" s="11">
        <v>1.99978637369344</v>
      </c>
    </row>
    <row r="2534" spans="11:20" x14ac:dyDescent="0.35">
      <c r="K2534" s="11">
        <v>350</v>
      </c>
      <c r="L2534" s="11">
        <v>852600</v>
      </c>
      <c r="M2534" s="11">
        <v>204</v>
      </c>
      <c r="N2534" s="11">
        <v>1.9915007248035399</v>
      </c>
      <c r="Q2534" s="11">
        <v>350</v>
      </c>
      <c r="R2534" s="11">
        <v>852600</v>
      </c>
      <c r="S2534" s="11">
        <v>204</v>
      </c>
      <c r="T2534" s="11">
        <v>1.99919127183947</v>
      </c>
    </row>
    <row r="2535" spans="11:20" x14ac:dyDescent="0.35">
      <c r="K2535" s="11">
        <v>350</v>
      </c>
      <c r="L2535" s="11">
        <v>852600</v>
      </c>
      <c r="M2535" s="11">
        <v>204</v>
      </c>
      <c r="N2535" s="11">
        <v>1.99278248264286</v>
      </c>
      <c r="Q2535" s="11">
        <v>350</v>
      </c>
      <c r="R2535" s="11">
        <v>852600</v>
      </c>
      <c r="S2535" s="11">
        <v>204</v>
      </c>
      <c r="T2535" s="11">
        <v>1.99794003204394</v>
      </c>
    </row>
    <row r="2536" spans="11:20" x14ac:dyDescent="0.35">
      <c r="K2536" s="11">
        <v>350</v>
      </c>
      <c r="L2536" s="11">
        <v>861000</v>
      </c>
      <c r="M2536" s="11">
        <v>206</v>
      </c>
      <c r="N2536" s="11">
        <v>1.99954222934309</v>
      </c>
      <c r="Q2536" s="11">
        <v>350</v>
      </c>
      <c r="R2536" s="11">
        <v>861000</v>
      </c>
      <c r="S2536" s="11">
        <v>206</v>
      </c>
      <c r="T2536" s="11">
        <v>1.99577325093461</v>
      </c>
    </row>
    <row r="2537" spans="11:20" x14ac:dyDescent="0.35">
      <c r="K2537" s="11">
        <v>350</v>
      </c>
      <c r="L2537" s="11">
        <v>852600</v>
      </c>
      <c r="M2537" s="11">
        <v>204</v>
      </c>
      <c r="N2537" s="11">
        <v>1.99658197909514</v>
      </c>
      <c r="Q2537" s="11">
        <v>350</v>
      </c>
      <c r="R2537" s="11">
        <v>856800</v>
      </c>
      <c r="S2537" s="11">
        <v>205</v>
      </c>
      <c r="T2537" s="11">
        <v>1.99690241855497</v>
      </c>
    </row>
    <row r="2538" spans="11:20" x14ac:dyDescent="0.35">
      <c r="K2538" s="11">
        <v>350</v>
      </c>
      <c r="L2538" s="11">
        <v>848400</v>
      </c>
      <c r="M2538" s="11">
        <v>203</v>
      </c>
      <c r="N2538" s="11">
        <v>1.9942168307011501</v>
      </c>
      <c r="Q2538" s="11">
        <v>350</v>
      </c>
      <c r="R2538" s="11">
        <v>852600</v>
      </c>
      <c r="S2538" s="11">
        <v>204</v>
      </c>
      <c r="T2538" s="11">
        <v>1.99461356527046</v>
      </c>
    </row>
    <row r="2539" spans="11:20" x14ac:dyDescent="0.35">
      <c r="K2539" s="11">
        <v>350</v>
      </c>
      <c r="L2539" s="11">
        <v>844200</v>
      </c>
      <c r="M2539" s="11">
        <v>202</v>
      </c>
      <c r="N2539" s="11">
        <v>1.9845273517967399</v>
      </c>
      <c r="Q2539" s="11">
        <v>350</v>
      </c>
      <c r="R2539" s="11">
        <v>869400</v>
      </c>
      <c r="S2539" s="11">
        <v>208</v>
      </c>
      <c r="T2539" s="11">
        <v>1.9921568627450901</v>
      </c>
    </row>
    <row r="2540" spans="11:20" x14ac:dyDescent="0.35">
      <c r="K2540" s="11">
        <v>350</v>
      </c>
      <c r="L2540" s="11">
        <v>844200</v>
      </c>
      <c r="M2540" s="11">
        <v>202</v>
      </c>
      <c r="N2540" s="11">
        <v>1.9792935072861799</v>
      </c>
      <c r="Q2540" s="11">
        <v>350</v>
      </c>
      <c r="R2540" s="11">
        <v>852600</v>
      </c>
      <c r="S2540" s="11">
        <v>204</v>
      </c>
      <c r="T2540" s="11">
        <v>1.99781795986877</v>
      </c>
    </row>
    <row r="2541" spans="11:20" x14ac:dyDescent="0.35">
      <c r="K2541" s="11">
        <v>350</v>
      </c>
      <c r="L2541" s="11">
        <v>852600</v>
      </c>
      <c r="M2541" s="11">
        <v>204</v>
      </c>
      <c r="N2541" s="11">
        <v>1.98992904554818</v>
      </c>
      <c r="Q2541" s="11">
        <v>350</v>
      </c>
      <c r="R2541" s="11">
        <v>848400</v>
      </c>
      <c r="S2541" s="11">
        <v>203</v>
      </c>
      <c r="T2541" s="11">
        <v>1.99932860303654</v>
      </c>
    </row>
    <row r="2542" spans="11:20" x14ac:dyDescent="0.35">
      <c r="K2542" s="11">
        <v>350</v>
      </c>
      <c r="L2542" s="11">
        <v>848400</v>
      </c>
      <c r="M2542" s="11">
        <v>203</v>
      </c>
      <c r="N2542" s="11">
        <v>1.9880521858548801</v>
      </c>
      <c r="Q2542" s="11">
        <v>350</v>
      </c>
      <c r="R2542" s="11">
        <v>844200</v>
      </c>
      <c r="S2542" s="11">
        <v>202</v>
      </c>
      <c r="T2542" s="11">
        <v>1.9937743190661401</v>
      </c>
    </row>
    <row r="2543" spans="11:20" x14ac:dyDescent="0.35">
      <c r="K2543" s="11">
        <v>350</v>
      </c>
      <c r="L2543" s="11">
        <v>856800</v>
      </c>
      <c r="M2543" s="11">
        <v>205</v>
      </c>
      <c r="N2543" s="11">
        <v>1.9984588387884299</v>
      </c>
      <c r="Q2543" s="11">
        <v>350</v>
      </c>
      <c r="R2543" s="11">
        <v>852600</v>
      </c>
      <c r="S2543" s="11">
        <v>204</v>
      </c>
      <c r="T2543" s="11">
        <v>1.99533073929961</v>
      </c>
    </row>
    <row r="2544" spans="11:20" x14ac:dyDescent="0.35">
      <c r="K2544" s="11">
        <v>350</v>
      </c>
      <c r="L2544" s="11">
        <v>861000</v>
      </c>
      <c r="M2544" s="11">
        <v>206</v>
      </c>
      <c r="N2544" s="11">
        <v>1.9999084458686101</v>
      </c>
      <c r="Q2544" s="11">
        <v>350</v>
      </c>
      <c r="R2544" s="11">
        <v>848400</v>
      </c>
      <c r="S2544" s="11">
        <v>203</v>
      </c>
      <c r="T2544" s="11">
        <v>1.99807736324101</v>
      </c>
    </row>
    <row r="2545" spans="11:20" x14ac:dyDescent="0.35">
      <c r="K2545" s="11">
        <v>350</v>
      </c>
      <c r="L2545" s="11">
        <v>882000</v>
      </c>
      <c r="M2545" s="11">
        <v>211</v>
      </c>
      <c r="N2545" s="11">
        <v>1.9978027008468699</v>
      </c>
      <c r="Q2545" s="11">
        <v>350</v>
      </c>
      <c r="R2545" s="11">
        <v>856800</v>
      </c>
      <c r="S2545" s="11">
        <v>205</v>
      </c>
      <c r="T2545" s="11">
        <v>1.9994811932555101</v>
      </c>
    </row>
    <row r="2546" spans="11:20" x14ac:dyDescent="0.35">
      <c r="K2546" s="11">
        <v>350</v>
      </c>
      <c r="L2546" s="11">
        <v>848400</v>
      </c>
      <c r="M2546" s="11">
        <v>203</v>
      </c>
      <c r="N2546" s="11">
        <v>1.9965209430075499</v>
      </c>
      <c r="Q2546" s="11">
        <v>350</v>
      </c>
      <c r="R2546" s="11">
        <v>865200</v>
      </c>
      <c r="S2546" s="11">
        <v>207</v>
      </c>
      <c r="T2546" s="11">
        <v>1.9998474097810299</v>
      </c>
    </row>
    <row r="2547" spans="11:20" x14ac:dyDescent="0.35">
      <c r="K2547" s="11">
        <v>350</v>
      </c>
      <c r="L2547" s="11">
        <v>865200</v>
      </c>
      <c r="M2547" s="11">
        <v>207</v>
      </c>
      <c r="N2547" s="11">
        <v>1.99897764553292</v>
      </c>
      <c r="Q2547" s="11">
        <v>350</v>
      </c>
      <c r="R2547" s="11">
        <v>856800</v>
      </c>
      <c r="S2547" s="11">
        <v>205</v>
      </c>
      <c r="T2547" s="11">
        <v>1.99986266880292</v>
      </c>
    </row>
    <row r="2548" spans="11:20" x14ac:dyDescent="0.35">
      <c r="K2548" s="11">
        <v>350</v>
      </c>
      <c r="L2548" s="11">
        <v>911400</v>
      </c>
      <c r="M2548" s="11">
        <v>218</v>
      </c>
      <c r="N2548" s="11">
        <v>1.99803158617532</v>
      </c>
      <c r="Q2548" s="11">
        <v>350</v>
      </c>
      <c r="R2548" s="11">
        <v>856800</v>
      </c>
      <c r="S2548" s="11">
        <v>205</v>
      </c>
      <c r="T2548" s="11">
        <v>1.9910124361028401</v>
      </c>
    </row>
    <row r="2549" spans="11:20" x14ac:dyDescent="0.35">
      <c r="K2549" s="11">
        <v>350</v>
      </c>
      <c r="L2549" s="11">
        <v>848400</v>
      </c>
      <c r="M2549" s="11">
        <v>203</v>
      </c>
      <c r="N2549" s="11">
        <v>1.9877012283512601</v>
      </c>
      <c r="Q2549" s="11">
        <v>350</v>
      </c>
      <c r="R2549" s="11">
        <v>861000</v>
      </c>
      <c r="S2549" s="11">
        <v>206</v>
      </c>
      <c r="T2549" s="11">
        <v>1.9975432974746301</v>
      </c>
    </row>
    <row r="2550" spans="11:20" x14ac:dyDescent="0.35">
      <c r="K2550" s="11">
        <v>350</v>
      </c>
      <c r="L2550" s="11">
        <v>848400</v>
      </c>
      <c r="M2550" s="11">
        <v>203</v>
      </c>
      <c r="N2550" s="11">
        <v>1.99270618753337</v>
      </c>
      <c r="Q2550" s="11">
        <v>350</v>
      </c>
      <c r="R2550" s="11">
        <v>848400</v>
      </c>
      <c r="S2550" s="11">
        <v>203</v>
      </c>
      <c r="T2550" s="11">
        <v>1.98631265735866</v>
      </c>
    </row>
    <row r="2551" spans="11:20" x14ac:dyDescent="0.35">
      <c r="K2551" s="11">
        <v>350</v>
      </c>
      <c r="L2551" s="11">
        <v>1045800</v>
      </c>
      <c r="M2551" s="11">
        <v>250</v>
      </c>
      <c r="N2551" s="11">
        <v>1.9993743801022299</v>
      </c>
      <c r="Q2551" s="11">
        <v>350</v>
      </c>
      <c r="R2551" s="11">
        <v>852600</v>
      </c>
      <c r="S2551" s="11">
        <v>204</v>
      </c>
      <c r="T2551" s="11">
        <v>1.9992523079270601</v>
      </c>
    </row>
    <row r="2552" spans="11:20" x14ac:dyDescent="0.35">
      <c r="K2552" s="11">
        <v>350</v>
      </c>
      <c r="L2552" s="11">
        <v>882000</v>
      </c>
      <c r="M2552" s="11">
        <v>211</v>
      </c>
      <c r="N2552" s="11">
        <v>1.9999694819561999</v>
      </c>
      <c r="Q2552" s="11">
        <v>350</v>
      </c>
      <c r="R2552" s="11">
        <v>861000</v>
      </c>
      <c r="S2552" s="11">
        <v>206</v>
      </c>
      <c r="T2552" s="11">
        <v>1.9529106584267899</v>
      </c>
    </row>
    <row r="2553" spans="11:20" x14ac:dyDescent="0.35">
      <c r="K2553" s="11">
        <v>350</v>
      </c>
      <c r="L2553" s="11">
        <v>861000</v>
      </c>
      <c r="M2553" s="11">
        <v>206</v>
      </c>
      <c r="N2553" s="11">
        <v>1.9999847409781</v>
      </c>
      <c r="Q2553" s="11">
        <v>350</v>
      </c>
      <c r="R2553" s="11">
        <v>865200</v>
      </c>
      <c r="S2553" s="11">
        <v>207</v>
      </c>
      <c r="T2553" s="11">
        <v>1.9999694819561999</v>
      </c>
    </row>
    <row r="2554" spans="11:20" x14ac:dyDescent="0.35">
      <c r="K2554" s="11">
        <v>350</v>
      </c>
      <c r="L2554" s="11">
        <v>848400</v>
      </c>
      <c r="M2554" s="11">
        <v>203</v>
      </c>
      <c r="N2554" s="11">
        <v>1.99066147859922</v>
      </c>
      <c r="Q2554" s="11">
        <v>350</v>
      </c>
      <c r="R2554" s="11">
        <v>861000</v>
      </c>
      <c r="S2554" s="11">
        <v>206</v>
      </c>
      <c r="T2554" s="11">
        <v>1.9999694819561999</v>
      </c>
    </row>
    <row r="2555" spans="11:20" x14ac:dyDescent="0.35">
      <c r="K2555" s="11">
        <v>350</v>
      </c>
      <c r="L2555" s="11">
        <v>856800</v>
      </c>
      <c r="M2555" s="11">
        <v>205</v>
      </c>
      <c r="N2555" s="11">
        <v>1.99804684519722</v>
      </c>
      <c r="Q2555" s="11">
        <v>350</v>
      </c>
      <c r="R2555" s="11">
        <v>852600</v>
      </c>
      <c r="S2555" s="11">
        <v>204</v>
      </c>
      <c r="T2555" s="11">
        <v>1.99600213626306</v>
      </c>
    </row>
    <row r="2556" spans="11:20" x14ac:dyDescent="0.35">
      <c r="K2556" s="11">
        <v>350</v>
      </c>
      <c r="L2556" s="11">
        <v>856800</v>
      </c>
      <c r="M2556" s="11">
        <v>205</v>
      </c>
      <c r="N2556" s="11">
        <v>1.9977416647592801</v>
      </c>
      <c r="Q2556" s="11">
        <v>350</v>
      </c>
      <c r="R2556" s="11">
        <v>852600</v>
      </c>
      <c r="S2556" s="11">
        <v>204</v>
      </c>
      <c r="T2556" s="11">
        <v>1.9968719005111699</v>
      </c>
    </row>
    <row r="2557" spans="11:20" x14ac:dyDescent="0.35">
      <c r="K2557" s="11">
        <v>350</v>
      </c>
      <c r="L2557" s="11">
        <v>852600</v>
      </c>
      <c r="M2557" s="11">
        <v>204</v>
      </c>
      <c r="N2557" s="11">
        <v>1.99339284351873</v>
      </c>
      <c r="Q2557" s="11">
        <v>350</v>
      </c>
      <c r="R2557" s="11">
        <v>856800</v>
      </c>
      <c r="S2557" s="11">
        <v>205</v>
      </c>
      <c r="T2557" s="11">
        <v>1.9990539406423999</v>
      </c>
    </row>
    <row r="2558" spans="11:20" x14ac:dyDescent="0.35">
      <c r="K2558" s="11">
        <v>350</v>
      </c>
      <c r="L2558" s="11">
        <v>869400</v>
      </c>
      <c r="M2558" s="11">
        <v>208</v>
      </c>
      <c r="N2558" s="11">
        <v>1.9999694819561999</v>
      </c>
      <c r="Q2558" s="11">
        <v>350</v>
      </c>
      <c r="R2558" s="11">
        <v>856800</v>
      </c>
      <c r="S2558" s="11">
        <v>205</v>
      </c>
      <c r="T2558" s="11">
        <v>1.99896238651102</v>
      </c>
    </row>
    <row r="2559" spans="11:20" x14ac:dyDescent="0.35">
      <c r="K2559" s="11">
        <v>350</v>
      </c>
      <c r="L2559" s="11">
        <v>848400</v>
      </c>
      <c r="M2559" s="11">
        <v>203</v>
      </c>
      <c r="N2559" s="11">
        <v>1.9996032654306799</v>
      </c>
      <c r="Q2559" s="11">
        <v>350</v>
      </c>
      <c r="R2559" s="11">
        <v>852600</v>
      </c>
      <c r="S2559" s="11">
        <v>204</v>
      </c>
      <c r="T2559" s="11">
        <v>1.99758907454032</v>
      </c>
    </row>
    <row r="2560" spans="11:20" x14ac:dyDescent="0.35">
      <c r="K2560" s="11">
        <v>350</v>
      </c>
      <c r="L2560" s="11">
        <v>861000</v>
      </c>
      <c r="M2560" s="11">
        <v>206</v>
      </c>
      <c r="N2560" s="11">
        <v>1.9997253376058499</v>
      </c>
      <c r="Q2560" s="11">
        <v>350</v>
      </c>
      <c r="R2560" s="11">
        <v>852600</v>
      </c>
      <c r="S2560" s="11">
        <v>204</v>
      </c>
      <c r="T2560" s="11">
        <v>1.9837338826581199</v>
      </c>
    </row>
    <row r="2561" spans="11:20" x14ac:dyDescent="0.35">
      <c r="K2561" s="11">
        <v>350</v>
      </c>
      <c r="L2561" s="11">
        <v>17076</v>
      </c>
      <c r="M2561" s="11">
        <v>6</v>
      </c>
      <c r="N2561" s="11">
        <v>2</v>
      </c>
      <c r="Q2561" s="11">
        <v>350</v>
      </c>
      <c r="R2561" s="11">
        <v>852600</v>
      </c>
      <c r="S2561" s="11">
        <v>204</v>
      </c>
      <c r="T2561" s="11">
        <v>1.9646906233310399</v>
      </c>
    </row>
    <row r="2562" spans="11:20" x14ac:dyDescent="0.35">
      <c r="K2562" s="11">
        <v>400</v>
      </c>
      <c r="L2562" s="11">
        <v>1305600</v>
      </c>
      <c r="M2562" s="11">
        <v>273</v>
      </c>
      <c r="N2562" s="11">
        <v>1.99862668802929</v>
      </c>
      <c r="Q2562" s="11">
        <v>400</v>
      </c>
      <c r="R2562" s="11">
        <v>1027200</v>
      </c>
      <c r="S2562" s="11">
        <v>215</v>
      </c>
      <c r="T2562" s="11">
        <v>1.9990234225986101</v>
      </c>
    </row>
    <row r="2563" spans="11:20" x14ac:dyDescent="0.35">
      <c r="K2563" s="11">
        <v>400</v>
      </c>
      <c r="L2563" s="11">
        <v>974400</v>
      </c>
      <c r="M2563" s="11">
        <v>204</v>
      </c>
      <c r="N2563" s="11">
        <v>1.9846646829938199</v>
      </c>
      <c r="Q2563" s="11">
        <v>400</v>
      </c>
      <c r="R2563" s="11">
        <v>979200</v>
      </c>
      <c r="S2563" s="11">
        <v>205</v>
      </c>
      <c r="T2563" s="11">
        <v>1.9954833295185701</v>
      </c>
    </row>
    <row r="2564" spans="11:20" x14ac:dyDescent="0.35">
      <c r="K2564" s="11">
        <v>400</v>
      </c>
      <c r="L2564" s="11">
        <v>974400</v>
      </c>
      <c r="M2564" s="11">
        <v>204</v>
      </c>
      <c r="N2564" s="11">
        <v>1.9847257190814001</v>
      </c>
      <c r="Q2564" s="11">
        <v>400</v>
      </c>
      <c r="R2564" s="11">
        <v>979200</v>
      </c>
      <c r="S2564" s="11">
        <v>205</v>
      </c>
      <c r="T2564" s="11">
        <v>1.99473563744563</v>
      </c>
    </row>
    <row r="2565" spans="11:20" x14ac:dyDescent="0.35">
      <c r="K2565" s="11">
        <v>400</v>
      </c>
      <c r="L2565" s="11">
        <v>974400</v>
      </c>
      <c r="M2565" s="11">
        <v>204</v>
      </c>
      <c r="N2565" s="11">
        <v>1.97877470054169</v>
      </c>
      <c r="Q2565" s="11">
        <v>400</v>
      </c>
      <c r="R2565" s="11">
        <v>969600</v>
      </c>
      <c r="S2565" s="11">
        <v>203</v>
      </c>
      <c r="T2565" s="11">
        <v>1.99746700236514</v>
      </c>
    </row>
    <row r="2566" spans="11:20" x14ac:dyDescent="0.35">
      <c r="K2566" s="11">
        <v>400</v>
      </c>
      <c r="L2566" s="11">
        <v>1003200</v>
      </c>
      <c r="M2566" s="11">
        <v>210</v>
      </c>
      <c r="N2566" s="11">
        <v>1.9994964522773999</v>
      </c>
      <c r="Q2566" s="11">
        <v>400</v>
      </c>
      <c r="R2566" s="11">
        <v>1022400</v>
      </c>
      <c r="S2566" s="11">
        <v>214</v>
      </c>
      <c r="T2566" s="11">
        <v>1.99609369039444</v>
      </c>
    </row>
    <row r="2567" spans="11:20" x14ac:dyDescent="0.35">
      <c r="K2567" s="11">
        <v>400</v>
      </c>
      <c r="L2567" s="11">
        <v>974400</v>
      </c>
      <c r="M2567" s="11">
        <v>204</v>
      </c>
      <c r="N2567" s="11">
        <v>1.9936827649347599</v>
      </c>
      <c r="Q2567" s="11">
        <v>400</v>
      </c>
      <c r="R2567" s="11">
        <v>984000</v>
      </c>
      <c r="S2567" s="11">
        <v>206</v>
      </c>
      <c r="T2567" s="11">
        <v>1.9993743801022299</v>
      </c>
    </row>
    <row r="2568" spans="11:20" x14ac:dyDescent="0.35">
      <c r="K2568" s="11">
        <v>400</v>
      </c>
      <c r="L2568" s="11">
        <v>984000</v>
      </c>
      <c r="M2568" s="11">
        <v>206</v>
      </c>
      <c r="N2568" s="11">
        <v>1.9999542229343099</v>
      </c>
      <c r="Q2568" s="11">
        <v>400</v>
      </c>
      <c r="R2568" s="11">
        <v>988800</v>
      </c>
      <c r="S2568" s="11">
        <v>207</v>
      </c>
      <c r="T2568" s="11">
        <v>1.99942015716792</v>
      </c>
    </row>
    <row r="2569" spans="11:20" x14ac:dyDescent="0.35">
      <c r="K2569" s="11">
        <v>400</v>
      </c>
      <c r="L2569" s="11">
        <v>969600</v>
      </c>
      <c r="M2569" s="11">
        <v>203</v>
      </c>
      <c r="N2569" s="11">
        <v>1.9957122148470201</v>
      </c>
      <c r="Q2569" s="11">
        <v>400</v>
      </c>
      <c r="R2569" s="11">
        <v>974400</v>
      </c>
      <c r="S2569" s="11">
        <v>204</v>
      </c>
      <c r="T2569" s="11">
        <v>1.9942626077668399</v>
      </c>
    </row>
    <row r="2570" spans="11:20" x14ac:dyDescent="0.35">
      <c r="K2570" s="11">
        <v>400</v>
      </c>
      <c r="L2570" s="11">
        <v>969600</v>
      </c>
      <c r="M2570" s="11">
        <v>203</v>
      </c>
      <c r="N2570" s="11">
        <v>1.9436789501792899</v>
      </c>
      <c r="Q2570" s="11">
        <v>400</v>
      </c>
      <c r="R2570" s="11">
        <v>998400</v>
      </c>
      <c r="S2570" s="11">
        <v>209</v>
      </c>
      <c r="T2570" s="11">
        <v>1.9996948195620601</v>
      </c>
    </row>
    <row r="2571" spans="11:20" x14ac:dyDescent="0.35">
      <c r="K2571" s="11">
        <v>400</v>
      </c>
      <c r="L2571" s="11">
        <v>988800</v>
      </c>
      <c r="M2571" s="11">
        <v>207</v>
      </c>
      <c r="N2571" s="11">
        <v>1.9995727473868901</v>
      </c>
      <c r="Q2571" s="11">
        <v>400</v>
      </c>
      <c r="R2571" s="11">
        <v>974400</v>
      </c>
      <c r="S2571" s="11">
        <v>204</v>
      </c>
      <c r="T2571" s="11">
        <v>1.99293507286182</v>
      </c>
    </row>
    <row r="2572" spans="11:20" x14ac:dyDescent="0.35">
      <c r="K2572" s="11">
        <v>400</v>
      </c>
      <c r="L2572" s="11">
        <v>984000</v>
      </c>
      <c r="M2572" s="11">
        <v>206</v>
      </c>
      <c r="N2572" s="11">
        <v>1.9999542229343099</v>
      </c>
      <c r="Q2572" s="11">
        <v>400</v>
      </c>
      <c r="R2572" s="11">
        <v>979200</v>
      </c>
      <c r="S2572" s="11">
        <v>205</v>
      </c>
      <c r="T2572" s="11">
        <v>1.9977721828030801</v>
      </c>
    </row>
    <row r="2573" spans="11:20" x14ac:dyDescent="0.35">
      <c r="K2573" s="11">
        <v>400</v>
      </c>
      <c r="L2573" s="11">
        <v>974400</v>
      </c>
      <c r="M2573" s="11">
        <v>204</v>
      </c>
      <c r="N2573" s="11">
        <v>1.9889066910811</v>
      </c>
      <c r="Q2573" s="11">
        <v>400</v>
      </c>
      <c r="R2573" s="11">
        <v>969600</v>
      </c>
      <c r="S2573" s="11">
        <v>203</v>
      </c>
      <c r="T2573" s="11">
        <v>1.9965362020294499</v>
      </c>
    </row>
    <row r="2574" spans="11:20" x14ac:dyDescent="0.35">
      <c r="K2574" s="11">
        <v>400</v>
      </c>
      <c r="L2574" s="11">
        <v>984000</v>
      </c>
      <c r="M2574" s="11">
        <v>206</v>
      </c>
      <c r="N2574" s="11">
        <v>1.99989318684672</v>
      </c>
      <c r="Q2574" s="11">
        <v>400</v>
      </c>
      <c r="R2574" s="11">
        <v>993600</v>
      </c>
      <c r="S2574" s="11">
        <v>208</v>
      </c>
      <c r="T2574" s="11">
        <v>1.9996795605401601</v>
      </c>
    </row>
    <row r="2575" spans="11:20" x14ac:dyDescent="0.35">
      <c r="K2575" s="11">
        <v>400</v>
      </c>
      <c r="L2575" s="11">
        <v>984000</v>
      </c>
      <c r="M2575" s="11">
        <v>206</v>
      </c>
      <c r="N2575" s="11">
        <v>1.9995117112992999</v>
      </c>
      <c r="Q2575" s="11">
        <v>400</v>
      </c>
      <c r="R2575" s="11">
        <v>969600</v>
      </c>
      <c r="S2575" s="11">
        <v>203</v>
      </c>
      <c r="T2575" s="11">
        <v>1.99739070725566</v>
      </c>
    </row>
    <row r="2576" spans="11:20" x14ac:dyDescent="0.35">
      <c r="K2576" s="11">
        <v>400</v>
      </c>
      <c r="L2576" s="11">
        <v>979200</v>
      </c>
      <c r="M2576" s="11">
        <v>205</v>
      </c>
      <c r="N2576" s="11">
        <v>1.9996032654306799</v>
      </c>
      <c r="Q2576" s="11">
        <v>400</v>
      </c>
      <c r="R2576" s="11">
        <v>988800</v>
      </c>
      <c r="S2576" s="11">
        <v>207</v>
      </c>
      <c r="T2576" s="11">
        <v>1.99577325093461</v>
      </c>
    </row>
    <row r="2577" spans="11:20" x14ac:dyDescent="0.35">
      <c r="K2577" s="11">
        <v>400</v>
      </c>
      <c r="L2577" s="11">
        <v>974400</v>
      </c>
      <c r="M2577" s="11">
        <v>204</v>
      </c>
      <c r="N2577" s="11">
        <v>1.9981231403066999</v>
      </c>
      <c r="Q2577" s="11">
        <v>400</v>
      </c>
      <c r="R2577" s="11">
        <v>984000</v>
      </c>
      <c r="S2577" s="11">
        <v>206</v>
      </c>
      <c r="T2577" s="11">
        <v>1.99929808499275</v>
      </c>
    </row>
    <row r="2578" spans="11:20" x14ac:dyDescent="0.35">
      <c r="K2578" s="11">
        <v>400</v>
      </c>
      <c r="L2578" s="11">
        <v>993600</v>
      </c>
      <c r="M2578" s="11">
        <v>208</v>
      </c>
      <c r="N2578" s="11">
        <v>1.99804684519722</v>
      </c>
      <c r="Q2578" s="11">
        <v>400</v>
      </c>
      <c r="R2578" s="11">
        <v>984000</v>
      </c>
      <c r="S2578" s="11">
        <v>206</v>
      </c>
      <c r="T2578" s="11">
        <v>1.9999694819561999</v>
      </c>
    </row>
    <row r="2579" spans="11:20" x14ac:dyDescent="0.35">
      <c r="K2579" s="11">
        <v>400</v>
      </c>
      <c r="L2579" s="11">
        <v>974400</v>
      </c>
      <c r="M2579" s="11">
        <v>204</v>
      </c>
      <c r="N2579" s="11">
        <v>1.9973144121461801</v>
      </c>
      <c r="Q2579" s="11">
        <v>400</v>
      </c>
      <c r="R2579" s="11">
        <v>998400</v>
      </c>
      <c r="S2579" s="11">
        <v>209</v>
      </c>
      <c r="T2579" s="11">
        <v>1.9921263447013</v>
      </c>
    </row>
    <row r="2580" spans="11:20" x14ac:dyDescent="0.35">
      <c r="K2580" s="11">
        <v>400</v>
      </c>
      <c r="L2580" s="11">
        <v>979200</v>
      </c>
      <c r="M2580" s="11">
        <v>205</v>
      </c>
      <c r="N2580" s="11">
        <v>1.9984740978103299</v>
      </c>
      <c r="Q2580" s="11">
        <v>400</v>
      </c>
      <c r="R2580" s="11">
        <v>974400</v>
      </c>
      <c r="S2580" s="11">
        <v>204</v>
      </c>
      <c r="T2580" s="11">
        <v>1.9993896391241299</v>
      </c>
    </row>
    <row r="2581" spans="11:20" x14ac:dyDescent="0.35">
      <c r="K2581" s="11">
        <v>400</v>
      </c>
      <c r="L2581" s="11">
        <v>1003200</v>
      </c>
      <c r="M2581" s="11">
        <v>210</v>
      </c>
      <c r="N2581" s="11">
        <v>1.99987792782482</v>
      </c>
      <c r="Q2581" s="11">
        <v>400</v>
      </c>
      <c r="R2581" s="11">
        <v>974400</v>
      </c>
      <c r="S2581" s="11">
        <v>204</v>
      </c>
      <c r="T2581" s="11">
        <v>1.9974059662775601</v>
      </c>
    </row>
    <row r="2582" spans="11:20" x14ac:dyDescent="0.35">
      <c r="K2582" s="11">
        <v>400</v>
      </c>
      <c r="L2582" s="11">
        <v>974400</v>
      </c>
      <c r="M2582" s="11">
        <v>204</v>
      </c>
      <c r="N2582" s="11">
        <v>1.9966430151827199</v>
      </c>
      <c r="Q2582" s="11">
        <v>400</v>
      </c>
      <c r="R2582" s="11">
        <v>979200</v>
      </c>
      <c r="S2582" s="11">
        <v>205</v>
      </c>
      <c r="T2582" s="11">
        <v>1.9941100175478701</v>
      </c>
    </row>
    <row r="2583" spans="11:20" x14ac:dyDescent="0.35">
      <c r="K2583" s="11">
        <v>400</v>
      </c>
      <c r="L2583" s="11">
        <v>979200</v>
      </c>
      <c r="M2583" s="11">
        <v>205</v>
      </c>
      <c r="N2583" s="11">
        <v>1.99986266880292</v>
      </c>
      <c r="Q2583" s="11">
        <v>400</v>
      </c>
      <c r="R2583" s="11">
        <v>974400</v>
      </c>
      <c r="S2583" s="11">
        <v>204</v>
      </c>
      <c r="T2583" s="11">
        <v>1.9980926222629101</v>
      </c>
    </row>
    <row r="2584" spans="11:20" x14ac:dyDescent="0.35">
      <c r="K2584" s="11">
        <v>400</v>
      </c>
      <c r="L2584" s="11">
        <v>993600</v>
      </c>
      <c r="M2584" s="11">
        <v>208</v>
      </c>
      <c r="N2584" s="11">
        <v>1.9687495231555601</v>
      </c>
      <c r="Q2584" s="11">
        <v>400</v>
      </c>
      <c r="R2584" s="11">
        <v>979200</v>
      </c>
      <c r="S2584" s="11">
        <v>205</v>
      </c>
      <c r="T2584" s="11">
        <v>1.9980163271534199</v>
      </c>
    </row>
    <row r="2585" spans="11:20" x14ac:dyDescent="0.35">
      <c r="K2585" s="11">
        <v>400</v>
      </c>
      <c r="L2585" s="11">
        <v>984000</v>
      </c>
      <c r="M2585" s="11">
        <v>206</v>
      </c>
      <c r="N2585" s="11">
        <v>1.99986266880292</v>
      </c>
      <c r="Q2585" s="11">
        <v>400</v>
      </c>
      <c r="R2585" s="11">
        <v>979200</v>
      </c>
      <c r="S2585" s="11">
        <v>205</v>
      </c>
      <c r="T2585" s="11">
        <v>1.9991149767299901</v>
      </c>
    </row>
    <row r="2586" spans="11:20" x14ac:dyDescent="0.35">
      <c r="K2586" s="11">
        <v>400</v>
      </c>
      <c r="L2586" s="11">
        <v>974400</v>
      </c>
      <c r="M2586" s="11">
        <v>204</v>
      </c>
      <c r="N2586" s="11">
        <v>1.9995727473868901</v>
      </c>
      <c r="Q2586" s="11">
        <v>400</v>
      </c>
      <c r="R2586" s="11">
        <v>979200</v>
      </c>
      <c r="S2586" s="11">
        <v>205</v>
      </c>
      <c r="T2586" s="11">
        <v>1.99885557335774</v>
      </c>
    </row>
    <row r="2587" spans="11:20" x14ac:dyDescent="0.35">
      <c r="K2587" s="11">
        <v>400</v>
      </c>
      <c r="L2587" s="11">
        <v>974400</v>
      </c>
      <c r="M2587" s="11">
        <v>204</v>
      </c>
      <c r="N2587" s="11">
        <v>1.9924162661173399</v>
      </c>
      <c r="Q2587" s="11">
        <v>400</v>
      </c>
      <c r="R2587" s="11">
        <v>974400</v>
      </c>
      <c r="S2587" s="11">
        <v>204</v>
      </c>
      <c r="T2587" s="11">
        <v>1.99517814908064</v>
      </c>
    </row>
    <row r="2588" spans="11:20" x14ac:dyDescent="0.35">
      <c r="K2588" s="11">
        <v>400</v>
      </c>
      <c r="L2588" s="11">
        <v>974400</v>
      </c>
      <c r="M2588" s="11">
        <v>204</v>
      </c>
      <c r="N2588" s="11">
        <v>1.9999847409781</v>
      </c>
      <c r="Q2588" s="11">
        <v>400</v>
      </c>
      <c r="R2588" s="11">
        <v>974400</v>
      </c>
      <c r="S2588" s="11">
        <v>204</v>
      </c>
      <c r="T2588" s="11">
        <v>1.9916533150225</v>
      </c>
    </row>
    <row r="2589" spans="11:20" x14ac:dyDescent="0.35">
      <c r="K2589" s="11">
        <v>400</v>
      </c>
      <c r="L2589" s="11">
        <v>984000</v>
      </c>
      <c r="M2589" s="11">
        <v>206</v>
      </c>
      <c r="N2589" s="11">
        <v>1.9999694819561999</v>
      </c>
      <c r="Q2589" s="11">
        <v>400</v>
      </c>
      <c r="R2589" s="11">
        <v>988800</v>
      </c>
      <c r="S2589" s="11">
        <v>207</v>
      </c>
      <c r="T2589" s="11">
        <v>1.99975585564965</v>
      </c>
    </row>
    <row r="2590" spans="11:20" x14ac:dyDescent="0.35">
      <c r="K2590" s="11">
        <v>400</v>
      </c>
      <c r="L2590" s="11">
        <v>979200</v>
      </c>
      <c r="M2590" s="11">
        <v>205</v>
      </c>
      <c r="N2590" s="11">
        <v>1.9960479133287501</v>
      </c>
      <c r="Q2590" s="11">
        <v>400</v>
      </c>
      <c r="R2590" s="11">
        <v>1003200</v>
      </c>
      <c r="S2590" s="11">
        <v>210</v>
      </c>
      <c r="T2590" s="11">
        <v>1.99922178988326</v>
      </c>
    </row>
    <row r="2591" spans="11:20" x14ac:dyDescent="0.35">
      <c r="K2591" s="11">
        <v>400</v>
      </c>
      <c r="L2591" s="11">
        <v>964800</v>
      </c>
      <c r="M2591" s="11">
        <v>202</v>
      </c>
      <c r="N2591" s="11">
        <v>1.9833829251544901</v>
      </c>
      <c r="Q2591" s="11">
        <v>400</v>
      </c>
      <c r="R2591" s="11">
        <v>988800</v>
      </c>
      <c r="S2591" s="11">
        <v>207</v>
      </c>
      <c r="T2591" s="11">
        <v>1.9918516823071599</v>
      </c>
    </row>
    <row r="2592" spans="11:20" x14ac:dyDescent="0.35">
      <c r="K2592" s="11">
        <v>400</v>
      </c>
      <c r="L2592" s="11">
        <v>979200</v>
      </c>
      <c r="M2592" s="11">
        <v>205</v>
      </c>
      <c r="N2592" s="11">
        <v>1.99864194705119</v>
      </c>
      <c r="Q2592" s="11">
        <v>400</v>
      </c>
      <c r="R2592" s="11">
        <v>979200</v>
      </c>
      <c r="S2592" s="11">
        <v>205</v>
      </c>
      <c r="T2592" s="11">
        <v>1.9987029831387799</v>
      </c>
    </row>
    <row r="2593" spans="3:20" x14ac:dyDescent="0.35">
      <c r="K2593" s="11">
        <v>400</v>
      </c>
      <c r="L2593" s="11">
        <v>979200</v>
      </c>
      <c r="M2593" s="11">
        <v>205</v>
      </c>
      <c r="N2593" s="11">
        <v>1.9976501106279001</v>
      </c>
      <c r="Q2593" s="11">
        <v>400</v>
      </c>
      <c r="R2593" s="11">
        <v>1036800</v>
      </c>
      <c r="S2593" s="11">
        <v>217</v>
      </c>
      <c r="T2593" s="11">
        <v>1.9821164263370701</v>
      </c>
    </row>
    <row r="2594" spans="3:20" x14ac:dyDescent="0.35">
      <c r="K2594" s="11">
        <v>400</v>
      </c>
      <c r="L2594" s="11">
        <v>969600</v>
      </c>
      <c r="M2594" s="11">
        <v>203</v>
      </c>
      <c r="N2594" s="11">
        <v>1.9941100175478701</v>
      </c>
      <c r="Q2594" s="11">
        <v>400</v>
      </c>
      <c r="R2594" s="11">
        <v>969600</v>
      </c>
      <c r="S2594" s="11">
        <v>203</v>
      </c>
      <c r="T2594" s="11">
        <v>1.99815365835049</v>
      </c>
    </row>
    <row r="2595" spans="3:20" x14ac:dyDescent="0.35">
      <c r="K2595" s="11">
        <v>400</v>
      </c>
      <c r="L2595" s="11">
        <v>974400</v>
      </c>
      <c r="M2595" s="11">
        <v>204</v>
      </c>
      <c r="N2595" s="11">
        <v>1.9953459983215001</v>
      </c>
      <c r="Q2595" s="11">
        <v>400</v>
      </c>
      <c r="R2595" s="11">
        <v>984000</v>
      </c>
      <c r="S2595" s="11">
        <v>206</v>
      </c>
      <c r="T2595" s="11">
        <v>1.9996032654306799</v>
      </c>
    </row>
    <row r="2596" spans="3:20" x14ac:dyDescent="0.35">
      <c r="K2596" s="11">
        <v>400</v>
      </c>
      <c r="L2596" s="11">
        <v>969600</v>
      </c>
      <c r="M2596" s="11">
        <v>203</v>
      </c>
      <c r="N2596" s="11">
        <v>1.9909056229495601</v>
      </c>
      <c r="Q2596" s="11">
        <v>400</v>
      </c>
      <c r="R2596" s="11">
        <v>974400</v>
      </c>
      <c r="S2596" s="11">
        <v>204</v>
      </c>
      <c r="T2596" s="11">
        <v>1.99795529106584</v>
      </c>
    </row>
    <row r="2597" spans="3:20" x14ac:dyDescent="0.35">
      <c r="K2597" s="11">
        <v>400</v>
      </c>
      <c r="L2597" s="11">
        <v>1017600</v>
      </c>
      <c r="M2597" s="11">
        <v>213</v>
      </c>
      <c r="N2597" s="11">
        <v>1.99848935683222</v>
      </c>
      <c r="Q2597" s="11">
        <v>400</v>
      </c>
      <c r="R2597" s="11">
        <v>993600</v>
      </c>
      <c r="S2597" s="11">
        <v>208</v>
      </c>
      <c r="T2597" s="11">
        <v>1.9998016327153401</v>
      </c>
    </row>
    <row r="2598" spans="3:20" x14ac:dyDescent="0.35">
      <c r="C2598" t="s">
        <v>48</v>
      </c>
      <c r="K2598" s="11">
        <v>400</v>
      </c>
      <c r="L2598" s="11">
        <v>1118400</v>
      </c>
      <c r="M2598" s="11">
        <v>234</v>
      </c>
      <c r="N2598" s="11">
        <v>1.99943541618982</v>
      </c>
      <c r="Q2598" s="11">
        <v>400</v>
      </c>
      <c r="R2598" s="11">
        <v>969600</v>
      </c>
      <c r="S2598" s="11">
        <v>203</v>
      </c>
      <c r="T2598" s="11">
        <v>1.9929655909056201</v>
      </c>
    </row>
    <row r="2599" spans="3:20" x14ac:dyDescent="0.35">
      <c r="K2599" s="11">
        <v>400</v>
      </c>
      <c r="L2599" s="11">
        <v>964800</v>
      </c>
      <c r="M2599" s="11">
        <v>202</v>
      </c>
      <c r="N2599" s="11">
        <v>1.9958342870221999</v>
      </c>
      <c r="Q2599" s="11">
        <v>400</v>
      </c>
      <c r="R2599" s="11">
        <v>979200</v>
      </c>
      <c r="S2599" s="11">
        <v>205</v>
      </c>
      <c r="T2599" s="11">
        <v>1.9989318684672299</v>
      </c>
    </row>
    <row r="2600" spans="3:20" x14ac:dyDescent="0.35">
      <c r="K2600" s="11">
        <v>400</v>
      </c>
      <c r="L2600" s="11">
        <v>979200</v>
      </c>
      <c r="M2600" s="11">
        <v>205</v>
      </c>
      <c r="N2600" s="11">
        <v>1.9995880064087801</v>
      </c>
      <c r="Q2600" s="11">
        <v>400</v>
      </c>
      <c r="R2600" s="11">
        <v>979200</v>
      </c>
      <c r="S2600" s="11">
        <v>205</v>
      </c>
      <c r="T2600" s="11">
        <v>1.9921873807888899</v>
      </c>
    </row>
    <row r="2601" spans="3:20" x14ac:dyDescent="0.35">
      <c r="K2601" s="11">
        <v>400</v>
      </c>
      <c r="L2601" s="11">
        <v>979200</v>
      </c>
      <c r="M2601" s="11">
        <v>205</v>
      </c>
      <c r="N2601" s="11">
        <v>1.9983215075913601</v>
      </c>
      <c r="Q2601" s="11">
        <v>400</v>
      </c>
      <c r="R2601" s="11">
        <v>979200</v>
      </c>
      <c r="S2601" s="11">
        <v>205</v>
      </c>
      <c r="T2601" s="11">
        <v>1.9977874418249699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FACD-1EAB-46D6-93CA-E6E58891CC75}">
  <dimension ref="A1:AA50"/>
  <sheetViews>
    <sheetView topLeftCell="I15" workbookViewId="0">
      <selection activeCell="W53" sqref="W53"/>
    </sheetView>
  </sheetViews>
  <sheetFormatPr defaultRowHeight="14.5" x14ac:dyDescent="0.35"/>
  <cols>
    <col min="1" max="1" width="11.08984375" customWidth="1"/>
    <col min="2" max="2" width="9.81640625" customWidth="1"/>
    <col min="3" max="3" width="9.81640625" style="14" customWidth="1"/>
    <col min="4" max="4" width="9.1796875" customWidth="1"/>
    <col min="5" max="5" width="9.54296875" customWidth="1"/>
    <col min="8" max="8" width="8.7265625" style="14"/>
    <col min="9" max="9" width="9.1796875" customWidth="1"/>
    <col min="10" max="10" width="9.54296875" customWidth="1"/>
    <col min="13" max="13" width="8.7265625" style="14"/>
    <col min="14" max="14" width="9.1796875" customWidth="1"/>
    <col min="15" max="15" width="9.54296875" customWidth="1"/>
    <col min="18" max="18" width="8.7265625" style="14"/>
    <col min="19" max="19" width="9.1796875" style="21" customWidth="1"/>
    <col min="20" max="20" width="9.54296875" style="21" customWidth="1"/>
    <col min="21" max="22" width="8.7265625" style="21"/>
    <col min="23" max="23" width="8.7265625" style="14"/>
    <col min="24" max="24" width="9.1796875" customWidth="1"/>
    <col min="25" max="25" width="9.54296875" customWidth="1"/>
  </cols>
  <sheetData>
    <row r="1" spans="1:27" s="13" customFormat="1" x14ac:dyDescent="0.35">
      <c r="C1" s="14"/>
      <c r="H1" s="14"/>
      <c r="I1" s="13" t="s">
        <v>41</v>
      </c>
      <c r="M1" s="14"/>
      <c r="R1" s="14"/>
      <c r="W1" s="14"/>
    </row>
    <row r="2" spans="1:27" x14ac:dyDescent="0.35">
      <c r="A2" t="s">
        <v>3</v>
      </c>
      <c r="B2" t="s">
        <v>2</v>
      </c>
      <c r="E2" t="str">
        <f>'Plateau Calculator'!BV2</f>
        <v>Plateau of 50</v>
      </c>
      <c r="J2" t="str">
        <f>'Plateau Calculator'!CA2</f>
        <v>Plateau of 20</v>
      </c>
      <c r="O2" t="str">
        <f>'Plateau Calculator'!CG2</f>
        <v>Plateau of 100</v>
      </c>
      <c r="T2" s="21" t="str">
        <f>'Plateau Calculator'!CM2</f>
        <v>Plateau of 150</v>
      </c>
      <c r="Y2" t="str">
        <f>'Plateau Calculator'!CS2</f>
        <v>Plateau of 200</v>
      </c>
    </row>
    <row r="3" spans="1:27" x14ac:dyDescent="0.35">
      <c r="A3" t="str">
        <f>'Plateau Calculator'!BS3</f>
        <v>popsize</v>
      </c>
      <c r="B3" t="str">
        <f>'Plateau Calculator'!BT3</f>
        <v>popsize</v>
      </c>
      <c r="D3" t="s">
        <v>6</v>
      </c>
      <c r="E3" t="s">
        <v>0</v>
      </c>
      <c r="F3" t="s">
        <v>4</v>
      </c>
      <c r="G3" t="s">
        <v>5</v>
      </c>
      <c r="I3" t="s">
        <v>6</v>
      </c>
      <c r="J3" t="s">
        <v>0</v>
      </c>
      <c r="K3" t="s">
        <v>4</v>
      </c>
      <c r="L3" t="s">
        <v>5</v>
      </c>
      <c r="N3" t="s">
        <v>6</v>
      </c>
      <c r="O3" t="s">
        <v>0</v>
      </c>
      <c r="P3" t="s">
        <v>4</v>
      </c>
      <c r="Q3" t="s">
        <v>5</v>
      </c>
      <c r="S3" s="21" t="s">
        <v>6</v>
      </c>
      <c r="T3" s="21" t="s">
        <v>0</v>
      </c>
      <c r="U3" s="21" t="s">
        <v>4</v>
      </c>
      <c r="V3" s="21" t="s">
        <v>5</v>
      </c>
      <c r="X3" t="s">
        <v>6</v>
      </c>
      <c r="Y3" t="s">
        <v>0</v>
      </c>
      <c r="Z3" t="s">
        <v>4</v>
      </c>
      <c r="AA3" t="s">
        <v>5</v>
      </c>
    </row>
    <row r="4" spans="1:27" x14ac:dyDescent="0.35">
      <c r="A4">
        <f>'Plateau Calculator'!BS4</f>
        <v>4</v>
      </c>
      <c r="B4">
        <f>'Plateau Calculator'!BT4</f>
        <v>2</v>
      </c>
      <c r="D4">
        <f>'Plateau Calculator'!BU4</f>
        <v>1.4999771114671501</v>
      </c>
      <c r="E4">
        <f>'Plateau Calculator'!BV4</f>
        <v>1.5552780956740626</v>
      </c>
      <c r="F4">
        <f>'Plateau Calculator'!BW4</f>
        <v>1.98435950255588</v>
      </c>
      <c r="G4">
        <f>'Plateau Calculator'!BX4</f>
        <v>1.06247043564507</v>
      </c>
      <c r="I4">
        <f>'Plateau Calculator'!BZ4</f>
        <v>1.6067826352330801</v>
      </c>
      <c r="J4">
        <f>'Plateau Calculator'!CA4</f>
        <v>1.6206244754711174</v>
      </c>
      <c r="K4">
        <f>'Plateau Calculator'!CB4</f>
        <v>1.9927519645990599</v>
      </c>
      <c r="L4">
        <f>'Plateau Calculator'!CC4</f>
        <v>1.10934615091172</v>
      </c>
      <c r="N4">
        <f>'Plateau Calculator'!CF4</f>
        <v>-2.7234095430439798</v>
      </c>
      <c r="O4">
        <f>'Plateau Calculator'!CG4</f>
        <v>-6.3533613326434359</v>
      </c>
      <c r="P4">
        <f>'Plateau Calculator'!CH4</f>
        <v>-1.68634949628142E-2</v>
      </c>
      <c r="Q4">
        <f>'Plateau Calculator'!CI4</f>
        <v>-19.8331276059224</v>
      </c>
      <c r="S4" s="21">
        <f>'Plateau Calculator'!CL4</f>
        <v>-4.0091297030812401</v>
      </c>
      <c r="T4" s="21">
        <f>'Plateau Calculator'!CM4</f>
        <v>-7.6413182301418274</v>
      </c>
      <c r="U4" s="21">
        <f>'Plateau Calculator'!CN4</f>
        <v>-3.4326199623502397E-2</v>
      </c>
      <c r="V4" s="21">
        <f>'Plateau Calculator'!CO4</f>
        <v>-19.729696963455599</v>
      </c>
      <c r="X4">
        <f>'Plateau Calculator'!CR4</f>
        <v>-3.4238021627423496</v>
      </c>
      <c r="Y4">
        <f>'Plateau Calculator'!CS4</f>
        <v>-6.3442148757062276</v>
      </c>
      <c r="Z4">
        <f>'Plateau Calculator'!CT4</f>
        <v>-2.74410920855074E-2</v>
      </c>
      <c r="AA4">
        <f>'Plateau Calculator'!CU4</f>
        <v>-19.729696963455599</v>
      </c>
    </row>
    <row r="5" spans="1:27" x14ac:dyDescent="0.35">
      <c r="A5">
        <f>'Plateau Calculator'!BS5</f>
        <v>8</v>
      </c>
      <c r="B5">
        <f>'Plateau Calculator'!BT5</f>
        <v>4</v>
      </c>
      <c r="D5">
        <f>'Plateau Calculator'!BU5</f>
        <v>1.4999771114671501</v>
      </c>
      <c r="E5">
        <f>'Plateau Calculator'!BV5</f>
        <v>1.5657957579919075</v>
      </c>
      <c r="F5">
        <f>'Plateau Calculator'!BW5</f>
        <v>1.9983520256351499</v>
      </c>
      <c r="G5">
        <f>'Plateau Calculator'!BX5</f>
        <v>1.0312199588006401</v>
      </c>
      <c r="I5">
        <f>'Plateau Calculator'!BZ5</f>
        <v>1.7284962233920749</v>
      </c>
      <c r="J5">
        <f>'Plateau Calculator'!CA5</f>
        <v>1.6338570992599326</v>
      </c>
      <c r="K5">
        <f>'Plateau Calculator'!CB5</f>
        <v>1.9426260776684201</v>
      </c>
      <c r="L5">
        <f>'Plateau Calculator'!CC5</f>
        <v>1.1249713893339399</v>
      </c>
      <c r="N5">
        <f>'Plateau Calculator'!CF5</f>
        <v>-2.6844352995306049</v>
      </c>
      <c r="O5">
        <f>'Plateau Calculator'!CG5</f>
        <v>-5.8064510296695273</v>
      </c>
      <c r="P5">
        <f>'Plateau Calculator'!CH5</f>
        <v>-9.6863024003203107E-3</v>
      </c>
      <c r="Q5">
        <f>'Plateau Calculator'!CI5</f>
        <v>-21.636831204206899</v>
      </c>
      <c r="S5" s="21">
        <f>'Plateau Calculator'!CL5</f>
        <v>-2.0802431687735847</v>
      </c>
      <c r="T5" s="21">
        <f>'Plateau Calculator'!CM5</f>
        <v>-4.1509363111113942</v>
      </c>
      <c r="U5" s="21">
        <f>'Plateau Calculator'!CN5</f>
        <v>-2.05706885561159E-2</v>
      </c>
      <c r="V5" s="21">
        <f>'Plateau Calculator'!CO5</f>
        <v>-17.1691703688874</v>
      </c>
      <c r="X5">
        <f>'Plateau Calculator'!CR5</f>
        <v>-3.5643123380575448</v>
      </c>
      <c r="Y5">
        <f>'Plateau Calculator'!CS5</f>
        <v>-6.2405579654385717</v>
      </c>
      <c r="Z5">
        <f>'Plateau Calculator'!CT5</f>
        <v>-8.21437351641989E-3</v>
      </c>
      <c r="AA5">
        <f>'Plateau Calculator'!CU5</f>
        <v>-19.729696963455599</v>
      </c>
    </row>
    <row r="6" spans="1:27" x14ac:dyDescent="0.35">
      <c r="A6">
        <f>'Plateau Calculator'!BS6</f>
        <v>12</v>
      </c>
      <c r="B6">
        <f>'Plateau Calculator'!BT6</f>
        <v>6</v>
      </c>
      <c r="D6">
        <f>'Plateau Calculator'!BU6</f>
        <v>1.6969405661097099</v>
      </c>
      <c r="E6">
        <f>'Plateau Calculator'!BV6</f>
        <v>1.6499107347218984</v>
      </c>
      <c r="F6">
        <f>'Plateau Calculator'!BW6</f>
        <v>1.98435950255588</v>
      </c>
      <c r="G6">
        <f>'Plateau Calculator'!BX6</f>
        <v>1.1227893492027099</v>
      </c>
      <c r="I6">
        <f>'Plateau Calculator'!BZ6</f>
        <v>1.74998092622262</v>
      </c>
      <c r="J6">
        <f>'Plateau Calculator'!CA6</f>
        <v>1.6745284962233877</v>
      </c>
      <c r="K6">
        <f>'Plateau Calculator'!CB6</f>
        <v>1.98435950255588</v>
      </c>
      <c r="L6">
        <f>'Plateau Calculator'!CC6</f>
        <v>1.1249713893339399</v>
      </c>
      <c r="N6">
        <f>'Plateau Calculator'!CF6</f>
        <v>-2.3528969266830599</v>
      </c>
      <c r="O6">
        <f>'Plateau Calculator'!CG6</f>
        <v>-6.4946096556184543</v>
      </c>
      <c r="P6">
        <f>'Plateau Calculator'!CH6</f>
        <v>-0.14485095716635901</v>
      </c>
      <c r="Q6">
        <f>'Plateau Calculator'!CI6</f>
        <v>-19.729696963455599</v>
      </c>
      <c r="S6" s="21">
        <f>'Plateau Calculator'!CL6</f>
        <v>-2.0629126666718447</v>
      </c>
      <c r="T6" s="21">
        <f>'Plateau Calculator'!CM6</f>
        <v>-3.5290104225572101</v>
      </c>
      <c r="U6" s="21">
        <f>'Plateau Calculator'!CN6</f>
        <v>-2.7366252498440501E-2</v>
      </c>
      <c r="V6" s="21">
        <f>'Plateau Calculator'!CO6</f>
        <v>-17.1691703688874</v>
      </c>
      <c r="X6">
        <f>'Plateau Calculator'!CR6</f>
        <v>-4.8664862872500247</v>
      </c>
      <c r="Y6">
        <f>'Plateau Calculator'!CS6</f>
        <v>-5.9046341580180082</v>
      </c>
      <c r="Z6">
        <f>'Plateau Calculator'!CT6</f>
        <v>-1.8205784842564101E-2</v>
      </c>
      <c r="AA6">
        <f>'Plateau Calculator'!CU6</f>
        <v>-17.1691703688874</v>
      </c>
    </row>
    <row r="7" spans="1:27" x14ac:dyDescent="0.35">
      <c r="A7">
        <f>'Plateau Calculator'!BS7</f>
        <v>20</v>
      </c>
      <c r="B7">
        <f>'Plateau Calculator'!BT7</f>
        <v>10</v>
      </c>
      <c r="D7">
        <f>'Plateau Calculator'!BU7</f>
        <v>1.7890440222781701</v>
      </c>
      <c r="E7">
        <f>'Plateau Calculator'!BV7</f>
        <v>1.7798401617456268</v>
      </c>
      <c r="F7">
        <f>'Plateau Calculator'!BW7</f>
        <v>1.9988860914015401</v>
      </c>
      <c r="G7">
        <f>'Plateau Calculator'!BX7</f>
        <v>1.37106889448386</v>
      </c>
      <c r="I7">
        <f>'Plateau Calculator'!BZ7</f>
        <v>1.8217593652246851</v>
      </c>
      <c r="J7">
        <f>'Plateau Calculator'!CA7</f>
        <v>1.777582970931558</v>
      </c>
      <c r="K7">
        <f>'Plateau Calculator'!CB7</f>
        <v>1.9916838330663</v>
      </c>
      <c r="L7">
        <f>'Plateau Calculator'!CC7</f>
        <v>1.2499732967116799</v>
      </c>
      <c r="N7">
        <f>'Plateau Calculator'!CF7</f>
        <v>-1.3129866587819401</v>
      </c>
      <c r="O7">
        <f>'Plateau Calculator'!CG7</f>
        <v>-2.3124226483455597</v>
      </c>
      <c r="P7">
        <f>'Plateau Calculator'!CH7</f>
        <v>-8.4043111823203804E-3</v>
      </c>
      <c r="Q7">
        <f>'Plateau Calculator'!CI7</f>
        <v>-17.1691703688874</v>
      </c>
      <c r="S7" s="21">
        <f>'Plateau Calculator'!CL7</f>
        <v>-1.66513222464663</v>
      </c>
      <c r="T7" s="21">
        <f>'Plateau Calculator'!CM7</f>
        <v>-3.3991204259206462</v>
      </c>
      <c r="U7" s="21">
        <f>'Plateau Calculator'!CN7</f>
        <v>-1.36586091386993E-3</v>
      </c>
      <c r="V7" s="21">
        <f>'Plateau Calculator'!CO7</f>
        <v>-19.729696963455599</v>
      </c>
      <c r="X7">
        <f>'Plateau Calculator'!CR7</f>
        <v>-1.8083109807742199</v>
      </c>
      <c r="Y7">
        <f>'Plateau Calculator'!CS7</f>
        <v>-3.4212331646465395</v>
      </c>
      <c r="Z7">
        <f>'Plateau Calculator'!CT7</f>
        <v>-6.3482492531132797E-3</v>
      </c>
      <c r="AA7">
        <f>'Plateau Calculator'!CU7</f>
        <v>-19.729696963455599</v>
      </c>
    </row>
    <row r="8" spans="1:27" x14ac:dyDescent="0.35">
      <c r="A8">
        <f>'Plateau Calculator'!BS8</f>
        <v>40</v>
      </c>
      <c r="B8">
        <f>'Plateau Calculator'!BT8</f>
        <v>20</v>
      </c>
      <c r="D8">
        <f>'Plateau Calculator'!BU8</f>
        <v>1.9316243228809</v>
      </c>
      <c r="E8">
        <f>'Plateau Calculator'!BV8</f>
        <v>1.8574528877698888</v>
      </c>
      <c r="F8">
        <f>'Plateau Calculator'!BW8</f>
        <v>1.99876401922636</v>
      </c>
      <c r="G8">
        <f>'Plateau Calculator'!BX8</f>
        <v>1.4531013962004999</v>
      </c>
      <c r="I8">
        <f>'Plateau Calculator'!BZ8</f>
        <v>1.8637521934843901</v>
      </c>
      <c r="J8">
        <f>'Plateau Calculator'!CA8</f>
        <v>1.8682131685358929</v>
      </c>
      <c r="K8">
        <f>'Plateau Calculator'!CB8</f>
        <v>1.9994964522773999</v>
      </c>
      <c r="L8">
        <f>'Plateau Calculator'!CC8</f>
        <v>1.69813076981765</v>
      </c>
      <c r="N8">
        <f>'Plateau Calculator'!CF8</f>
        <v>-0.66224532561792748</v>
      </c>
      <c r="O8">
        <f>'Plateau Calculator'!CG8</f>
        <v>-1.6214097151531575</v>
      </c>
      <c r="P8">
        <f>'Plateau Calculator'!CH8</f>
        <v>-2.06461213221215E-4</v>
      </c>
      <c r="Q8">
        <f>'Plateau Calculator'!CI8</f>
        <v>-16.2729270022941</v>
      </c>
      <c r="S8" s="21">
        <f>'Plateau Calculator'!CL8</f>
        <v>-0.53560590813131603</v>
      </c>
      <c r="T8" s="21">
        <f>'Plateau Calculator'!CM8</f>
        <v>-1.4875160576411088</v>
      </c>
      <c r="U8" s="21">
        <f>'Plateau Calculator'!CN8</f>
        <v>-1.4246821747993301E-2</v>
      </c>
      <c r="V8" s="21">
        <f>'Plateau Calculator'!CO8</f>
        <v>-11.625718228160199</v>
      </c>
      <c r="X8">
        <f>'Plateau Calculator'!CR8</f>
        <v>-0.75398469237564458</v>
      </c>
      <c r="Y8">
        <f>'Plateau Calculator'!CS8</f>
        <v>-1.7361542747014294</v>
      </c>
      <c r="Z8">
        <f>'Plateau Calculator'!CT8</f>
        <v>-9.4467309565456799E-3</v>
      </c>
      <c r="AA8">
        <f>'Plateau Calculator'!CU8</f>
        <v>-16.401027412547499</v>
      </c>
    </row>
    <row r="9" spans="1:27" x14ac:dyDescent="0.35">
      <c r="A9">
        <f>'Plateau Calculator'!BS9</f>
        <v>100</v>
      </c>
      <c r="B9">
        <f>'Plateau Calculator'!BT9</f>
        <v>50</v>
      </c>
      <c r="D9">
        <f>'Plateau Calculator'!BU9</f>
        <v>1.9589150835431399</v>
      </c>
      <c r="E9">
        <f>'Plateau Calculator'!BV9</f>
        <v>1.9382288090333351</v>
      </c>
      <c r="F9">
        <f>'Plateau Calculator'!BW9</f>
        <v>1.9999694819561999</v>
      </c>
      <c r="G9">
        <f>'Plateau Calculator'!BX9</f>
        <v>1.7538872358281801</v>
      </c>
      <c r="I9">
        <f>'Plateau Calculator'!BZ9</f>
        <v>1.9601434348058251</v>
      </c>
      <c r="J9">
        <f>'Plateau Calculator'!CA9</f>
        <v>1.9419623102159096</v>
      </c>
      <c r="K9">
        <f>'Plateau Calculator'!CB9</f>
        <v>1.9970550087739301</v>
      </c>
      <c r="L9">
        <f>'Plateau Calculator'!CC9</f>
        <v>1.71091783016708</v>
      </c>
      <c r="N9">
        <f>'Plateau Calculator'!CF9</f>
        <v>-0.1644739578179365</v>
      </c>
      <c r="O9">
        <f>'Plateau Calculator'!CG9</f>
        <v>-0.36275377301557488</v>
      </c>
      <c r="P9">
        <f>'Plateau Calculator'!CH9</f>
        <v>-4.2338143778686299E-4</v>
      </c>
      <c r="Q9">
        <f>'Plateau Calculator'!CI9</f>
        <v>-2.12033978063748</v>
      </c>
      <c r="S9" s="21">
        <f>'Plateau Calculator'!CL9</f>
        <v>-8.8373097499800796E-2</v>
      </c>
      <c r="T9" s="21">
        <f>'Plateau Calculator'!CM9</f>
        <v>-0.40059088469687926</v>
      </c>
      <c r="U9" s="21">
        <f>'Plateau Calculator'!CN9</f>
        <v>-1.15405749889806E-3</v>
      </c>
      <c r="V9" s="21">
        <f>'Plateau Calculator'!CO9</f>
        <v>-3.2202736139639301</v>
      </c>
      <c r="X9">
        <f>'Plateau Calculator'!CR9</f>
        <v>-0.12308028154884951</v>
      </c>
      <c r="Y9">
        <f>'Plateau Calculator'!CS9</f>
        <v>-0.26766899104477926</v>
      </c>
      <c r="Z9">
        <f>'Plateau Calculator'!CT9</f>
        <v>-4.9411575148013403E-3</v>
      </c>
      <c r="AA9">
        <f>'Plateau Calculator'!CU9</f>
        <v>-2.0789435279386002</v>
      </c>
    </row>
    <row r="10" spans="1:27" x14ac:dyDescent="0.35">
      <c r="A10">
        <f>'Plateau Calculator'!BS10</f>
        <v>200</v>
      </c>
      <c r="B10">
        <f>'Plateau Calculator'!BT10</f>
        <v>100</v>
      </c>
      <c r="D10">
        <f>'Plateau Calculator'!BU10</f>
        <v>1.9794689860379899</v>
      </c>
      <c r="E10">
        <f>'Plateau Calculator'!BV10</f>
        <v>1.96657091630426</v>
      </c>
      <c r="F10">
        <f>'Plateau Calculator'!BW10</f>
        <v>1.9999847409781</v>
      </c>
      <c r="G10">
        <f>'Plateau Calculator'!BX10</f>
        <v>1.82362096589608</v>
      </c>
      <c r="I10">
        <f>'Plateau Calculator'!BZ10</f>
        <v>1.9765392538338249</v>
      </c>
      <c r="J10">
        <f>'Plateau Calculator'!CA10</f>
        <v>1.9630331120775104</v>
      </c>
      <c r="K10">
        <f>'Plateau Calculator'!CB10</f>
        <v>1.9998016327153401</v>
      </c>
      <c r="L10">
        <f>'Plateau Calculator'!CC10</f>
        <v>1.8584878309300299</v>
      </c>
      <c r="N10">
        <f>'Plateau Calculator'!CF10</f>
        <v>-5.9139397061037199E-2</v>
      </c>
      <c r="O10">
        <f>'Plateau Calculator'!CG10</f>
        <v>-0.12240339123253033</v>
      </c>
      <c r="P10">
        <f>'Plateau Calculator'!CH10</f>
        <v>-2.8666780466116101E-3</v>
      </c>
      <c r="Q10">
        <f>'Plateau Calculator'!CI10</f>
        <v>-0.663219195288407</v>
      </c>
      <c r="S10" s="21">
        <f>'Plateau Calculator'!CL10</f>
        <v>-4.7418632365288704E-2</v>
      </c>
      <c r="T10" s="21">
        <f>'Plateau Calculator'!CM10</f>
        <v>-0.1228047837586447</v>
      </c>
      <c r="U10" s="21">
        <f>'Plateau Calculator'!CN10</f>
        <v>-1.12182289325833E-4</v>
      </c>
      <c r="V10" s="21">
        <f>'Plateau Calculator'!CO10</f>
        <v>-0.92889661038508997</v>
      </c>
      <c r="X10">
        <f>'Plateau Calculator'!CR10</f>
        <v>-6.9132146051599896E-2</v>
      </c>
      <c r="Y10">
        <f>'Plateau Calculator'!CS10</f>
        <v>-0.13356445156216387</v>
      </c>
      <c r="Z10">
        <f>'Plateau Calculator'!CT10</f>
        <v>-3.83530558863153E-4</v>
      </c>
      <c r="AA10">
        <f>'Plateau Calculator'!CU10</f>
        <v>-0.73448595279462703</v>
      </c>
    </row>
    <row r="11" spans="1:27" x14ac:dyDescent="0.35">
      <c r="A11">
        <f>'Plateau Calculator'!BS11</f>
        <v>300</v>
      </c>
      <c r="B11">
        <f>'Plateau Calculator'!BT11</f>
        <v>150</v>
      </c>
      <c r="D11">
        <f>'Plateau Calculator'!BU11</f>
        <v>1.9925230792706099</v>
      </c>
      <c r="E11">
        <f>'Plateau Calculator'!BV11</f>
        <v>1.9862157625696124</v>
      </c>
      <c r="F11">
        <f>'Plateau Calculator'!BW11</f>
        <v>2</v>
      </c>
      <c r="G11">
        <f>'Plateau Calculator'!BX11</f>
        <v>1.94155794613565</v>
      </c>
      <c r="I11">
        <f>'Plateau Calculator'!BZ11</f>
        <v>1.984336614023035</v>
      </c>
      <c r="J11">
        <f>'Plateau Calculator'!CA11</f>
        <v>1.9783684290836903</v>
      </c>
      <c r="K11">
        <f>'Plateau Calculator'!CB11</f>
        <v>1.9999542229343099</v>
      </c>
      <c r="L11">
        <f>'Plateau Calculator'!CC11</f>
        <v>1.8737621118486301</v>
      </c>
      <c r="N11">
        <f>'Plateau Calculator'!CF11</f>
        <v>-3.7141502271091101E-2</v>
      </c>
      <c r="O11">
        <f>'Plateau Calculator'!CG11</f>
        <v>-8.1218842734856411E-2</v>
      </c>
      <c r="P11">
        <f>'Plateau Calculator'!CH11</f>
        <v>-8.2757563459820796E-4</v>
      </c>
      <c r="Q11">
        <f>'Plateau Calculator'!CI11</f>
        <v>-0.60135340464452702</v>
      </c>
      <c r="S11" s="21">
        <f>'Plateau Calculator'!CL11</f>
        <v>-3.4797436405063248E-2</v>
      </c>
      <c r="T11" s="21">
        <f>'Plateau Calculator'!CM11</f>
        <v>-0.10180552545391645</v>
      </c>
      <c r="U11" s="21">
        <f>'Plateau Calculator'!CN11</f>
        <v>-4.2647009945078398E-5</v>
      </c>
      <c r="V11" s="21">
        <f>'Plateau Calculator'!CO11</f>
        <v>-0.666433440946402</v>
      </c>
      <c r="X11">
        <f>'Plateau Calculator'!CR11</f>
        <v>-3.5704465389806248E-2</v>
      </c>
      <c r="Y11">
        <f>'Plateau Calculator'!CS11</f>
        <v>-0.11054758546080756</v>
      </c>
      <c r="Z11">
        <f>'Plateau Calculator'!CT11</f>
        <v>-1.9799175462148E-4</v>
      </c>
      <c r="AA11">
        <f>'Plateau Calculator'!CU11</f>
        <v>-0.57139831473634195</v>
      </c>
    </row>
    <row r="12" spans="1:27" x14ac:dyDescent="0.35">
      <c r="A12">
        <f>'Plateau Calculator'!BS12</f>
        <v>400</v>
      </c>
      <c r="B12">
        <f>'Plateau Calculator'!BT12</f>
        <v>200</v>
      </c>
      <c r="D12">
        <f>'Plateau Calculator'!BU12</f>
        <v>1.9915236133363801</v>
      </c>
      <c r="E12">
        <f>'Plateau Calculator'!BV12</f>
        <v>1.9848023956664325</v>
      </c>
      <c r="F12">
        <f>'Plateau Calculator'!BW12</f>
        <v>2</v>
      </c>
      <c r="G12">
        <f>'Plateau Calculator'!BX12</f>
        <v>1.9229724574654701</v>
      </c>
      <c r="I12">
        <f>'Plateau Calculator'!BZ12</f>
        <v>1.994193942168305</v>
      </c>
      <c r="J12">
        <f>'Plateau Calculator'!CA12</f>
        <v>1.9890451667048095</v>
      </c>
      <c r="K12">
        <f>'Plateau Calculator'!CB12</f>
        <v>2</v>
      </c>
      <c r="L12">
        <f>'Plateau Calculator'!CC12</f>
        <v>1.94064240482185</v>
      </c>
      <c r="N12">
        <f>'Plateau Calculator'!CF12</f>
        <v>-3.2654653556202354E-2</v>
      </c>
      <c r="O12">
        <f>'Plateau Calculator'!CG12</f>
        <v>-5.6584312687490049E-2</v>
      </c>
      <c r="P12">
        <f>'Plateau Calculator'!CH12</f>
        <v>-8.9257433754641002E-4</v>
      </c>
      <c r="Q12">
        <f>'Plateau Calculator'!CI12</f>
        <v>-0.35539467106734501</v>
      </c>
      <c r="S12" s="21">
        <f>'Plateau Calculator'!CL12</f>
        <v>-1.64521247199826E-2</v>
      </c>
      <c r="T12" s="21">
        <f>'Plateau Calculator'!CM12</f>
        <v>-3.4262483241562905E-2</v>
      </c>
      <c r="U12" s="21">
        <f>'Plateau Calculator'!CN12</f>
        <v>-1.1592137672260001E-5</v>
      </c>
      <c r="V12" s="21">
        <f>'Plateau Calculator'!CO12</f>
        <v>-0.27332843180608102</v>
      </c>
      <c r="X12">
        <f>'Plateau Calculator'!CR12</f>
        <v>-2.9012213373328349E-2</v>
      </c>
      <c r="Y12">
        <f>'Plateau Calculator'!CS12</f>
        <v>-6.2213522600117234E-2</v>
      </c>
      <c r="Z12">
        <f>'Plateau Calculator'!CT12</f>
        <v>-5.3659499866020796E-4</v>
      </c>
      <c r="AA12">
        <f>'Plateau Calculator'!CU12</f>
        <v>-0.40334556105221397</v>
      </c>
    </row>
    <row r="13" spans="1:27" x14ac:dyDescent="0.35">
      <c r="A13">
        <f>'Plateau Calculator'!BS13</f>
        <v>500</v>
      </c>
      <c r="B13">
        <f>'Plateau Calculator'!BT13</f>
        <v>250</v>
      </c>
      <c r="D13">
        <f>'Plateau Calculator'!BU13</f>
        <v>1.9929732204165651</v>
      </c>
      <c r="E13">
        <f>'Plateau Calculator'!BV13</f>
        <v>1.9872323949034822</v>
      </c>
      <c r="F13">
        <f>'Plateau Calculator'!BW13</f>
        <v>2</v>
      </c>
      <c r="G13">
        <f>'Plateau Calculator'!BX13</f>
        <v>1.9364461738002501</v>
      </c>
      <c r="I13">
        <f>'Plateau Calculator'!BZ13</f>
        <v>1.993263141832605</v>
      </c>
      <c r="J13">
        <f>'Plateau Calculator'!CA13</f>
        <v>1.9902986953536228</v>
      </c>
      <c r="K13">
        <f>'Plateau Calculator'!CB13</f>
        <v>2</v>
      </c>
      <c r="L13">
        <f>'Plateau Calculator'!CC13</f>
        <v>1.96461432822156</v>
      </c>
      <c r="N13">
        <f>'Plateau Calculator'!CF13</f>
        <v>-1.3066116026810699E-2</v>
      </c>
      <c r="O13">
        <f>'Plateau Calculator'!CG13</f>
        <v>-3.1287150437909764E-2</v>
      </c>
      <c r="P13">
        <f>'Plateau Calculator'!CH13</f>
        <v>-8.6341046841663502E-4</v>
      </c>
      <c r="Q13">
        <f>'Plateau Calculator'!CI13</f>
        <v>-0.20627536547445299</v>
      </c>
      <c r="S13" s="21">
        <f>'Plateau Calculator'!CL13</f>
        <v>-1.974719130678855E-2</v>
      </c>
      <c r="T13" s="21">
        <f>'Plateau Calculator'!CM13</f>
        <v>-3.6263659610424367E-2</v>
      </c>
      <c r="U13" s="21">
        <f>'Plateau Calculator'!CN13</f>
        <v>-9.9942478919555293E-4</v>
      </c>
      <c r="V13" s="21">
        <f>'Plateau Calculator'!CO13</f>
        <v>-0.144552886699188</v>
      </c>
      <c r="X13">
        <f>'Plateau Calculator'!CR13</f>
        <v>-3.0696663715506649E-2</v>
      </c>
      <c r="Y13">
        <f>'Plateau Calculator'!CS13</f>
        <v>-4.7889860120046687E-2</v>
      </c>
      <c r="Z13">
        <f>'Plateau Calculator'!CT13</f>
        <v>-8.8036996102161697E-6</v>
      </c>
      <c r="AA13">
        <f>'Plateau Calculator'!CU13</f>
        <v>-0.43497792973896099</v>
      </c>
    </row>
    <row r="14" spans="1:27" x14ac:dyDescent="0.35">
      <c r="A14">
        <f>'Plateau Calculator'!BS14</f>
        <v>600</v>
      </c>
      <c r="B14">
        <f>'Plateau Calculator'!BT14</f>
        <v>300</v>
      </c>
      <c r="D14">
        <f>'Plateau Calculator'!BU14</f>
        <v>1.998931868467225</v>
      </c>
      <c r="E14">
        <f>'Plateau Calculator'!BV14</f>
        <v>1.9936099031052066</v>
      </c>
      <c r="F14">
        <f>'Plateau Calculator'!BW14</f>
        <v>2</v>
      </c>
      <c r="G14">
        <f>'Plateau Calculator'!BX14</f>
        <v>1.95445181963836</v>
      </c>
      <c r="I14">
        <f>'Plateau Calculator'!BZ14</f>
        <v>1.9973220416571249</v>
      </c>
      <c r="J14">
        <f>'Plateau Calculator'!CA14</f>
        <v>1.9930342565041528</v>
      </c>
      <c r="K14">
        <f>'Plateau Calculator'!CB14</f>
        <v>2</v>
      </c>
      <c r="L14">
        <f>'Plateau Calculator'!CC14</f>
        <v>1.93707179369802</v>
      </c>
      <c r="N14">
        <f>'Plateau Calculator'!CF14</f>
        <v>-1.4788962468714251E-2</v>
      </c>
      <c r="O14">
        <f>'Plateau Calculator'!CG14</f>
        <v>-2.5391755873103154E-2</v>
      </c>
      <c r="P14">
        <f>'Plateau Calculator'!CH14</f>
        <v>-2.3081898933181399E-4</v>
      </c>
      <c r="Q14">
        <f>'Plateau Calculator'!CI14</f>
        <v>-0.165192103551282</v>
      </c>
      <c r="S14" s="21">
        <f>'Plateau Calculator'!CL14</f>
        <v>-1.73444067794691E-2</v>
      </c>
      <c r="T14" s="21">
        <f>'Plateau Calculator'!CM14</f>
        <v>-2.7655842553726238E-2</v>
      </c>
      <c r="U14" s="21">
        <f>'Plateau Calculator'!CN14</f>
        <v>-1.5846360893540001E-4</v>
      </c>
      <c r="V14" s="21">
        <f>'Plateau Calculator'!CO14</f>
        <v>-0.15084979040419599</v>
      </c>
      <c r="X14">
        <f>'Plateau Calculator'!CR14</f>
        <v>-9.6540653172870437E-3</v>
      </c>
      <c r="Y14">
        <f>'Plateau Calculator'!CS14</f>
        <v>-2.8495581400922981E-2</v>
      </c>
      <c r="Z14">
        <f>'Plateau Calculator'!CT14</f>
        <v>-6.0293079380467195E-4</v>
      </c>
      <c r="AA14">
        <f>'Plateau Calculator'!CU14</f>
        <v>-0.236011383221675</v>
      </c>
    </row>
    <row r="15" spans="1:27" x14ac:dyDescent="0.35">
      <c r="A15">
        <f>'Plateau Calculator'!BS15</f>
        <v>700</v>
      </c>
      <c r="B15">
        <f>'Plateau Calculator'!BT15</f>
        <v>350</v>
      </c>
      <c r="D15">
        <f>'Plateau Calculator'!BU15</f>
        <v>1.9980086976424749</v>
      </c>
      <c r="E15">
        <f>'Plateau Calculator'!BV15</f>
        <v>1.9945700770580554</v>
      </c>
      <c r="F15">
        <f>'Plateau Calculator'!BW15</f>
        <v>2</v>
      </c>
      <c r="G15">
        <f>'Plateau Calculator'!BX15</f>
        <v>1.96527046616311</v>
      </c>
      <c r="I15">
        <f>'Plateau Calculator'!BZ15</f>
        <v>1.9950331883726249</v>
      </c>
      <c r="J15">
        <f>'Plateau Calculator'!CA15</f>
        <v>1.9922743572136987</v>
      </c>
      <c r="K15">
        <f>'Plateau Calculator'!CB15</f>
        <v>1.9999847409781</v>
      </c>
      <c r="L15">
        <f>'Plateau Calculator'!CC15</f>
        <v>1.96220340276188</v>
      </c>
      <c r="N15">
        <f>'Plateau Calculator'!CF15</f>
        <v>-7.9385567648738997E-3</v>
      </c>
      <c r="O15">
        <f>'Plateau Calculator'!CG15</f>
        <v>-1.9624880817223637E-2</v>
      </c>
      <c r="P15">
        <f>'Plateau Calculator'!CH15</f>
        <v>-1.5505430994628799E-4</v>
      </c>
      <c r="Q15">
        <f>'Plateau Calculator'!CI15</f>
        <v>-0.15560332253907999</v>
      </c>
      <c r="S15" s="21">
        <f>'Plateau Calculator'!CL15</f>
        <v>-1.12365240406345E-2</v>
      </c>
      <c r="T15" s="21">
        <f>'Plateau Calculator'!CM15</f>
        <v>-2.6805006618570115E-2</v>
      </c>
      <c r="U15" s="21">
        <f>'Plateau Calculator'!CN15</f>
        <v>-7.3284293861519798E-4</v>
      </c>
      <c r="V15" s="21">
        <f>'Plateau Calculator'!CO15</f>
        <v>-0.234132948363868</v>
      </c>
      <c r="X15">
        <f>'Plateau Calculator'!CR15</f>
        <v>-7.5352789816799902E-3</v>
      </c>
      <c r="Y15">
        <f>'Plateau Calculator'!CS15</f>
        <v>-1.5158559590923711E-2</v>
      </c>
      <c r="Z15">
        <f>'Plateau Calculator'!CT15</f>
        <v>-1.2441258199548901E-4</v>
      </c>
      <c r="AA15">
        <f>'Plateau Calculator'!CU15</f>
        <v>-8.3153823822467096E-2</v>
      </c>
    </row>
    <row r="16" spans="1:27" x14ac:dyDescent="0.35">
      <c r="A16">
        <f>'Plateau Calculator'!BS16</f>
        <v>800</v>
      </c>
      <c r="B16">
        <f>'Plateau Calculator'!BT16</f>
        <v>400</v>
      </c>
      <c r="D16">
        <f>'Plateau Calculator'!BU16</f>
        <v>1.996490424963755</v>
      </c>
      <c r="E16">
        <f>'Plateau Calculator'!BV16</f>
        <v>1.995229266803993</v>
      </c>
      <c r="F16">
        <f>'Plateau Calculator'!BW16</f>
        <v>2</v>
      </c>
      <c r="G16">
        <f>'Plateau Calculator'!BX16</f>
        <v>1.9794766155489401</v>
      </c>
      <c r="I16">
        <f>'Plateau Calculator'!BZ16</f>
        <v>1.9988403143358451</v>
      </c>
      <c r="J16">
        <f>'Plateau Calculator'!CA16</f>
        <v>1.9950183108262702</v>
      </c>
      <c r="K16">
        <f>'Plateau Calculator'!CB16</f>
        <v>2</v>
      </c>
      <c r="L16">
        <f>'Plateau Calculator'!CC16</f>
        <v>1.96734569314106</v>
      </c>
      <c r="N16">
        <f>'Plateau Calculator'!CF16</f>
        <v>-7.4803536757447296E-3</v>
      </c>
      <c r="O16">
        <f>'Plateau Calculator'!CG16</f>
        <v>-1.6114863417722051E-2</v>
      </c>
      <c r="P16">
        <f>'Plateau Calculator'!CH16</f>
        <v>-2.83026240517524E-4</v>
      </c>
      <c r="Q16">
        <f>'Plateau Calculator'!CI16</f>
        <v>-8.1936863161109597E-2</v>
      </c>
      <c r="S16" s="21">
        <f>'Plateau Calculator'!CL16</f>
        <v>-6.71086808447517E-3</v>
      </c>
      <c r="T16" s="21">
        <f>'Plateau Calculator'!CM16</f>
        <v>-1.2757639830366202E-2</v>
      </c>
      <c r="U16" s="21">
        <f>'Plateau Calculator'!CN16</f>
        <v>-1.6593930633538299E-5</v>
      </c>
      <c r="V16" s="21">
        <f>'Plateau Calculator'!CO16</f>
        <v>-6.5922586224623006E-2</v>
      </c>
      <c r="X16">
        <f>'Plateau Calculator'!CR16</f>
        <v>-6.6550302751067448E-3</v>
      </c>
      <c r="Y16">
        <f>'Plateau Calculator'!CS16</f>
        <v>-1.8355662043676647E-2</v>
      </c>
      <c r="Z16">
        <f>'Plateau Calculator'!CT16</f>
        <v>-2.0604634999789599E-5</v>
      </c>
      <c r="AA16">
        <f>'Plateau Calculator'!CU16</f>
        <v>-0.17801575863573199</v>
      </c>
    </row>
    <row r="18" spans="1:27" s="13" customFormat="1" x14ac:dyDescent="0.35">
      <c r="C18" s="14"/>
      <c r="H18" s="14"/>
      <c r="I18" s="13" t="s">
        <v>8</v>
      </c>
      <c r="M18" s="14"/>
      <c r="R18" s="14"/>
      <c r="W18" s="14"/>
    </row>
    <row r="19" spans="1:27" x14ac:dyDescent="0.35">
      <c r="A19" t="s">
        <v>3</v>
      </c>
      <c r="B19" t="s">
        <v>2</v>
      </c>
    </row>
    <row r="20" spans="1:27" x14ac:dyDescent="0.35">
      <c r="A20" t="s">
        <v>1</v>
      </c>
      <c r="B20" t="s">
        <v>1</v>
      </c>
      <c r="D20" t="s">
        <v>6</v>
      </c>
      <c r="E20" t="s">
        <v>0</v>
      </c>
      <c r="F20" t="s">
        <v>4</v>
      </c>
      <c r="G20" t="s">
        <v>5</v>
      </c>
      <c r="I20" t="s">
        <v>6</v>
      </c>
      <c r="J20" t="s">
        <v>0</v>
      </c>
      <c r="K20" t="s">
        <v>4</v>
      </c>
      <c r="L20" t="s">
        <v>5</v>
      </c>
      <c r="N20" t="s">
        <v>6</v>
      </c>
      <c r="O20" t="s">
        <v>0</v>
      </c>
      <c r="P20" t="s">
        <v>4</v>
      </c>
      <c r="Q20" t="s">
        <v>5</v>
      </c>
      <c r="S20" s="21" t="s">
        <v>6</v>
      </c>
      <c r="T20" s="21" t="s">
        <v>0</v>
      </c>
      <c r="U20" s="21" t="s">
        <v>4</v>
      </c>
      <c r="V20" s="21" t="s">
        <v>5</v>
      </c>
      <c r="X20" t="s">
        <v>6</v>
      </c>
      <c r="Y20" t="s">
        <v>0</v>
      </c>
      <c r="Z20" t="s">
        <v>4</v>
      </c>
      <c r="AA20" t="s">
        <v>5</v>
      </c>
    </row>
    <row r="21" spans="1:27" x14ac:dyDescent="0.35">
      <c r="A21">
        <v>4</v>
      </c>
      <c r="B21">
        <v>2</v>
      </c>
      <c r="D21">
        <f>'Plateau Calculator'!CX4</f>
        <v>461.26708074534162</v>
      </c>
      <c r="E21">
        <f>'Plateau Calculator'!CY4</f>
        <v>441.32661715984557</v>
      </c>
      <c r="F21">
        <f>'Plateau Calculator'!CZ4</f>
        <v>925.48314606741576</v>
      </c>
      <c r="G21">
        <f>'Plateau Calculator'!DA4</f>
        <v>47.07692307692308</v>
      </c>
      <c r="I21">
        <f>'Plateau Calculator'!DC4</f>
        <v>468</v>
      </c>
      <c r="J21">
        <f>'Plateau Calculator'!DD4</f>
        <v>489.69606912546794</v>
      </c>
      <c r="K21">
        <f>'Plateau Calculator'!DE4</f>
        <v>872.42105263157896</v>
      </c>
      <c r="L21">
        <f>'Plateau Calculator'!DF4</f>
        <v>161.77777777777777</v>
      </c>
      <c r="N21">
        <f>'Plateau Calculator'!DH4</f>
        <v>3945.0567327409435</v>
      </c>
      <c r="O21">
        <f>'Plateau Calculator'!DI4</f>
        <v>3984.1968875125431</v>
      </c>
      <c r="P21">
        <f>'Plateau Calculator'!DJ4</f>
        <v>9748.7337278106515</v>
      </c>
      <c r="Q21">
        <f>'Plateau Calculator'!DK4</f>
        <v>47.529411764705884</v>
      </c>
      <c r="S21" s="21">
        <f>'Plateau Calculator'!DM4</f>
        <v>4115.1818497511285</v>
      </c>
      <c r="T21" s="21">
        <f>'Plateau Calculator'!DN4</f>
        <v>4138.8559103689231</v>
      </c>
      <c r="U21" s="21">
        <f>'Plateau Calculator'!DO4</f>
        <v>8335.2289156626503</v>
      </c>
      <c r="V21" s="21">
        <f>'Plateau Calculator'!DP4</f>
        <v>501.05263157894734</v>
      </c>
      <c r="X21">
        <f>'Plateau Calculator'!DR4</f>
        <v>3961.1435421036858</v>
      </c>
      <c r="Y21">
        <f>'Plateau Calculator'!DS4</f>
        <v>4107.9243205985167</v>
      </c>
      <c r="Z21">
        <f>'Plateau Calculator'!DT4</f>
        <v>11167.207207207208</v>
      </c>
      <c r="AA21">
        <f>'Plateau Calculator'!DU4</f>
        <v>143.30097087378641</v>
      </c>
    </row>
    <row r="22" spans="1:27" x14ac:dyDescent="0.35">
      <c r="A22">
        <v>8</v>
      </c>
      <c r="B22">
        <v>4</v>
      </c>
      <c r="D22">
        <f>'Plateau Calculator'!CX5</f>
        <v>566.70967741935488</v>
      </c>
      <c r="E22">
        <f>'Plateau Calculator'!CY5</f>
        <v>572.90462887948445</v>
      </c>
      <c r="F22">
        <f>'Plateau Calculator'!CZ5</f>
        <v>1088.8767123287671</v>
      </c>
      <c r="G22">
        <f>'Plateau Calculator'!DA5</f>
        <v>94.15384615384616</v>
      </c>
      <c r="I22">
        <f>'Plateau Calculator'!DC5</f>
        <v>558</v>
      </c>
      <c r="J22">
        <f>'Plateau Calculator'!DD5</f>
        <v>547.8222234173802</v>
      </c>
      <c r="K22">
        <f>'Plateau Calculator'!DE5</f>
        <v>983.41463414634143</v>
      </c>
      <c r="L22">
        <f>'Plateau Calculator'!DF5</f>
        <v>91.63636363636364</v>
      </c>
      <c r="N22">
        <f>'Plateau Calculator'!DH5</f>
        <v>2933.7284859641049</v>
      </c>
      <c r="O22">
        <f>'Plateau Calculator'!DI5</f>
        <v>3275.3811515023494</v>
      </c>
      <c r="P22">
        <f>'Plateau Calculator'!DJ5</f>
        <v>8561.2043010752695</v>
      </c>
      <c r="Q22">
        <f>'Plateau Calculator'!DK5</f>
        <v>95.058823529411768</v>
      </c>
      <c r="S22" s="21">
        <f>'Plateau Calculator'!DM5</f>
        <v>3081.5680751173709</v>
      </c>
      <c r="T22" s="21">
        <f>'Plateau Calculator'!DN5</f>
        <v>3456.5219840194513</v>
      </c>
      <c r="U22" s="21">
        <f>'Plateau Calculator'!DO5</f>
        <v>11346.60465116279</v>
      </c>
      <c r="V22" s="21">
        <f>'Plateau Calculator'!DP5</f>
        <v>190.75324675324674</v>
      </c>
      <c r="X22">
        <f>'Plateau Calculator'!DR5</f>
        <v>4831.8968562345453</v>
      </c>
      <c r="Y22">
        <f>'Plateau Calculator'!DS5</f>
        <v>4675.807597783225</v>
      </c>
      <c r="Z22">
        <f>'Plateau Calculator'!DT5</f>
        <v>8952.8062015503874</v>
      </c>
      <c r="AA22">
        <f>'Plateau Calculator'!DU5</f>
        <v>907.83561643835617</v>
      </c>
    </row>
    <row r="23" spans="1:27" x14ac:dyDescent="0.35">
      <c r="A23">
        <v>12</v>
      </c>
      <c r="B23">
        <v>6</v>
      </c>
      <c r="D23">
        <f>'Plateau Calculator'!CX6</f>
        <v>637.01694915254234</v>
      </c>
      <c r="E23">
        <f>'Plateau Calculator'!CY6</f>
        <v>630.07088559334079</v>
      </c>
      <c r="F23">
        <f>'Plateau Calculator'!CZ6</f>
        <v>1205.7313432835822</v>
      </c>
      <c r="G23">
        <f>'Plateau Calculator'!DA6</f>
        <v>282.66666666666669</v>
      </c>
      <c r="I23">
        <f>'Plateau Calculator'!DC6</f>
        <v>625.65517241379314</v>
      </c>
      <c r="J23">
        <f>'Plateau Calculator'!DD6</f>
        <v>634.88037488555824</v>
      </c>
      <c r="K23">
        <f>'Plateau Calculator'!DE6</f>
        <v>1049.1428571428571</v>
      </c>
      <c r="L23">
        <f>'Plateau Calculator'!DF6</f>
        <v>137.45454545454547</v>
      </c>
      <c r="N23">
        <f>'Plateau Calculator'!DH6</f>
        <v>3074.3521126760561</v>
      </c>
      <c r="O23">
        <f>'Plateau Calculator'!DI6</f>
        <v>3421.4429111112468</v>
      </c>
      <c r="P23">
        <f>'Plateau Calculator'!DJ6</f>
        <v>8528.8767123287671</v>
      </c>
      <c r="Q23">
        <f>'Plateau Calculator'!DK6</f>
        <v>142.58823529411765</v>
      </c>
      <c r="S23" s="21">
        <f>'Plateau Calculator'!DM6</f>
        <v>3115.8322201442693</v>
      </c>
      <c r="T23" s="21">
        <f>'Plateau Calculator'!DN6</f>
        <v>3530.6551774315435</v>
      </c>
      <c r="U23" s="21">
        <f>'Plateau Calculator'!DO6</f>
        <v>11195.294117647059</v>
      </c>
      <c r="V23" s="21">
        <f>'Plateau Calculator'!DP6</f>
        <v>143.05263157894737</v>
      </c>
      <c r="X23">
        <f>'Plateau Calculator'!DR6</f>
        <v>2868.0010416847517</v>
      </c>
      <c r="Y23">
        <f>'Plateau Calculator'!DS6</f>
        <v>3542.4922735106675</v>
      </c>
      <c r="Z23">
        <f>'Plateau Calculator'!DT6</f>
        <v>11416.111420612813</v>
      </c>
      <c r="AA23">
        <f>'Plateau Calculator'!DU6</f>
        <v>143.28712871287129</v>
      </c>
    </row>
    <row r="24" spans="1:27" x14ac:dyDescent="0.35">
      <c r="A24">
        <v>20</v>
      </c>
      <c r="B24">
        <v>10</v>
      </c>
      <c r="D24">
        <f>'Plateau Calculator'!CX7</f>
        <v>825.26315789473688</v>
      </c>
      <c r="E24">
        <f>'Plateau Calculator'!CY7</f>
        <v>819.42952606959534</v>
      </c>
      <c r="F24">
        <f>'Plateau Calculator'!CZ7</f>
        <v>1298.360655737705</v>
      </c>
      <c r="G24">
        <f>'Plateau Calculator'!DA7</f>
        <v>471.11111111111109</v>
      </c>
      <c r="I24">
        <f>'Plateau Calculator'!DC7</f>
        <v>808.88888888888891</v>
      </c>
      <c r="J24">
        <f>'Plateau Calculator'!DD7</f>
        <v>774.40686482017088</v>
      </c>
      <c r="K24">
        <f>'Plateau Calculator'!DE7</f>
        <v>1512.7272727272727</v>
      </c>
      <c r="L24">
        <f>'Plateau Calculator'!DF7</f>
        <v>229.09090909090909</v>
      </c>
      <c r="N24">
        <f>'Plateau Calculator'!DH7</f>
        <v>1427.2197846031113</v>
      </c>
      <c r="O24">
        <f>'Plateau Calculator'!DI7</f>
        <v>2457.5144738196886</v>
      </c>
      <c r="P24">
        <f>'Plateau Calculator'!DJ7</f>
        <v>15532.173913043478</v>
      </c>
      <c r="Q24">
        <f>'Plateau Calculator'!DK7</f>
        <v>237.64705882352942</v>
      </c>
      <c r="S24" s="21">
        <f>'Plateau Calculator'!DM7</f>
        <v>1729.4235033259424</v>
      </c>
      <c r="T24" s="21">
        <f>'Plateau Calculator'!DN7</f>
        <v>2246.6346851547664</v>
      </c>
      <c r="U24" s="21">
        <f>'Plateau Calculator'!DO7</f>
        <v>7524.5070422535209</v>
      </c>
      <c r="V24" s="21">
        <f>'Plateau Calculator'!DP7</f>
        <v>238.42105263157896</v>
      </c>
      <c r="X24">
        <f>'Plateau Calculator'!DR7</f>
        <v>2269.5890410958905</v>
      </c>
      <c r="Y24">
        <f>'Plateau Calculator'!DS7</f>
        <v>3122.4832920087856</v>
      </c>
      <c r="Z24">
        <f>'Plateau Calculator'!DT7</f>
        <v>13157.41935483871</v>
      </c>
      <c r="AA24">
        <f>'Plateau Calculator'!DU7</f>
        <v>238.8118811881188</v>
      </c>
    </row>
    <row r="25" spans="1:27" x14ac:dyDescent="0.35">
      <c r="A25">
        <v>40</v>
      </c>
      <c r="B25">
        <v>20</v>
      </c>
      <c r="D25">
        <f>'Plateau Calculator'!CX8</f>
        <v>1178.1818181818182</v>
      </c>
      <c r="E25">
        <f>'Plateau Calculator'!CY8</f>
        <v>1125.2592254262681</v>
      </c>
      <c r="F25">
        <f>'Plateau Calculator'!CZ8</f>
        <v>2123.3898305084745</v>
      </c>
      <c r="G25">
        <f>'Plateau Calculator'!DA8</f>
        <v>470.76923076923077</v>
      </c>
      <c r="I25">
        <f>'Plateau Calculator'!DC8</f>
        <v>1152</v>
      </c>
      <c r="J25">
        <f>'Plateau Calculator'!DD8</f>
        <v>1153.4601468579726</v>
      </c>
      <c r="K25">
        <f>'Plateau Calculator'!DE8</f>
        <v>2790</v>
      </c>
      <c r="L25">
        <f>'Plateau Calculator'!DF8</f>
        <v>458.18181818181819</v>
      </c>
      <c r="N25">
        <f>'Plateau Calculator'!DH8</f>
        <v>713.00970873786412</v>
      </c>
      <c r="O25">
        <f>'Plateau Calculator'!DI8</f>
        <v>2153.757960420141</v>
      </c>
      <c r="P25">
        <f>'Plateau Calculator'!DJ8</f>
        <v>8576.4705882352937</v>
      </c>
      <c r="Q25">
        <f>'Plateau Calculator'!DK8</f>
        <v>475.29411764705884</v>
      </c>
      <c r="S25" s="21">
        <f>'Plateau Calculator'!DM8</f>
        <v>715.29411764705878</v>
      </c>
      <c r="T25" s="21">
        <f>'Plateau Calculator'!DN8</f>
        <v>1807.1787115550974</v>
      </c>
      <c r="U25" s="21">
        <f>'Plateau Calculator'!DO8</f>
        <v>11222.741116751269</v>
      </c>
      <c r="V25" s="21">
        <f>'Plateau Calculator'!DP8</f>
        <v>476.84210526315792</v>
      </c>
      <c r="X25">
        <f>'Plateau Calculator'!DR8</f>
        <v>716.45320197044339</v>
      </c>
      <c r="Y25">
        <f>'Plateau Calculator'!DS8</f>
        <v>1767.7183860676002</v>
      </c>
      <c r="Z25">
        <f>'Plateau Calculator'!DT8</f>
        <v>8603.3898305084749</v>
      </c>
      <c r="AA25">
        <f>'Plateau Calculator'!DU8</f>
        <v>477.62376237623761</v>
      </c>
    </row>
    <row r="26" spans="1:27" x14ac:dyDescent="0.35">
      <c r="A26">
        <v>100</v>
      </c>
      <c r="B26">
        <v>50</v>
      </c>
      <c r="D26">
        <f>'Plateau Calculator'!CX9</f>
        <v>2355.5555555555557</v>
      </c>
      <c r="E26">
        <f>'Plateau Calculator'!CY9</f>
        <v>2518.3021665210572</v>
      </c>
      <c r="F26">
        <f>'Plateau Calculator'!CZ9</f>
        <v>5900</v>
      </c>
      <c r="G26">
        <f>'Plateau Calculator'!DA9</f>
        <v>1176.9230769230769</v>
      </c>
      <c r="I26">
        <f>'Plateau Calculator'!DC9</f>
        <v>2300</v>
      </c>
      <c r="J26">
        <f>'Plateau Calculator'!DD9</f>
        <v>2606.4990477621668</v>
      </c>
      <c r="K26">
        <f>'Plateau Calculator'!DE9</f>
        <v>5800</v>
      </c>
      <c r="L26">
        <f>'Plateau Calculator'!DF9</f>
        <v>1145.4545454545455</v>
      </c>
      <c r="N26">
        <f>'Plateau Calculator'!DH9</f>
        <v>1188.2352941176471</v>
      </c>
      <c r="O26">
        <f>'Plateau Calculator'!DI9</f>
        <v>1634.0637014751819</v>
      </c>
      <c r="P26">
        <f>'Plateau Calculator'!DJ9</f>
        <v>6540.5405405405409</v>
      </c>
      <c r="Q26">
        <f>'Plateau Calculator'!DK9</f>
        <v>1188.2352941176471</v>
      </c>
      <c r="S26" s="21">
        <f>'Plateau Calculator'!DM9</f>
        <v>1192.1052631578948</v>
      </c>
      <c r="T26" s="21">
        <f>'Plateau Calculator'!DN9</f>
        <v>1534.898401065956</v>
      </c>
      <c r="U26" s="21">
        <f>'Plateau Calculator'!DO9</f>
        <v>4769.6202531645567</v>
      </c>
      <c r="V26" s="21">
        <f>'Plateau Calculator'!DP9</f>
        <v>1192.1052631578948</v>
      </c>
      <c r="X26">
        <f>'Plateau Calculator'!DR9</f>
        <v>1194.0594059405942</v>
      </c>
      <c r="Y26">
        <f>'Plateau Calculator'!DS9</f>
        <v>1522.4611545645125</v>
      </c>
      <c r="Z26">
        <f>'Plateau Calculator'!DT9</f>
        <v>4776.9230769230771</v>
      </c>
      <c r="AA26">
        <f>'Plateau Calculator'!DU9</f>
        <v>1194.0594059405942</v>
      </c>
    </row>
    <row r="27" spans="1:27" x14ac:dyDescent="0.35">
      <c r="A27">
        <v>200</v>
      </c>
      <c r="B27">
        <v>100</v>
      </c>
      <c r="D27">
        <f>'Plateau Calculator'!CX10</f>
        <v>5890.909090909091</v>
      </c>
      <c r="E27">
        <f>'Plateau Calculator'!CY10</f>
        <v>5715.1967836100275</v>
      </c>
      <c r="F27">
        <f>'Plateau Calculator'!CZ10</f>
        <v>12983.606557377048</v>
      </c>
      <c r="G27">
        <f>'Plateau Calculator'!DA10</f>
        <v>2353.8461538461538</v>
      </c>
      <c r="I27">
        <f>'Plateau Calculator'!DC10</f>
        <v>4600</v>
      </c>
      <c r="J27">
        <f>'Plateau Calculator'!DD10</f>
        <v>6502.4812873261753</v>
      </c>
      <c r="K27">
        <f>'Plateau Calculator'!DE10</f>
        <v>21031.57894736842</v>
      </c>
      <c r="L27">
        <f>'Plateau Calculator'!DF10</f>
        <v>2290.909090909091</v>
      </c>
      <c r="N27">
        <f>'Plateau Calculator'!DH10</f>
        <v>2376.4705882352941</v>
      </c>
      <c r="O27">
        <f>'Plateau Calculator'!DI10</f>
        <v>3000.4958234227247</v>
      </c>
      <c r="P27">
        <f>'Plateau Calculator'!DJ10</f>
        <v>5942.8571428571431</v>
      </c>
      <c r="Q27">
        <f>'Plateau Calculator'!DK10</f>
        <v>2376.4705882352941</v>
      </c>
      <c r="S27" s="21">
        <f>'Plateau Calculator'!DM10</f>
        <v>2384.2105263157896</v>
      </c>
      <c r="T27" s="21">
        <f>'Plateau Calculator'!DN10</f>
        <v>3010.1595750200058</v>
      </c>
      <c r="U27" s="21">
        <f>'Plateau Calculator'!DO10</f>
        <v>5961.2903225806449</v>
      </c>
      <c r="V27" s="21">
        <f>'Plateau Calculator'!DP10</f>
        <v>2384.2105263157896</v>
      </c>
      <c r="X27">
        <f>'Plateau Calculator'!DR10</f>
        <v>2388.1188118811883</v>
      </c>
      <c r="Y27">
        <f>'Plateau Calculator'!DS10</f>
        <v>3015.0489598365803</v>
      </c>
      <c r="Z27">
        <f>'Plateau Calculator'!DT10</f>
        <v>4776.4705882352937</v>
      </c>
      <c r="AA27">
        <f>'Plateau Calculator'!DU10</f>
        <v>2388.1188118811883</v>
      </c>
    </row>
    <row r="28" spans="1:27" x14ac:dyDescent="0.35">
      <c r="A28">
        <v>300</v>
      </c>
      <c r="B28">
        <v>150</v>
      </c>
      <c r="D28">
        <f>'Plateau Calculator'!CX11</f>
        <v>8836.363636363636</v>
      </c>
      <c r="E28">
        <f>'Plateau Calculator'!CY11</f>
        <v>8740.1472353933441</v>
      </c>
      <c r="F28">
        <f>'Plateau Calculator'!CZ11</f>
        <v>46184.210526315786</v>
      </c>
      <c r="G28">
        <f>'Plateau Calculator'!DA11</f>
        <v>-66150</v>
      </c>
      <c r="I28">
        <f>'Plateau Calculator'!DC11</f>
        <v>6900</v>
      </c>
      <c r="J28">
        <f>'Plateau Calculator'!DD11</f>
        <v>8299.3637147138124</v>
      </c>
      <c r="K28">
        <f>'Plateau Calculator'!DE11</f>
        <v>19161.290322580644</v>
      </c>
      <c r="L28">
        <f>'Plateau Calculator'!DF11</f>
        <v>3436.3636363636365</v>
      </c>
      <c r="N28">
        <f>'Plateau Calculator'!DH11</f>
        <v>3564.705882352941</v>
      </c>
      <c r="O28">
        <f>'Plateau Calculator'!DI11</f>
        <v>4322.424328954884</v>
      </c>
      <c r="P28">
        <f>'Plateau Calculator'!DJ11</f>
        <v>5347.5728155339802</v>
      </c>
      <c r="Q28">
        <f>'Plateau Calculator'!DK11</f>
        <v>3564.705882352941</v>
      </c>
      <c r="S28" s="21">
        <f>'Plateau Calculator'!DM11</f>
        <v>3576.3157894736842</v>
      </c>
      <c r="T28" s="21">
        <f>'Plateau Calculator'!DN11</f>
        <v>4291.6755960757509</v>
      </c>
      <c r="U28" s="21">
        <f>'Plateau Calculator'!DO11</f>
        <v>7153.2467532467535</v>
      </c>
      <c r="V28" s="21">
        <f>'Plateau Calculator'!DP11</f>
        <v>3576.3157894736842</v>
      </c>
      <c r="X28">
        <f>'Plateau Calculator'!DR11</f>
        <v>3582.1782178217823</v>
      </c>
      <c r="Y28">
        <f>'Plateau Calculator'!DS11</f>
        <v>4209.1054967565715</v>
      </c>
      <c r="Z28">
        <f>'Plateau Calculator'!DT11</f>
        <v>5373.3990147783252</v>
      </c>
      <c r="AA28">
        <f>'Plateau Calculator'!DU11</f>
        <v>3582.1782178217823</v>
      </c>
    </row>
    <row r="29" spans="1:27" x14ac:dyDescent="0.35">
      <c r="A29">
        <v>400</v>
      </c>
      <c r="B29">
        <v>200</v>
      </c>
      <c r="D29">
        <f>'Plateau Calculator'!CX12</f>
        <v>9422.2222222222226</v>
      </c>
      <c r="E29">
        <f>'Plateau Calculator'!CY12</f>
        <v>14593.293332020385</v>
      </c>
      <c r="F29">
        <f>'Plateau Calculator'!CZ12</f>
        <v>102090.32258064517</v>
      </c>
      <c r="G29">
        <f>'Plateau Calculator'!DA12</f>
        <v>-77597.538461538468</v>
      </c>
      <c r="I29">
        <f>'Plateau Calculator'!DC12</f>
        <v>9200</v>
      </c>
      <c r="J29">
        <f>'Plateau Calculator'!DD12</f>
        <v>11240.90798921828</v>
      </c>
      <c r="K29">
        <f>'Plateau Calculator'!DE12</f>
        <v>49170.731707317071</v>
      </c>
      <c r="L29">
        <f>'Plateau Calculator'!DF12</f>
        <v>-24202.285714285714</v>
      </c>
      <c r="N29">
        <f>'Plateau Calculator'!DH12</f>
        <v>4752.9411764705883</v>
      </c>
      <c r="O29">
        <f>'Plateau Calculator'!DI12</f>
        <v>5644.3856257962534</v>
      </c>
      <c r="P29">
        <f>'Plateau Calculator'!DJ12</f>
        <v>9507.6923076923085</v>
      </c>
      <c r="Q29">
        <f>'Plateau Calculator'!DK12</f>
        <v>4752.9411764705883</v>
      </c>
      <c r="S29" s="21">
        <f>'Plateau Calculator'!DM12</f>
        <v>4768.4210526315792</v>
      </c>
      <c r="T29" s="21">
        <f>'Plateau Calculator'!DN12</f>
        <v>5781.8421052631584</v>
      </c>
      <c r="U29" s="21">
        <f>'Plateau Calculator'!DO12</f>
        <v>7152.9411764705883</v>
      </c>
      <c r="V29" s="21">
        <f>'Plateau Calculator'!DP12</f>
        <v>4768.4210526315792</v>
      </c>
      <c r="X29">
        <f>'Plateau Calculator'!DR12</f>
        <v>4776.2376237623766</v>
      </c>
      <c r="Y29">
        <f>'Plateau Calculator'!DS12</f>
        <v>6030.0979196731614</v>
      </c>
      <c r="Z29">
        <f>'Plateau Calculator'!DT12</f>
        <v>9552.9411764705874</v>
      </c>
      <c r="AA29">
        <f>'Plateau Calculator'!DU12</f>
        <v>4776.2376237623766</v>
      </c>
    </row>
    <row r="30" spans="1:27" x14ac:dyDescent="0.35">
      <c r="A30">
        <v>500</v>
      </c>
      <c r="B30">
        <v>250</v>
      </c>
      <c r="D30">
        <f>'Plateau Calculator'!CX13</f>
        <v>14727.272727272728</v>
      </c>
      <c r="E30">
        <f>'Plateau Calculator'!CY13</f>
        <v>15404.888806029028</v>
      </c>
      <c r="F30">
        <f>'Plateau Calculator'!CZ13</f>
        <v>106744.18604651163</v>
      </c>
      <c r="G30">
        <f>'Plateau Calculator'!DA13</f>
        <v>-105452</v>
      </c>
      <c r="I30">
        <f>'Plateau Calculator'!DC13</f>
        <v>11500</v>
      </c>
      <c r="J30">
        <f>'Plateau Calculator'!DD13</f>
        <v>12003.032657439175</v>
      </c>
      <c r="K30">
        <f>'Plateau Calculator'!DE13</f>
        <v>46666.666666666664</v>
      </c>
      <c r="L30">
        <f>'Plateau Calculator'!DF13</f>
        <v>-29120</v>
      </c>
      <c r="N30">
        <f>'Plateau Calculator'!DH13</f>
        <v>5941.1764705882351</v>
      </c>
      <c r="O30">
        <f>'Plateau Calculator'!DI13</f>
        <v>7055.4683038263829</v>
      </c>
      <c r="P30">
        <f>'Plateau Calculator'!DJ13</f>
        <v>8912.6213592233016</v>
      </c>
      <c r="Q30">
        <f>'Plateau Calculator'!DK13</f>
        <v>5941.1764705882351</v>
      </c>
      <c r="S30" s="21">
        <f>'Plateau Calculator'!DM13</f>
        <v>5960.5263157894733</v>
      </c>
      <c r="T30" s="21">
        <f>'Plateau Calculator'!DN13</f>
        <v>7152.786377708976</v>
      </c>
      <c r="U30" s="21">
        <f>'Plateau Calculator'!DO13</f>
        <v>8941.176470588236</v>
      </c>
      <c r="V30" s="21">
        <f>'Plateau Calculator'!DP13</f>
        <v>5960.5263157894733</v>
      </c>
      <c r="X30">
        <f>'Plateau Calculator'!DR13</f>
        <v>5970.2970297029706</v>
      </c>
      <c r="Y30">
        <f>'Plateau Calculator'!DS13</f>
        <v>6940.5416280544359</v>
      </c>
      <c r="Z30">
        <f>'Plateau Calculator'!DT13</f>
        <v>8955.6650246305417</v>
      </c>
      <c r="AA30">
        <f>'Plateau Calculator'!DU13</f>
        <v>5970.2970297029706</v>
      </c>
    </row>
    <row r="31" spans="1:27" x14ac:dyDescent="0.35">
      <c r="A31">
        <v>600</v>
      </c>
      <c r="B31">
        <v>300</v>
      </c>
      <c r="D31">
        <f>'Plateau Calculator'!CX14</f>
        <v>21214.285714285714</v>
      </c>
      <c r="E31">
        <f>'Plateau Calculator'!CY14</f>
        <v>20062.599814639056</v>
      </c>
      <c r="F31">
        <f>'Plateau Calculator'!CZ14</f>
        <v>78100</v>
      </c>
      <c r="G31">
        <f>'Plateau Calculator'!DA14</f>
        <v>-124696</v>
      </c>
      <c r="I31">
        <f>'Plateau Calculator'!DC14</f>
        <v>17280</v>
      </c>
      <c r="J31">
        <f>'Plateau Calculator'!DD14</f>
        <v>22195.499838567226</v>
      </c>
      <c r="K31">
        <f>'Plateau Calculator'!DE14</f>
        <v>120133.33333333333</v>
      </c>
      <c r="L31">
        <f>'Plateau Calculator'!DF14</f>
        <v>-33941.142857142855</v>
      </c>
      <c r="N31">
        <f>'Plateau Calculator'!DH14</f>
        <v>10695.14563106796</v>
      </c>
      <c r="O31">
        <f>'Plateau Calculator'!DI14</f>
        <v>9090.5818653077386</v>
      </c>
      <c r="P31">
        <f>'Plateau Calculator'!DJ14</f>
        <v>14261.538461538461</v>
      </c>
      <c r="Q31">
        <f>'Plateau Calculator'!DK14</f>
        <v>7129.411764705882</v>
      </c>
      <c r="S31" s="21">
        <f>'Plateau Calculator'!DM14</f>
        <v>7152.6315789473683</v>
      </c>
      <c r="T31" s="21">
        <f>'Plateau Calculator'!DN14</f>
        <v>8762.1902014394254</v>
      </c>
      <c r="U31" s="21">
        <f>'Plateau Calculator'!DO14</f>
        <v>14306.493506493507</v>
      </c>
      <c r="V31" s="21">
        <f>'Plateau Calculator'!DP14</f>
        <v>7152.6315789473683</v>
      </c>
      <c r="X31">
        <f>'Plateau Calculator'!DR14</f>
        <v>7164.3564356435645</v>
      </c>
      <c r="Y31">
        <f>'Plateau Calculator'!DS14</f>
        <v>8418.210993513143</v>
      </c>
      <c r="Z31">
        <f>'Plateau Calculator'!DT14</f>
        <v>10746.79802955665</v>
      </c>
      <c r="AA31">
        <f>'Plateau Calculator'!DU14</f>
        <v>7164.3564356435645</v>
      </c>
    </row>
    <row r="32" spans="1:27" x14ac:dyDescent="0.35">
      <c r="A32">
        <v>700</v>
      </c>
      <c r="B32">
        <v>350</v>
      </c>
      <c r="D32">
        <f>'Plateau Calculator'!CX15</f>
        <v>20618.18181818182</v>
      </c>
      <c r="E32">
        <f>'Plateau Calculator'!CY15</f>
        <v>17585.050129653268</v>
      </c>
      <c r="F32">
        <f>'Plateau Calculator'!CZ15</f>
        <v>78643.478260869568</v>
      </c>
      <c r="G32">
        <f>'Plateau Calculator'!DA15</f>
        <v>-140888</v>
      </c>
      <c r="I32">
        <f>'Plateau Calculator'!DC15</f>
        <v>20160</v>
      </c>
      <c r="J32">
        <f>'Plateau Calculator'!DD15</f>
        <v>28003.424542370165</v>
      </c>
      <c r="K32">
        <f>'Plateau Calculator'!DE15</f>
        <v>119314.28571428571</v>
      </c>
      <c r="L32">
        <f>'Plateau Calculator'!DF15</f>
        <v>8018.181818181818</v>
      </c>
      <c r="N32">
        <f>'Plateau Calculator'!DH15</f>
        <v>12477.669902912621</v>
      </c>
      <c r="O32">
        <f>'Plateau Calculator'!DI15</f>
        <v>10605.659623072537</v>
      </c>
      <c r="P32">
        <f>'Plateau Calculator'!DJ15</f>
        <v>12477.669902912621</v>
      </c>
      <c r="Q32">
        <f>'Plateau Calculator'!DK15</f>
        <v>8317.6470588235297</v>
      </c>
      <c r="S32" s="21">
        <f>'Plateau Calculator'!DM15</f>
        <v>8344.7368421052633</v>
      </c>
      <c r="T32" s="21">
        <f>'Plateau Calculator'!DN15</f>
        <v>10118.22368421053</v>
      </c>
      <c r="U32" s="21">
        <f>'Plateau Calculator'!DO15</f>
        <v>12517.64705882353</v>
      </c>
      <c r="V32" s="21">
        <f>'Plateau Calculator'!DP15</f>
        <v>8344.7368421052633</v>
      </c>
      <c r="X32">
        <f>'Plateau Calculator'!DR15</f>
        <v>10448.173438033458</v>
      </c>
      <c r="Y32">
        <f>'Plateau Calculator'!DS15</f>
        <v>10448.17343803346</v>
      </c>
      <c r="Z32">
        <f>'Plateau Calculator'!DT15</f>
        <v>12537.931034482759</v>
      </c>
      <c r="AA32">
        <f>'Plateau Calculator'!DU15</f>
        <v>8358.4158415841575</v>
      </c>
    </row>
    <row r="33" spans="1:27" x14ac:dyDescent="0.35">
      <c r="A33">
        <v>800</v>
      </c>
      <c r="B33">
        <v>400</v>
      </c>
      <c r="D33">
        <f>'Plateau Calculator'!CX16</f>
        <v>23563.636363636364</v>
      </c>
      <c r="E33">
        <f>'Plateau Calculator'!CY16</f>
        <v>18236.081101097101</v>
      </c>
      <c r="F33">
        <f>'Plateau Calculator'!CZ16</f>
        <v>166023.5294117647</v>
      </c>
      <c r="G33">
        <f>'Plateau Calculator'!DA16</f>
        <v>-174850.28571428571</v>
      </c>
      <c r="I33">
        <f>'Plateau Calculator'!DC16</f>
        <v>27692.307692307691</v>
      </c>
      <c r="J33">
        <f>'Plateau Calculator'!DD16</f>
        <v>35278.590020135998</v>
      </c>
      <c r="K33">
        <f>'Plateau Calculator'!DE16</f>
        <v>150646.15384615384</v>
      </c>
      <c r="L33">
        <f>'Plateau Calculator'!DF16</f>
        <v>13773.91304347826</v>
      </c>
      <c r="N33">
        <f>'Plateau Calculator'!DH16</f>
        <v>9505.8823529411766</v>
      </c>
      <c r="O33">
        <f>'Plateau Calculator'!DI16</f>
        <v>11526.464877213029</v>
      </c>
      <c r="P33">
        <f>'Plateau Calculator'!DJ16</f>
        <v>14260.194174757282</v>
      </c>
      <c r="Q33">
        <f>'Plateau Calculator'!DK16</f>
        <v>9505.8823529411766</v>
      </c>
      <c r="S33" s="21">
        <f>'Plateau Calculator'!DM16</f>
        <v>9536.8421052631584</v>
      </c>
      <c r="T33" s="21">
        <f>'Plateau Calculator'!DN16</f>
        <v>11682.910216718268</v>
      </c>
      <c r="U33" s="21">
        <f>'Plateau Calculator'!DO16</f>
        <v>14305.882352941177</v>
      </c>
      <c r="V33" s="21">
        <f>'Plateau Calculator'!DP16</f>
        <v>9536.8421052631584</v>
      </c>
      <c r="X33">
        <f>'Plateau Calculator'!DR16</f>
        <v>9552.4752475247533</v>
      </c>
      <c r="Y33">
        <f>'Plateau Calculator'!DS16</f>
        <v>11343.696044481296</v>
      </c>
      <c r="Z33">
        <f>'Plateau Calculator'!DT16</f>
        <v>14329.064039408868</v>
      </c>
      <c r="AA33">
        <f>'Plateau Calculator'!DU16</f>
        <v>9552.4752475247533</v>
      </c>
    </row>
    <row r="35" spans="1:27" s="13" customFormat="1" x14ac:dyDescent="0.35">
      <c r="C35" s="14"/>
      <c r="H35" s="14"/>
      <c r="I35" s="13" t="s">
        <v>40</v>
      </c>
      <c r="M35" s="14"/>
      <c r="R35" s="14"/>
      <c r="W35" s="14"/>
    </row>
    <row r="36" spans="1:27" x14ac:dyDescent="0.35">
      <c r="A36" t="s">
        <v>3</v>
      </c>
      <c r="B36" t="s">
        <v>2</v>
      </c>
    </row>
    <row r="37" spans="1:27" x14ac:dyDescent="0.35">
      <c r="A37" t="s">
        <v>1</v>
      </c>
      <c r="B37" t="s">
        <v>1</v>
      </c>
      <c r="D37" t="s">
        <v>6</v>
      </c>
      <c r="E37" t="s">
        <v>0</v>
      </c>
      <c r="F37" t="s">
        <v>4</v>
      </c>
      <c r="G37" t="s">
        <v>5</v>
      </c>
      <c r="I37" t="s">
        <v>6</v>
      </c>
      <c r="J37" t="s">
        <v>0</v>
      </c>
      <c r="K37" t="s">
        <v>4</v>
      </c>
      <c r="L37" t="s">
        <v>5</v>
      </c>
      <c r="N37" t="s">
        <v>6</v>
      </c>
      <c r="O37" t="s">
        <v>0</v>
      </c>
      <c r="P37" t="s">
        <v>4</v>
      </c>
      <c r="Q37" t="s">
        <v>5</v>
      </c>
      <c r="S37" s="21" t="s">
        <v>6</v>
      </c>
      <c r="T37" s="21" t="s">
        <v>0</v>
      </c>
      <c r="U37" s="21" t="s">
        <v>4</v>
      </c>
      <c r="V37" s="21" t="s">
        <v>5</v>
      </c>
      <c r="X37" t="s">
        <v>6</v>
      </c>
      <c r="Y37" t="s">
        <v>0</v>
      </c>
      <c r="Z37" t="s">
        <v>4</v>
      </c>
      <c r="AA37" t="s">
        <v>5</v>
      </c>
    </row>
    <row r="38" spans="1:27" x14ac:dyDescent="0.35">
      <c r="A38">
        <v>4</v>
      </c>
      <c r="B38">
        <v>2</v>
      </c>
      <c r="D38">
        <f>'Plateau Calculator'!DW4</f>
        <v>19.5</v>
      </c>
      <c r="E38">
        <f>'Plateau Calculator'!DX4</f>
        <v>18.649999999999999</v>
      </c>
      <c r="F38">
        <f>'Plateau Calculator'!DY4</f>
        <v>39</v>
      </c>
      <c r="G38">
        <f>'Plateau Calculator'!DZ4</f>
        <v>2</v>
      </c>
      <c r="I38">
        <f>'Plateau Calculator'!EB4</f>
        <v>20</v>
      </c>
      <c r="J38">
        <f>'Plateau Calculator'!EC4</f>
        <v>20.9</v>
      </c>
      <c r="K38">
        <f>'Plateau Calculator'!ED4</f>
        <v>37</v>
      </c>
      <c r="L38">
        <f>'Plateau Calculator'!EE4</f>
        <v>7</v>
      </c>
      <c r="N38">
        <f>'Plateau Calculator'!EG4</f>
        <v>165</v>
      </c>
      <c r="O38">
        <f>'Plateau Calculator'!EH4</f>
        <v>166.57499999999999</v>
      </c>
      <c r="P38">
        <f>'Plateau Calculator'!EI4</f>
        <v>407</v>
      </c>
      <c r="Q38">
        <f>'Plateau Calculator'!EJ4</f>
        <v>2</v>
      </c>
      <c r="S38" s="21">
        <f>'Plateau Calculator'!EL4</f>
        <v>172</v>
      </c>
      <c r="T38" s="21">
        <f>'Plateau Calculator'!EM4</f>
        <v>172.95</v>
      </c>
      <c r="U38" s="21">
        <f>'Plateau Calculator'!EN4</f>
        <v>348</v>
      </c>
      <c r="V38" s="21">
        <f>'Plateau Calculator'!EO4</f>
        <v>21</v>
      </c>
      <c r="X38">
        <f>'Plateau Calculator'!EQ4</f>
        <v>165.5</v>
      </c>
      <c r="Y38">
        <f>'Plateau Calculator'!ER4</f>
        <v>171.57499999999999</v>
      </c>
      <c r="Z38">
        <f>'Plateau Calculator'!ES4</f>
        <v>466</v>
      </c>
      <c r="AA38">
        <f>'Plateau Calculator'!ET4</f>
        <v>6</v>
      </c>
    </row>
    <row r="39" spans="1:27" x14ac:dyDescent="0.35">
      <c r="A39">
        <v>8</v>
      </c>
      <c r="B39">
        <v>4</v>
      </c>
      <c r="D39">
        <f>'Plateau Calculator'!DW5</f>
        <v>12</v>
      </c>
      <c r="E39">
        <f>'Plateau Calculator'!DX5</f>
        <v>12.125</v>
      </c>
      <c r="F39">
        <f>'Plateau Calculator'!DY5</f>
        <v>23</v>
      </c>
      <c r="G39">
        <f>'Plateau Calculator'!DZ5</f>
        <v>2</v>
      </c>
      <c r="I39">
        <f>'Plateau Calculator'!EB5</f>
        <v>12</v>
      </c>
      <c r="J39">
        <f>'Plateau Calculator'!EC5</f>
        <v>11.775</v>
      </c>
      <c r="K39">
        <f>'Plateau Calculator'!ED5</f>
        <v>21</v>
      </c>
      <c r="L39">
        <f>'Plateau Calculator'!EE5</f>
        <v>2</v>
      </c>
      <c r="N39">
        <f>'Plateau Calculator'!EG5</f>
        <v>61.5</v>
      </c>
      <c r="O39">
        <f>'Plateau Calculator'!EH5</f>
        <v>68.599999999999994</v>
      </c>
      <c r="P39">
        <f>'Plateau Calculator'!EI5</f>
        <v>179</v>
      </c>
      <c r="Q39">
        <f>'Plateau Calculator'!EJ5</f>
        <v>2</v>
      </c>
      <c r="S39" s="21">
        <f>'Plateau Calculator'!EL5</f>
        <v>64.5</v>
      </c>
      <c r="T39" s="21">
        <f>'Plateau Calculator'!EM5</f>
        <v>72.3</v>
      </c>
      <c r="U39" s="21">
        <f>'Plateau Calculator'!EN5</f>
        <v>237</v>
      </c>
      <c r="V39" s="21">
        <f>'Plateau Calculator'!EO5</f>
        <v>4</v>
      </c>
      <c r="X39">
        <f>'Plateau Calculator'!EQ5</f>
        <v>101</v>
      </c>
      <c r="Y39">
        <f>'Plateau Calculator'!ER5</f>
        <v>97.724999999999994</v>
      </c>
      <c r="Z39">
        <f>'Plateau Calculator'!ES5</f>
        <v>187</v>
      </c>
      <c r="AA39">
        <f>'Plateau Calculator'!ET5</f>
        <v>19</v>
      </c>
    </row>
    <row r="40" spans="1:27" x14ac:dyDescent="0.35">
      <c r="A40">
        <v>12</v>
      </c>
      <c r="B40">
        <v>6</v>
      </c>
      <c r="D40">
        <f>'Plateau Calculator'!DW6</f>
        <v>9</v>
      </c>
      <c r="E40">
        <f>'Plateau Calculator'!DX6</f>
        <v>8.9</v>
      </c>
      <c r="F40">
        <f>'Plateau Calculator'!DY6</f>
        <v>17</v>
      </c>
      <c r="G40">
        <f>'Plateau Calculator'!DZ6</f>
        <v>4</v>
      </c>
      <c r="I40">
        <f>'Plateau Calculator'!EB6</f>
        <v>9</v>
      </c>
      <c r="J40">
        <f>'Plateau Calculator'!EC6</f>
        <v>9.125</v>
      </c>
      <c r="K40">
        <f>'Plateau Calculator'!ED6</f>
        <v>15</v>
      </c>
      <c r="L40">
        <f>'Plateau Calculator'!EE6</f>
        <v>2</v>
      </c>
      <c r="N40">
        <f>'Plateau Calculator'!EG6</f>
        <v>43</v>
      </c>
      <c r="O40">
        <f>'Plateau Calculator'!EH6</f>
        <v>47.8</v>
      </c>
      <c r="P40">
        <f>'Plateau Calculator'!EI6</f>
        <v>119</v>
      </c>
      <c r="Q40">
        <f>'Plateau Calculator'!EJ6</f>
        <v>2</v>
      </c>
      <c r="S40" s="21">
        <f>'Plateau Calculator'!EL6</f>
        <v>43.5</v>
      </c>
      <c r="T40" s="21">
        <f>'Plateau Calculator'!EM6</f>
        <v>49.25</v>
      </c>
      <c r="U40" s="21">
        <f>'Plateau Calculator'!EN6</f>
        <v>156</v>
      </c>
      <c r="V40" s="21">
        <f>'Plateau Calculator'!EO6</f>
        <v>2</v>
      </c>
      <c r="X40">
        <f>'Plateau Calculator'!EQ6</f>
        <v>40</v>
      </c>
      <c r="Y40">
        <f>'Plateau Calculator'!ER6</f>
        <v>49.375</v>
      </c>
      <c r="Z40">
        <f>'Plateau Calculator'!ES6</f>
        <v>159</v>
      </c>
      <c r="AA40">
        <f>'Plateau Calculator'!ET6</f>
        <v>2</v>
      </c>
    </row>
    <row r="41" spans="1:27" x14ac:dyDescent="0.35">
      <c r="A41">
        <v>20</v>
      </c>
      <c r="B41">
        <v>10</v>
      </c>
      <c r="D41">
        <f>'Plateau Calculator'!DW7</f>
        <v>7</v>
      </c>
      <c r="E41">
        <f>'Plateau Calculator'!DX7</f>
        <v>6.95</v>
      </c>
      <c r="F41">
        <f>'Plateau Calculator'!DY7</f>
        <v>11</v>
      </c>
      <c r="G41">
        <f>'Plateau Calculator'!DZ7</f>
        <v>4</v>
      </c>
      <c r="I41">
        <f>'Plateau Calculator'!EB7</f>
        <v>7</v>
      </c>
      <c r="J41">
        <f>'Plateau Calculator'!EC7</f>
        <v>6.7</v>
      </c>
      <c r="K41">
        <f>'Plateau Calculator'!ED7</f>
        <v>13</v>
      </c>
      <c r="L41">
        <f>'Plateau Calculator'!EE7</f>
        <v>2</v>
      </c>
      <c r="N41">
        <f>'Plateau Calculator'!EG7</f>
        <v>12</v>
      </c>
      <c r="O41">
        <f>'Plateau Calculator'!EH7</f>
        <v>20.625</v>
      </c>
      <c r="P41">
        <f>'Plateau Calculator'!EI7</f>
        <v>130</v>
      </c>
      <c r="Q41">
        <f>'Plateau Calculator'!EJ7</f>
        <v>2</v>
      </c>
      <c r="S41" s="21">
        <f>'Plateau Calculator'!EL7</f>
        <v>14.5</v>
      </c>
      <c r="T41" s="21">
        <f>'Plateau Calculator'!EM7</f>
        <v>18.824999999999999</v>
      </c>
      <c r="U41" s="21">
        <f>'Plateau Calculator'!EN7</f>
        <v>63</v>
      </c>
      <c r="V41" s="21">
        <f>'Plateau Calculator'!EO7</f>
        <v>2</v>
      </c>
      <c r="X41">
        <f>'Plateau Calculator'!EQ7</f>
        <v>19</v>
      </c>
      <c r="Y41">
        <f>'Plateau Calculator'!ER7</f>
        <v>26.125</v>
      </c>
      <c r="Z41">
        <f>'Plateau Calculator'!ES7</f>
        <v>110</v>
      </c>
      <c r="AA41">
        <f>'Plateau Calculator'!ET7</f>
        <v>2</v>
      </c>
    </row>
    <row r="42" spans="1:27" x14ac:dyDescent="0.35">
      <c r="A42">
        <v>40</v>
      </c>
      <c r="B42">
        <v>20</v>
      </c>
      <c r="D42">
        <f>'Plateau Calculator'!DW8</f>
        <v>5</v>
      </c>
      <c r="E42">
        <f>'Plateau Calculator'!DX8</f>
        <v>4.7750000000000004</v>
      </c>
      <c r="F42">
        <f>'Plateau Calculator'!DY8</f>
        <v>9</v>
      </c>
      <c r="G42">
        <f>'Plateau Calculator'!DZ8</f>
        <v>2</v>
      </c>
      <c r="I42">
        <f>'Plateau Calculator'!EB8</f>
        <v>5</v>
      </c>
      <c r="J42">
        <f>'Plateau Calculator'!EC8</f>
        <v>5</v>
      </c>
      <c r="K42">
        <f>'Plateau Calculator'!ED8</f>
        <v>12</v>
      </c>
      <c r="L42">
        <f>'Plateau Calculator'!EE8</f>
        <v>2</v>
      </c>
      <c r="N42">
        <f>'Plateau Calculator'!EG8</f>
        <v>3</v>
      </c>
      <c r="O42">
        <f>'Plateau Calculator'!EH8</f>
        <v>9.0500000000000007</v>
      </c>
      <c r="P42">
        <f>'Plateau Calculator'!EI8</f>
        <v>36</v>
      </c>
      <c r="Q42">
        <f>'Plateau Calculator'!EJ8</f>
        <v>2</v>
      </c>
      <c r="S42" s="21">
        <f>'Plateau Calculator'!EL8</f>
        <v>3</v>
      </c>
      <c r="T42" s="21">
        <f>'Plateau Calculator'!EM8</f>
        <v>7.5750000000000002</v>
      </c>
      <c r="U42" s="21">
        <f>'Plateau Calculator'!EN8</f>
        <v>47</v>
      </c>
      <c r="V42" s="21">
        <f>'Plateau Calculator'!EO8</f>
        <v>2</v>
      </c>
      <c r="X42">
        <f>'Plateau Calculator'!EQ8</f>
        <v>3</v>
      </c>
      <c r="Y42">
        <f>'Plateau Calculator'!ER8</f>
        <v>7.4</v>
      </c>
      <c r="Z42">
        <f>'Plateau Calculator'!ES8</f>
        <v>36</v>
      </c>
      <c r="AA42">
        <f>'Plateau Calculator'!ET8</f>
        <v>2</v>
      </c>
    </row>
    <row r="43" spans="1:27" x14ac:dyDescent="0.35">
      <c r="A43">
        <v>100</v>
      </c>
      <c r="B43">
        <v>50</v>
      </c>
      <c r="D43">
        <f>'Plateau Calculator'!DW9</f>
        <v>4</v>
      </c>
      <c r="E43">
        <f>'Plateau Calculator'!DX9</f>
        <v>4.2750000000000004</v>
      </c>
      <c r="F43">
        <f>'Plateau Calculator'!DY9</f>
        <v>10</v>
      </c>
      <c r="G43">
        <f>'Plateau Calculator'!DZ9</f>
        <v>2</v>
      </c>
      <c r="I43">
        <f>'Plateau Calculator'!EB9</f>
        <v>4</v>
      </c>
      <c r="J43">
        <f>'Plateau Calculator'!EC9</f>
        <v>4.5250000000000004</v>
      </c>
      <c r="K43">
        <f>'Plateau Calculator'!ED9</f>
        <v>10</v>
      </c>
      <c r="L43">
        <f>'Plateau Calculator'!EE9</f>
        <v>2</v>
      </c>
      <c r="N43">
        <f>'Plateau Calculator'!EG9</f>
        <v>2</v>
      </c>
      <c r="O43">
        <f>'Plateau Calculator'!EH9</f>
        <v>2.75</v>
      </c>
      <c r="P43">
        <f>'Plateau Calculator'!EI9</f>
        <v>11</v>
      </c>
      <c r="Q43">
        <f>'Plateau Calculator'!EJ9</f>
        <v>2</v>
      </c>
      <c r="S43" s="21">
        <f>'Plateau Calculator'!EL9</f>
        <v>2</v>
      </c>
      <c r="T43" s="21">
        <f>'Plateau Calculator'!EM9</f>
        <v>2.5750000000000002</v>
      </c>
      <c r="U43" s="21">
        <f>'Plateau Calculator'!EN9</f>
        <v>8</v>
      </c>
      <c r="V43" s="21">
        <f>'Plateau Calculator'!EO9</f>
        <v>2</v>
      </c>
      <c r="X43">
        <f>'Plateau Calculator'!EQ9</f>
        <v>2</v>
      </c>
      <c r="Y43">
        <f>'Plateau Calculator'!ER9</f>
        <v>2.5499999999999998</v>
      </c>
      <c r="Z43">
        <f>'Plateau Calculator'!ES9</f>
        <v>8</v>
      </c>
      <c r="AA43">
        <f>'Plateau Calculator'!ET9</f>
        <v>2</v>
      </c>
    </row>
    <row r="44" spans="1:27" x14ac:dyDescent="0.35">
      <c r="A44">
        <v>200</v>
      </c>
      <c r="B44">
        <v>100</v>
      </c>
      <c r="D44">
        <f>'Plateau Calculator'!DW10</f>
        <v>5</v>
      </c>
      <c r="E44">
        <f>'Plateau Calculator'!DX10</f>
        <v>4.8499999999999996</v>
      </c>
      <c r="F44">
        <f>'Plateau Calculator'!DY10</f>
        <v>11</v>
      </c>
      <c r="G44">
        <f>'Plateau Calculator'!DZ10</f>
        <v>2</v>
      </c>
      <c r="I44">
        <f>'Plateau Calculator'!EB10</f>
        <v>4</v>
      </c>
      <c r="J44">
        <f>'Plateau Calculator'!EC10</f>
        <v>5.625</v>
      </c>
      <c r="K44">
        <f>'Plateau Calculator'!ED10</f>
        <v>18</v>
      </c>
      <c r="L44">
        <f>'Plateau Calculator'!EE10</f>
        <v>2</v>
      </c>
      <c r="N44">
        <f>'Plateau Calculator'!EG10</f>
        <v>2</v>
      </c>
      <c r="O44">
        <f>'Plateau Calculator'!EH10</f>
        <v>2.5249999999999999</v>
      </c>
      <c r="P44">
        <f>'Plateau Calculator'!EI10</f>
        <v>5</v>
      </c>
      <c r="Q44">
        <f>'Plateau Calculator'!EJ10</f>
        <v>2</v>
      </c>
      <c r="S44" s="21">
        <f>'Plateau Calculator'!EL10</f>
        <v>2</v>
      </c>
      <c r="T44" s="21">
        <f>'Plateau Calculator'!EM10</f>
        <v>2.5249999999999999</v>
      </c>
      <c r="U44" s="21">
        <f>'Plateau Calculator'!EN10</f>
        <v>5</v>
      </c>
      <c r="V44" s="21">
        <f>'Plateau Calculator'!EO10</f>
        <v>2</v>
      </c>
      <c r="X44">
        <f>'Plateau Calculator'!EQ10</f>
        <v>2</v>
      </c>
      <c r="Y44">
        <f>'Plateau Calculator'!ER10</f>
        <v>2.5249999999999999</v>
      </c>
      <c r="Z44">
        <f>'Plateau Calculator'!ES10</f>
        <v>4</v>
      </c>
      <c r="AA44">
        <f>'Plateau Calculator'!ET10</f>
        <v>2</v>
      </c>
    </row>
    <row r="45" spans="1:27" x14ac:dyDescent="0.35">
      <c r="A45">
        <v>300</v>
      </c>
      <c r="B45">
        <v>150</v>
      </c>
      <c r="D45">
        <f>'Plateau Calculator'!DW11</f>
        <v>5</v>
      </c>
      <c r="E45">
        <f>'Plateau Calculator'!DX11</f>
        <v>4.8250000000000002</v>
      </c>
      <c r="F45">
        <f>'Plateau Calculator'!DY11</f>
        <v>26</v>
      </c>
      <c r="G45">
        <f>'Plateau Calculator'!DZ11</f>
        <v>-42</v>
      </c>
      <c r="I45">
        <f>'Plateau Calculator'!EB11</f>
        <v>4</v>
      </c>
      <c r="J45">
        <f>'Plateau Calculator'!EC11</f>
        <v>4.8</v>
      </c>
      <c r="K45">
        <f>'Plateau Calculator'!ED11</f>
        <v>11</v>
      </c>
      <c r="L45">
        <f>'Plateau Calculator'!EE11</f>
        <v>2</v>
      </c>
      <c r="N45">
        <f>'Plateau Calculator'!EG11</f>
        <v>2</v>
      </c>
      <c r="O45">
        <f>'Plateau Calculator'!EH11</f>
        <v>2.4249999999999998</v>
      </c>
      <c r="P45">
        <f>'Plateau Calculator'!EI11</f>
        <v>3</v>
      </c>
      <c r="Q45">
        <f>'Plateau Calculator'!EJ11</f>
        <v>2</v>
      </c>
      <c r="S45" s="21">
        <f>'Plateau Calculator'!EL11</f>
        <v>2</v>
      </c>
      <c r="T45" s="21">
        <f>'Plateau Calculator'!EM11</f>
        <v>2.4</v>
      </c>
      <c r="U45" s="21">
        <f>'Plateau Calculator'!EN11</f>
        <v>4</v>
      </c>
      <c r="V45" s="21">
        <f>'Plateau Calculator'!EO11</f>
        <v>2</v>
      </c>
      <c r="X45">
        <f>'Plateau Calculator'!EQ11</f>
        <v>2</v>
      </c>
      <c r="Y45">
        <f>'Plateau Calculator'!ER11</f>
        <v>2.35</v>
      </c>
      <c r="Z45">
        <f>'Plateau Calculator'!ES11</f>
        <v>3</v>
      </c>
      <c r="AA45">
        <f>'Plateau Calculator'!ET11</f>
        <v>2</v>
      </c>
    </row>
    <row r="46" spans="1:27" x14ac:dyDescent="0.35">
      <c r="A46">
        <v>400</v>
      </c>
      <c r="B46">
        <v>200</v>
      </c>
      <c r="D46">
        <f>'Plateau Calculator'!DW12</f>
        <v>4</v>
      </c>
      <c r="E46">
        <f>'Plateau Calculator'!DX12</f>
        <v>6.0750000000000002</v>
      </c>
      <c r="F46">
        <f>'Plateau Calculator'!DY12</f>
        <v>43</v>
      </c>
      <c r="G46">
        <f>'Plateau Calculator'!DZ12</f>
        <v>-37</v>
      </c>
      <c r="I46">
        <f>'Plateau Calculator'!EB12</f>
        <v>4</v>
      </c>
      <c r="J46">
        <f>'Plateau Calculator'!EC12</f>
        <v>4.8</v>
      </c>
      <c r="K46">
        <f>'Plateau Calculator'!ED12</f>
        <v>21</v>
      </c>
      <c r="L46">
        <f>'Plateau Calculator'!EE12</f>
        <v>-13</v>
      </c>
      <c r="N46">
        <f>'Plateau Calculator'!EG12</f>
        <v>2</v>
      </c>
      <c r="O46">
        <f>'Plateau Calculator'!EH12</f>
        <v>2.375</v>
      </c>
      <c r="P46">
        <f>'Plateau Calculator'!EI12</f>
        <v>4</v>
      </c>
      <c r="Q46">
        <f>'Plateau Calculator'!EJ12</f>
        <v>2</v>
      </c>
      <c r="S46" s="21">
        <f>'Plateau Calculator'!EL12</f>
        <v>2</v>
      </c>
      <c r="T46" s="21">
        <f>'Plateau Calculator'!EM12</f>
        <v>2.4249999999999998</v>
      </c>
      <c r="U46" s="21">
        <f>'Plateau Calculator'!EN12</f>
        <v>3</v>
      </c>
      <c r="V46" s="21">
        <f>'Plateau Calculator'!EO12</f>
        <v>2</v>
      </c>
      <c r="X46">
        <f>'Plateau Calculator'!EQ12</f>
        <v>2</v>
      </c>
      <c r="Y46">
        <f>'Plateau Calculator'!ER12</f>
        <v>2.5249999999999999</v>
      </c>
      <c r="Z46">
        <f>'Plateau Calculator'!ES12</f>
        <v>4</v>
      </c>
      <c r="AA46">
        <f>'Plateau Calculator'!ET12</f>
        <v>2</v>
      </c>
    </row>
    <row r="47" spans="1:27" x14ac:dyDescent="0.35">
      <c r="A47">
        <v>500</v>
      </c>
      <c r="B47">
        <v>250</v>
      </c>
      <c r="D47">
        <f>'Plateau Calculator'!DW13</f>
        <v>5</v>
      </c>
      <c r="E47">
        <f>'Plateau Calculator'!DX13</f>
        <v>4.875</v>
      </c>
      <c r="F47">
        <f>'Plateau Calculator'!DY13</f>
        <v>36</v>
      </c>
      <c r="G47">
        <f>'Plateau Calculator'!DZ13</f>
        <v>-44</v>
      </c>
      <c r="I47">
        <f>'Plateau Calculator'!EB13</f>
        <v>4</v>
      </c>
      <c r="J47">
        <f>'Plateau Calculator'!EC13</f>
        <v>4</v>
      </c>
      <c r="K47">
        <f>'Plateau Calculator'!ED13</f>
        <v>16</v>
      </c>
      <c r="L47">
        <f>'Plateau Calculator'!EE13</f>
        <v>-14</v>
      </c>
      <c r="N47">
        <f>'Plateau Calculator'!EG13</f>
        <v>2</v>
      </c>
      <c r="O47">
        <f>'Plateau Calculator'!EH13</f>
        <v>2.375</v>
      </c>
      <c r="P47">
        <f>'Plateau Calculator'!EI13</f>
        <v>3</v>
      </c>
      <c r="Q47">
        <f>'Plateau Calculator'!EJ13</f>
        <v>2</v>
      </c>
      <c r="S47" s="21">
        <f>'Plateau Calculator'!EL13</f>
        <v>2</v>
      </c>
      <c r="T47" s="21">
        <f>'Plateau Calculator'!EM13</f>
        <v>2.4</v>
      </c>
      <c r="U47" s="21">
        <f>'Plateau Calculator'!EN13</f>
        <v>3</v>
      </c>
      <c r="V47" s="21">
        <f>'Plateau Calculator'!EO13</f>
        <v>2</v>
      </c>
      <c r="X47">
        <f>'Plateau Calculator'!EQ13</f>
        <v>2</v>
      </c>
      <c r="Y47">
        <f>'Plateau Calculator'!ER13</f>
        <v>2.3250000000000002</v>
      </c>
      <c r="Z47">
        <f>'Plateau Calculator'!ES13</f>
        <v>3</v>
      </c>
      <c r="AA47">
        <f>'Plateau Calculator'!ET13</f>
        <v>2</v>
      </c>
    </row>
    <row r="48" spans="1:27" x14ac:dyDescent="0.35">
      <c r="A48">
        <v>600</v>
      </c>
      <c r="B48">
        <v>300</v>
      </c>
      <c r="D48">
        <f>'Plateau Calculator'!DW14</f>
        <v>6</v>
      </c>
      <c r="E48">
        <f>'Plateau Calculator'!DX14</f>
        <v>5.45</v>
      </c>
      <c r="F48">
        <f>'Plateau Calculator'!DY14</f>
        <v>22</v>
      </c>
      <c r="G48">
        <f>'Plateau Calculator'!DZ14</f>
        <v>-44</v>
      </c>
      <c r="I48">
        <f>'Plateau Calculator'!EB14</f>
        <v>5</v>
      </c>
      <c r="J48">
        <f>'Plateau Calculator'!EC14</f>
        <v>6.3</v>
      </c>
      <c r="K48">
        <f>'Plateau Calculator'!ED14</f>
        <v>34</v>
      </c>
      <c r="L48">
        <f>'Plateau Calculator'!EE14</f>
        <v>-13</v>
      </c>
      <c r="N48">
        <f>'Plateau Calculator'!EG14</f>
        <v>3</v>
      </c>
      <c r="O48">
        <f>'Plateau Calculator'!EH14</f>
        <v>2.5499999999999998</v>
      </c>
      <c r="P48">
        <f>'Plateau Calculator'!EI14</f>
        <v>4</v>
      </c>
      <c r="Q48">
        <f>'Plateau Calculator'!EJ14</f>
        <v>2</v>
      </c>
      <c r="S48" s="21">
        <f>'Plateau Calculator'!EL14</f>
        <v>2</v>
      </c>
      <c r="T48" s="21">
        <f>'Plateau Calculator'!EM14</f>
        <v>2.4500000000000002</v>
      </c>
      <c r="U48" s="21">
        <f>'Plateau Calculator'!EN14</f>
        <v>4</v>
      </c>
      <c r="V48" s="21">
        <f>'Plateau Calculator'!EO14</f>
        <v>2</v>
      </c>
      <c r="X48">
        <f>'Plateau Calculator'!EQ14</f>
        <v>2</v>
      </c>
      <c r="Y48">
        <f>'Plateau Calculator'!ER14</f>
        <v>2.35</v>
      </c>
      <c r="Z48">
        <f>'Plateau Calculator'!ES14</f>
        <v>3</v>
      </c>
      <c r="AA48">
        <f>'Plateau Calculator'!ET14</f>
        <v>2</v>
      </c>
    </row>
    <row r="49" spans="1:27" x14ac:dyDescent="0.35">
      <c r="A49">
        <v>700</v>
      </c>
      <c r="B49">
        <v>350</v>
      </c>
      <c r="D49">
        <f>'Plateau Calculator'!DW15</f>
        <v>5</v>
      </c>
      <c r="E49">
        <f>'Plateau Calculator'!DX15</f>
        <v>3.75</v>
      </c>
      <c r="F49">
        <f>'Plateau Calculator'!DY15</f>
        <v>19</v>
      </c>
      <c r="G49">
        <f>'Plateau Calculator'!DZ15</f>
        <v>-44</v>
      </c>
      <c r="I49">
        <f>'Plateau Calculator'!EB15</f>
        <v>5</v>
      </c>
      <c r="J49">
        <f>'Plateau Calculator'!EC15</f>
        <v>6.9</v>
      </c>
      <c r="K49">
        <f>'Plateau Calculator'!ED15</f>
        <v>29</v>
      </c>
      <c r="L49">
        <f>'Plateau Calculator'!EE15</f>
        <v>2</v>
      </c>
      <c r="N49">
        <f>'Plateau Calculator'!EG15</f>
        <v>3</v>
      </c>
      <c r="O49">
        <f>'Plateau Calculator'!EH15</f>
        <v>2.5499999999999998</v>
      </c>
      <c r="P49">
        <f>'Plateau Calculator'!EI15</f>
        <v>3</v>
      </c>
      <c r="Q49">
        <f>'Plateau Calculator'!EJ15</f>
        <v>2</v>
      </c>
      <c r="S49" s="21">
        <f>'Plateau Calculator'!EL15</f>
        <v>2</v>
      </c>
      <c r="T49" s="21">
        <f>'Plateau Calculator'!EM15</f>
        <v>2.4249999999999998</v>
      </c>
      <c r="U49" s="21">
        <f>'Plateau Calculator'!EN15</f>
        <v>3</v>
      </c>
      <c r="V49" s="21">
        <f>'Plateau Calculator'!EO15</f>
        <v>2</v>
      </c>
      <c r="X49">
        <f>'Plateau Calculator'!EQ15</f>
        <v>2.5</v>
      </c>
      <c r="Y49">
        <f>'Plateau Calculator'!ER15</f>
        <v>2.5</v>
      </c>
      <c r="Z49">
        <f>'Plateau Calculator'!ES15</f>
        <v>3</v>
      </c>
      <c r="AA49">
        <f>'Plateau Calculator'!ET15</f>
        <v>2</v>
      </c>
    </row>
    <row r="50" spans="1:27" x14ac:dyDescent="0.35">
      <c r="A50">
        <v>800</v>
      </c>
      <c r="B50">
        <v>400</v>
      </c>
      <c r="D50">
        <f>'Plateau Calculator'!DW16</f>
        <v>5</v>
      </c>
      <c r="E50">
        <f>'Plateau Calculator'!DX16</f>
        <v>3.2</v>
      </c>
      <c r="F50">
        <f>'Plateau Calculator'!DY16</f>
        <v>35</v>
      </c>
      <c r="G50">
        <f>'Plateau Calculator'!DZ16</f>
        <v>-44</v>
      </c>
      <c r="I50">
        <f>'Plateau Calculator'!EB16</f>
        <v>6</v>
      </c>
      <c r="J50">
        <f>'Plateau Calculator'!EC16</f>
        <v>7.6749999999999998</v>
      </c>
      <c r="K50">
        <f>'Plateau Calculator'!ED16</f>
        <v>32</v>
      </c>
      <c r="L50">
        <f>'Plateau Calculator'!EE16</f>
        <v>3</v>
      </c>
      <c r="N50">
        <f>'Plateau Calculator'!EG16</f>
        <v>2</v>
      </c>
      <c r="O50">
        <f>'Plateau Calculator'!EH16</f>
        <v>2.4249999999999998</v>
      </c>
      <c r="P50">
        <f>'Plateau Calculator'!EI16</f>
        <v>3</v>
      </c>
      <c r="Q50">
        <f>'Plateau Calculator'!EJ16</f>
        <v>2</v>
      </c>
      <c r="S50" s="21">
        <f>'Plateau Calculator'!EL16</f>
        <v>2</v>
      </c>
      <c r="T50" s="21">
        <f>'Plateau Calculator'!EM16</f>
        <v>2.4500000000000002</v>
      </c>
      <c r="U50" s="21">
        <f>'Plateau Calculator'!EN16</f>
        <v>3</v>
      </c>
      <c r="V50" s="21">
        <f>'Plateau Calculator'!EO16</f>
        <v>2</v>
      </c>
      <c r="X50">
        <f>'Plateau Calculator'!EQ16</f>
        <v>2</v>
      </c>
      <c r="Y50">
        <f>'Plateau Calculator'!ER16</f>
        <v>2.375</v>
      </c>
      <c r="Z50">
        <f>'Plateau Calculator'!ES16</f>
        <v>3</v>
      </c>
      <c r="AA50">
        <f>'Plateau Calculator'!ET16</f>
        <v>2</v>
      </c>
    </row>
  </sheetData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Generation</vt:lpstr>
      <vt:lpstr>Abbreviation of Fixed Gen.</vt:lpstr>
      <vt:lpstr>Plateau Calculator</vt:lpstr>
      <vt:lpstr>Abbreviation of Plateau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Akinola</dc:creator>
  <cp:lastModifiedBy>Grace Akinola</cp:lastModifiedBy>
  <dcterms:created xsi:type="dcterms:W3CDTF">2019-02-16T02:10:35Z</dcterms:created>
  <dcterms:modified xsi:type="dcterms:W3CDTF">2019-04-15T10:48:37Z</dcterms:modified>
</cp:coreProperties>
</file>