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Coev\"/>
    </mc:Choice>
  </mc:AlternateContent>
  <xr:revisionPtr revIDLastSave="0" documentId="13_ncr:1_{08A47872-1A99-4B93-9A7E-995339CA0A4E}" xr6:coauthVersionLast="36" xr6:coauthVersionMax="36" xr10:uidLastSave="{00000000-0000-0000-0000-000000000000}"/>
  <bookViews>
    <workbookView xWindow="0" yWindow="0" windowWidth="12490" windowHeight="10330" activeTab="3" xr2:uid="{900E7EF6-DDC3-45D6-85F1-4507F56C0A46}"/>
  </bookViews>
  <sheets>
    <sheet name="Fixed Generation" sheetId="1" r:id="rId1"/>
    <sheet name="Abbreviation of Fixed Gen." sheetId="2" r:id="rId2"/>
    <sheet name="Plateau Calculator" sheetId="3" r:id="rId3"/>
    <sheet name="Abbreviation of Plateau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8" i="4" l="1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T2" i="4"/>
  <c r="AO4" i="3"/>
  <c r="AO5" i="3"/>
  <c r="AO6" i="3"/>
  <c r="AN6" i="3" s="1"/>
  <c r="AO7" i="3"/>
  <c r="AN7" i="3" s="1"/>
  <c r="AO8" i="3"/>
  <c r="AN8" i="3" s="1"/>
  <c r="AO9" i="3"/>
  <c r="AN9" i="3" s="1"/>
  <c r="AO10" i="3"/>
  <c r="AN10" i="3" s="1"/>
  <c r="AO11" i="3"/>
  <c r="AN11" i="3" s="1"/>
  <c r="AO12" i="3"/>
  <c r="AO13" i="3"/>
  <c r="AN13" i="3" s="1"/>
  <c r="AO14" i="3"/>
  <c r="AN14" i="3" s="1"/>
  <c r="AO15" i="3"/>
  <c r="AN15" i="3" s="1"/>
  <c r="AO16" i="3"/>
  <c r="AN16" i="3" s="1"/>
  <c r="AO17" i="3"/>
  <c r="AN17" i="3" s="1"/>
  <c r="AO18" i="3"/>
  <c r="AN18" i="3" s="1"/>
  <c r="AO19" i="3"/>
  <c r="AN19" i="3" s="1"/>
  <c r="AO20" i="3"/>
  <c r="AO21" i="3"/>
  <c r="AN21" i="3" s="1"/>
  <c r="AO22" i="3"/>
  <c r="AN22" i="3" s="1"/>
  <c r="AO23" i="3"/>
  <c r="AN23" i="3" s="1"/>
  <c r="AO24" i="3"/>
  <c r="AN24" i="3" s="1"/>
  <c r="AO25" i="3"/>
  <c r="AN25" i="3" s="1"/>
  <c r="AO26" i="3"/>
  <c r="AN26" i="3" s="1"/>
  <c r="AO27" i="3"/>
  <c r="AN27" i="3" s="1"/>
  <c r="AO28" i="3"/>
  <c r="AO29" i="3"/>
  <c r="AN29" i="3" s="1"/>
  <c r="AO30" i="3"/>
  <c r="AN30" i="3" s="1"/>
  <c r="AO31" i="3"/>
  <c r="AN31" i="3" s="1"/>
  <c r="AO32" i="3"/>
  <c r="AN32" i="3" s="1"/>
  <c r="AO33" i="3"/>
  <c r="AN33" i="3" s="1"/>
  <c r="AO34" i="3"/>
  <c r="AN34" i="3" s="1"/>
  <c r="AO35" i="3"/>
  <c r="AN35" i="3" s="1"/>
  <c r="AO36" i="3"/>
  <c r="AO37" i="3"/>
  <c r="AN37" i="3" s="1"/>
  <c r="AO38" i="3"/>
  <c r="AN38" i="3" s="1"/>
  <c r="AO39" i="3"/>
  <c r="AN39" i="3" s="1"/>
  <c r="AO40" i="3"/>
  <c r="AN40" i="3" s="1"/>
  <c r="AO41" i="3"/>
  <c r="AN41" i="3" s="1"/>
  <c r="AO42" i="3"/>
  <c r="AN42" i="3" s="1"/>
  <c r="AO44" i="3"/>
  <c r="AO45" i="3"/>
  <c r="AN45" i="3" s="1"/>
  <c r="AO46" i="3"/>
  <c r="AO47" i="3"/>
  <c r="AN47" i="3" s="1"/>
  <c r="AO48" i="3"/>
  <c r="AN48" i="3" s="1"/>
  <c r="AO49" i="3"/>
  <c r="AN49" i="3" s="1"/>
  <c r="AO50" i="3"/>
  <c r="AN50" i="3" s="1"/>
  <c r="AO51" i="3"/>
  <c r="AN51" i="3" s="1"/>
  <c r="AO52" i="3"/>
  <c r="AN52" i="3" s="1"/>
  <c r="AO53" i="3"/>
  <c r="AN53" i="3" s="1"/>
  <c r="AO54" i="3"/>
  <c r="AN54" i="3" s="1"/>
  <c r="AO55" i="3"/>
  <c r="AN55" i="3" s="1"/>
  <c r="AO56" i="3"/>
  <c r="AN56" i="3" s="1"/>
  <c r="AO57" i="3"/>
  <c r="AN57" i="3" s="1"/>
  <c r="AO58" i="3"/>
  <c r="AN58" i="3" s="1"/>
  <c r="AO59" i="3"/>
  <c r="AN59" i="3" s="1"/>
  <c r="AO60" i="3"/>
  <c r="AN60" i="3" s="1"/>
  <c r="AO61" i="3"/>
  <c r="AN61" i="3" s="1"/>
  <c r="AO62" i="3"/>
  <c r="AN62" i="3" s="1"/>
  <c r="AO63" i="3"/>
  <c r="AN63" i="3" s="1"/>
  <c r="AO64" i="3"/>
  <c r="AN64" i="3" s="1"/>
  <c r="AO65" i="3"/>
  <c r="AN65" i="3" s="1"/>
  <c r="AO66" i="3"/>
  <c r="AN66" i="3" s="1"/>
  <c r="AO67" i="3"/>
  <c r="AN67" i="3" s="1"/>
  <c r="AO68" i="3"/>
  <c r="AN68" i="3" s="1"/>
  <c r="AO69" i="3"/>
  <c r="AN69" i="3" s="1"/>
  <c r="AO70" i="3"/>
  <c r="AN70" i="3" s="1"/>
  <c r="AO71" i="3"/>
  <c r="AN71" i="3" s="1"/>
  <c r="AO72" i="3"/>
  <c r="AN72" i="3" s="1"/>
  <c r="AO73" i="3"/>
  <c r="AN73" i="3" s="1"/>
  <c r="AO74" i="3"/>
  <c r="AN74" i="3" s="1"/>
  <c r="AO75" i="3"/>
  <c r="AN75" i="3" s="1"/>
  <c r="AO76" i="3"/>
  <c r="AN76" i="3" s="1"/>
  <c r="AO77" i="3"/>
  <c r="AN77" i="3" s="1"/>
  <c r="AO78" i="3"/>
  <c r="AN78" i="3" s="1"/>
  <c r="AO79" i="3"/>
  <c r="AN79" i="3" s="1"/>
  <c r="AO80" i="3"/>
  <c r="AN80" i="3" s="1"/>
  <c r="AO81" i="3"/>
  <c r="AN81" i="3" s="1"/>
  <c r="AO82" i="3"/>
  <c r="AN82" i="3" s="1"/>
  <c r="AO83" i="3"/>
  <c r="AN83" i="3" s="1"/>
  <c r="AO85" i="3"/>
  <c r="AO86" i="3"/>
  <c r="AN86" i="3" s="1"/>
  <c r="AO87" i="3"/>
  <c r="AO88" i="3"/>
  <c r="AN88" i="3" s="1"/>
  <c r="AO89" i="3"/>
  <c r="AN89" i="3" s="1"/>
  <c r="AO90" i="3"/>
  <c r="AN90" i="3" s="1"/>
  <c r="AO91" i="3"/>
  <c r="AN91" i="3" s="1"/>
  <c r="AO92" i="3"/>
  <c r="AN92" i="3" s="1"/>
  <c r="AO93" i="3"/>
  <c r="AN93" i="3" s="1"/>
  <c r="AO94" i="3"/>
  <c r="AN94" i="3" s="1"/>
  <c r="AO95" i="3"/>
  <c r="AN95" i="3" s="1"/>
  <c r="AO96" i="3"/>
  <c r="AN96" i="3" s="1"/>
  <c r="AO97" i="3"/>
  <c r="AN97" i="3" s="1"/>
  <c r="AO98" i="3"/>
  <c r="AN98" i="3" s="1"/>
  <c r="AO99" i="3"/>
  <c r="AN99" i="3" s="1"/>
  <c r="AO100" i="3"/>
  <c r="AN100" i="3" s="1"/>
  <c r="AO101" i="3"/>
  <c r="AN101" i="3" s="1"/>
  <c r="AO102" i="3"/>
  <c r="AN102" i="3" s="1"/>
  <c r="AO103" i="3"/>
  <c r="AN103" i="3" s="1"/>
  <c r="AO104" i="3"/>
  <c r="AN104" i="3" s="1"/>
  <c r="AO105" i="3"/>
  <c r="AN105" i="3" s="1"/>
  <c r="AO106" i="3"/>
  <c r="AN106" i="3" s="1"/>
  <c r="AO107" i="3"/>
  <c r="AN107" i="3" s="1"/>
  <c r="AO108" i="3"/>
  <c r="AN108" i="3" s="1"/>
  <c r="AO109" i="3"/>
  <c r="AN109" i="3" s="1"/>
  <c r="AO110" i="3"/>
  <c r="AN110" i="3" s="1"/>
  <c r="AO111" i="3"/>
  <c r="AN111" i="3" s="1"/>
  <c r="AO112" i="3"/>
  <c r="AN112" i="3" s="1"/>
  <c r="AO113" i="3"/>
  <c r="AN113" i="3" s="1"/>
  <c r="AO114" i="3"/>
  <c r="AO115" i="3"/>
  <c r="AN115" i="3" s="1"/>
  <c r="AO116" i="3"/>
  <c r="AN116" i="3" s="1"/>
  <c r="AO117" i="3"/>
  <c r="AN117" i="3" s="1"/>
  <c r="AO118" i="3"/>
  <c r="AN118" i="3" s="1"/>
  <c r="AO119" i="3"/>
  <c r="AN119" i="3" s="1"/>
  <c r="AO120" i="3"/>
  <c r="AN120" i="3" s="1"/>
  <c r="AO121" i="3"/>
  <c r="AN121" i="3" s="1"/>
  <c r="AO122" i="3"/>
  <c r="AN122" i="3" s="1"/>
  <c r="AO123" i="3"/>
  <c r="AN123" i="3" s="1"/>
  <c r="AO124" i="3"/>
  <c r="AN124" i="3" s="1"/>
  <c r="AO126" i="3"/>
  <c r="AO127" i="3"/>
  <c r="AN127" i="3" s="1"/>
  <c r="AO128" i="3"/>
  <c r="AN128" i="3" s="1"/>
  <c r="AO129" i="3"/>
  <c r="AN129" i="3" s="1"/>
  <c r="AO130" i="3"/>
  <c r="AN130" i="3" s="1"/>
  <c r="AO131" i="3"/>
  <c r="AN131" i="3" s="1"/>
  <c r="AO132" i="3"/>
  <c r="AN132" i="3" s="1"/>
  <c r="AO133" i="3"/>
  <c r="AN133" i="3" s="1"/>
  <c r="AO134" i="3"/>
  <c r="AN134" i="3" s="1"/>
  <c r="AO135" i="3"/>
  <c r="AN135" i="3" s="1"/>
  <c r="AO136" i="3"/>
  <c r="AN136" i="3" s="1"/>
  <c r="AO137" i="3"/>
  <c r="AN137" i="3" s="1"/>
  <c r="AO138" i="3"/>
  <c r="AN138" i="3" s="1"/>
  <c r="AO139" i="3"/>
  <c r="AN139" i="3" s="1"/>
  <c r="AO140" i="3"/>
  <c r="AN140" i="3" s="1"/>
  <c r="AO141" i="3"/>
  <c r="AN141" i="3" s="1"/>
  <c r="AO142" i="3"/>
  <c r="AN142" i="3" s="1"/>
  <c r="AO143" i="3"/>
  <c r="AN143" i="3" s="1"/>
  <c r="AO144" i="3"/>
  <c r="AN144" i="3" s="1"/>
  <c r="AO145" i="3"/>
  <c r="AN145" i="3" s="1"/>
  <c r="AO146" i="3"/>
  <c r="AN146" i="3" s="1"/>
  <c r="AO147" i="3"/>
  <c r="AN147" i="3" s="1"/>
  <c r="AO148" i="3"/>
  <c r="AN148" i="3" s="1"/>
  <c r="AO149" i="3"/>
  <c r="AN149" i="3" s="1"/>
  <c r="AO150" i="3"/>
  <c r="AN150" i="3" s="1"/>
  <c r="AO151" i="3"/>
  <c r="AN151" i="3" s="1"/>
  <c r="AO152" i="3"/>
  <c r="AN152" i="3" s="1"/>
  <c r="AO153" i="3"/>
  <c r="AN153" i="3" s="1"/>
  <c r="AO154" i="3"/>
  <c r="AN154" i="3" s="1"/>
  <c r="AO155" i="3"/>
  <c r="AN155" i="3" s="1"/>
  <c r="AO156" i="3"/>
  <c r="AN156" i="3" s="1"/>
  <c r="AO157" i="3"/>
  <c r="AN157" i="3" s="1"/>
  <c r="AO158" i="3"/>
  <c r="AN158" i="3" s="1"/>
  <c r="AO159" i="3"/>
  <c r="AN159" i="3" s="1"/>
  <c r="AO160" i="3"/>
  <c r="AN160" i="3" s="1"/>
  <c r="AO161" i="3"/>
  <c r="AN161" i="3" s="1"/>
  <c r="AO162" i="3"/>
  <c r="AN162" i="3" s="1"/>
  <c r="AO163" i="3"/>
  <c r="AN163" i="3" s="1"/>
  <c r="AO164" i="3"/>
  <c r="AN164" i="3" s="1"/>
  <c r="AO165" i="3"/>
  <c r="AN165" i="3" s="1"/>
  <c r="AO167" i="3"/>
  <c r="AO168" i="3"/>
  <c r="AO169" i="3"/>
  <c r="AN169" i="3" s="1"/>
  <c r="AO170" i="3"/>
  <c r="AN170" i="3" s="1"/>
  <c r="AO171" i="3"/>
  <c r="AN171" i="3" s="1"/>
  <c r="AO172" i="3"/>
  <c r="AN172" i="3" s="1"/>
  <c r="AO173" i="3"/>
  <c r="AN173" i="3" s="1"/>
  <c r="AO174" i="3"/>
  <c r="AN174" i="3" s="1"/>
  <c r="AO175" i="3"/>
  <c r="AN175" i="3" s="1"/>
  <c r="AO176" i="3"/>
  <c r="AO177" i="3"/>
  <c r="AN177" i="3" s="1"/>
  <c r="AO178" i="3"/>
  <c r="AN178" i="3" s="1"/>
  <c r="AO179" i="3"/>
  <c r="AN179" i="3" s="1"/>
  <c r="AO180" i="3"/>
  <c r="AN180" i="3" s="1"/>
  <c r="AO181" i="3"/>
  <c r="AN181" i="3" s="1"/>
  <c r="AO182" i="3"/>
  <c r="AN182" i="3" s="1"/>
  <c r="AO183" i="3"/>
  <c r="AN183" i="3" s="1"/>
  <c r="AO184" i="3"/>
  <c r="AO185" i="3"/>
  <c r="AN185" i="3" s="1"/>
  <c r="AO186" i="3"/>
  <c r="AN186" i="3" s="1"/>
  <c r="AO187" i="3"/>
  <c r="AN187" i="3" s="1"/>
  <c r="AO188" i="3"/>
  <c r="AN188" i="3" s="1"/>
  <c r="AO189" i="3"/>
  <c r="AN189" i="3" s="1"/>
  <c r="AO190" i="3"/>
  <c r="AN190" i="3" s="1"/>
  <c r="AO191" i="3"/>
  <c r="AN191" i="3" s="1"/>
  <c r="AO192" i="3"/>
  <c r="AN192" i="3" s="1"/>
  <c r="AO193" i="3"/>
  <c r="AN193" i="3" s="1"/>
  <c r="AO194" i="3"/>
  <c r="AN194" i="3" s="1"/>
  <c r="AO195" i="3"/>
  <c r="AN195" i="3" s="1"/>
  <c r="AO196" i="3"/>
  <c r="AN196" i="3" s="1"/>
  <c r="AO197" i="3"/>
  <c r="AN197" i="3" s="1"/>
  <c r="AO198" i="3"/>
  <c r="AN198" i="3" s="1"/>
  <c r="AO199" i="3"/>
  <c r="AN199" i="3" s="1"/>
  <c r="AO200" i="3"/>
  <c r="AN200" i="3" s="1"/>
  <c r="AO201" i="3"/>
  <c r="AN201" i="3" s="1"/>
  <c r="AO202" i="3"/>
  <c r="AN202" i="3" s="1"/>
  <c r="AO203" i="3"/>
  <c r="AN203" i="3" s="1"/>
  <c r="AO204" i="3"/>
  <c r="AN204" i="3" s="1"/>
  <c r="AO205" i="3"/>
  <c r="AN205" i="3" s="1"/>
  <c r="AO206" i="3"/>
  <c r="AN206" i="3" s="1"/>
  <c r="AO208" i="3"/>
  <c r="AO209" i="3"/>
  <c r="AN209" i="3" s="1"/>
  <c r="AO210" i="3"/>
  <c r="AN210" i="3" s="1"/>
  <c r="AO211" i="3"/>
  <c r="AN211" i="3" s="1"/>
  <c r="AO212" i="3"/>
  <c r="AN212" i="3" s="1"/>
  <c r="AO213" i="3"/>
  <c r="AN213" i="3" s="1"/>
  <c r="AO214" i="3"/>
  <c r="AN214" i="3" s="1"/>
  <c r="AO215" i="3"/>
  <c r="AN215" i="3" s="1"/>
  <c r="AO216" i="3"/>
  <c r="AN216" i="3" s="1"/>
  <c r="AO217" i="3"/>
  <c r="AO218" i="3"/>
  <c r="AN218" i="3" s="1"/>
  <c r="AO219" i="3"/>
  <c r="AN219" i="3" s="1"/>
  <c r="AO220" i="3"/>
  <c r="AN220" i="3" s="1"/>
  <c r="AO221" i="3"/>
  <c r="AN221" i="3" s="1"/>
  <c r="AO222" i="3"/>
  <c r="AN222" i="3" s="1"/>
  <c r="AO223" i="3"/>
  <c r="AN223" i="3" s="1"/>
  <c r="AO224" i="3"/>
  <c r="AN224" i="3" s="1"/>
  <c r="AO225" i="3"/>
  <c r="AN225" i="3" s="1"/>
  <c r="AO226" i="3"/>
  <c r="AN226" i="3" s="1"/>
  <c r="AO227" i="3"/>
  <c r="AN227" i="3" s="1"/>
  <c r="AO228" i="3"/>
  <c r="AN228" i="3" s="1"/>
  <c r="AO229" i="3"/>
  <c r="AN229" i="3" s="1"/>
  <c r="AO230" i="3"/>
  <c r="AN230" i="3" s="1"/>
  <c r="AO231" i="3"/>
  <c r="AN231" i="3" s="1"/>
  <c r="AO232" i="3"/>
  <c r="AN232" i="3" s="1"/>
  <c r="AO233" i="3"/>
  <c r="AN233" i="3" s="1"/>
  <c r="AO234" i="3"/>
  <c r="AN234" i="3" s="1"/>
  <c r="AO235" i="3"/>
  <c r="AN235" i="3" s="1"/>
  <c r="AO236" i="3"/>
  <c r="AN236" i="3" s="1"/>
  <c r="AO237" i="3"/>
  <c r="AN237" i="3" s="1"/>
  <c r="AO238" i="3"/>
  <c r="AN238" i="3" s="1"/>
  <c r="AO239" i="3"/>
  <c r="AN239" i="3" s="1"/>
  <c r="AO240" i="3"/>
  <c r="AN240" i="3" s="1"/>
  <c r="AO241" i="3"/>
  <c r="AN241" i="3" s="1"/>
  <c r="AO242" i="3"/>
  <c r="AN242" i="3" s="1"/>
  <c r="AO243" i="3"/>
  <c r="AN243" i="3" s="1"/>
  <c r="AO244" i="3"/>
  <c r="AN244" i="3" s="1"/>
  <c r="AO245" i="3"/>
  <c r="AN245" i="3" s="1"/>
  <c r="AO246" i="3"/>
  <c r="AN246" i="3" s="1"/>
  <c r="AO247" i="3"/>
  <c r="AN247" i="3" s="1"/>
  <c r="AO249" i="3"/>
  <c r="AO250" i="3"/>
  <c r="AN250" i="3" s="1"/>
  <c r="AO251" i="3"/>
  <c r="AN251" i="3" s="1"/>
  <c r="AO252" i="3"/>
  <c r="AN252" i="3" s="1"/>
  <c r="AO253" i="3"/>
  <c r="AN253" i="3" s="1"/>
  <c r="AO254" i="3"/>
  <c r="AN254" i="3" s="1"/>
  <c r="AO255" i="3"/>
  <c r="AN255" i="3" s="1"/>
  <c r="AO256" i="3"/>
  <c r="AN256" i="3" s="1"/>
  <c r="AO257" i="3"/>
  <c r="AN257" i="3" s="1"/>
  <c r="AO258" i="3"/>
  <c r="AN258" i="3" s="1"/>
  <c r="AO259" i="3"/>
  <c r="AN259" i="3" s="1"/>
  <c r="AO260" i="3"/>
  <c r="AN260" i="3" s="1"/>
  <c r="AO261" i="3"/>
  <c r="AN261" i="3" s="1"/>
  <c r="AO262" i="3"/>
  <c r="AN262" i="3" s="1"/>
  <c r="AO263" i="3"/>
  <c r="AN263" i="3" s="1"/>
  <c r="AO264" i="3"/>
  <c r="AN264" i="3" s="1"/>
  <c r="AO265" i="3"/>
  <c r="AN265" i="3" s="1"/>
  <c r="AO266" i="3"/>
  <c r="AN266" i="3" s="1"/>
  <c r="AO267" i="3"/>
  <c r="AN267" i="3" s="1"/>
  <c r="AO268" i="3"/>
  <c r="AN268" i="3" s="1"/>
  <c r="AO269" i="3"/>
  <c r="AN269" i="3" s="1"/>
  <c r="AO270" i="3"/>
  <c r="AN270" i="3" s="1"/>
  <c r="AO271" i="3"/>
  <c r="AN271" i="3" s="1"/>
  <c r="AO272" i="3"/>
  <c r="AN272" i="3" s="1"/>
  <c r="AO273" i="3"/>
  <c r="AN273" i="3" s="1"/>
  <c r="AO274" i="3"/>
  <c r="AN274" i="3" s="1"/>
  <c r="AO275" i="3"/>
  <c r="AN275" i="3" s="1"/>
  <c r="AO276" i="3"/>
  <c r="AN276" i="3" s="1"/>
  <c r="AO277" i="3"/>
  <c r="AN277" i="3" s="1"/>
  <c r="AO278" i="3"/>
  <c r="AN278" i="3" s="1"/>
  <c r="AO279" i="3"/>
  <c r="AN279" i="3" s="1"/>
  <c r="AO280" i="3"/>
  <c r="AN280" i="3" s="1"/>
  <c r="AO281" i="3"/>
  <c r="AN281" i="3" s="1"/>
  <c r="AO282" i="3"/>
  <c r="AN282" i="3" s="1"/>
  <c r="AO283" i="3"/>
  <c r="AN283" i="3" s="1"/>
  <c r="AO284" i="3"/>
  <c r="AN284" i="3" s="1"/>
  <c r="AO285" i="3"/>
  <c r="AN285" i="3" s="1"/>
  <c r="AO286" i="3"/>
  <c r="AN286" i="3" s="1"/>
  <c r="AO287" i="3"/>
  <c r="AN287" i="3" s="1"/>
  <c r="AO288" i="3"/>
  <c r="AN288" i="3" s="1"/>
  <c r="AO290" i="3"/>
  <c r="AN290" i="3" s="1"/>
  <c r="AO291" i="3"/>
  <c r="AN291" i="3" s="1"/>
  <c r="AO292" i="3"/>
  <c r="AN292" i="3" s="1"/>
  <c r="AO293" i="3"/>
  <c r="AN293" i="3" s="1"/>
  <c r="AO294" i="3"/>
  <c r="AN294" i="3" s="1"/>
  <c r="AO295" i="3"/>
  <c r="AN295" i="3" s="1"/>
  <c r="AO296" i="3"/>
  <c r="AN296" i="3" s="1"/>
  <c r="AO297" i="3"/>
  <c r="AN297" i="3" s="1"/>
  <c r="AO298" i="3"/>
  <c r="AN298" i="3" s="1"/>
  <c r="AO299" i="3"/>
  <c r="AN299" i="3" s="1"/>
  <c r="AO300" i="3"/>
  <c r="AN300" i="3" s="1"/>
  <c r="AO301" i="3"/>
  <c r="AN301" i="3" s="1"/>
  <c r="AO302" i="3"/>
  <c r="AN302" i="3" s="1"/>
  <c r="AO303" i="3"/>
  <c r="AN303" i="3" s="1"/>
  <c r="AO304" i="3"/>
  <c r="AN304" i="3" s="1"/>
  <c r="AO305" i="3"/>
  <c r="AN305" i="3" s="1"/>
  <c r="AO306" i="3"/>
  <c r="AN306" i="3" s="1"/>
  <c r="AO307" i="3"/>
  <c r="AN307" i="3" s="1"/>
  <c r="AO308" i="3"/>
  <c r="AN308" i="3" s="1"/>
  <c r="AO309" i="3"/>
  <c r="AN309" i="3" s="1"/>
  <c r="AO310" i="3"/>
  <c r="AN310" i="3" s="1"/>
  <c r="AO311" i="3"/>
  <c r="AN311" i="3" s="1"/>
  <c r="AO312" i="3"/>
  <c r="AN312" i="3" s="1"/>
  <c r="AO313" i="3"/>
  <c r="AN313" i="3" s="1"/>
  <c r="AO314" i="3"/>
  <c r="AN314" i="3" s="1"/>
  <c r="AO315" i="3"/>
  <c r="AN315" i="3" s="1"/>
  <c r="AO316" i="3"/>
  <c r="AN316" i="3" s="1"/>
  <c r="AO317" i="3"/>
  <c r="AN317" i="3" s="1"/>
  <c r="AO318" i="3"/>
  <c r="AN318" i="3" s="1"/>
  <c r="AO319" i="3"/>
  <c r="AN319" i="3" s="1"/>
  <c r="AO320" i="3"/>
  <c r="AN320" i="3" s="1"/>
  <c r="AO321" i="3"/>
  <c r="AN321" i="3" s="1"/>
  <c r="AO322" i="3"/>
  <c r="AN322" i="3" s="1"/>
  <c r="AO323" i="3"/>
  <c r="AN323" i="3" s="1"/>
  <c r="AO324" i="3"/>
  <c r="AN324" i="3" s="1"/>
  <c r="AO325" i="3"/>
  <c r="AN325" i="3" s="1"/>
  <c r="AO326" i="3"/>
  <c r="AN326" i="3" s="1"/>
  <c r="AO327" i="3"/>
  <c r="AN327" i="3" s="1"/>
  <c r="AO328" i="3"/>
  <c r="AN328" i="3" s="1"/>
  <c r="AO329" i="3"/>
  <c r="AN329" i="3" s="1"/>
  <c r="AO331" i="3"/>
  <c r="AO332" i="3"/>
  <c r="AN332" i="3" s="1"/>
  <c r="AO333" i="3"/>
  <c r="AN333" i="3" s="1"/>
  <c r="AO334" i="3"/>
  <c r="AN334" i="3" s="1"/>
  <c r="AO335" i="3"/>
  <c r="AN335" i="3" s="1"/>
  <c r="AO336" i="3"/>
  <c r="AN336" i="3" s="1"/>
  <c r="AO337" i="3"/>
  <c r="AN337" i="3" s="1"/>
  <c r="AO338" i="3"/>
  <c r="AN338" i="3" s="1"/>
  <c r="AO339" i="3"/>
  <c r="AN339" i="3" s="1"/>
  <c r="AO340" i="3"/>
  <c r="AN340" i="3" s="1"/>
  <c r="AO341" i="3"/>
  <c r="AN341" i="3" s="1"/>
  <c r="AO342" i="3"/>
  <c r="AN342" i="3" s="1"/>
  <c r="AO343" i="3"/>
  <c r="AN343" i="3" s="1"/>
  <c r="AO344" i="3"/>
  <c r="AN344" i="3" s="1"/>
  <c r="AO345" i="3"/>
  <c r="AN345" i="3" s="1"/>
  <c r="AO346" i="3"/>
  <c r="AN346" i="3" s="1"/>
  <c r="AO347" i="3"/>
  <c r="AN347" i="3" s="1"/>
  <c r="AO348" i="3"/>
  <c r="AN348" i="3" s="1"/>
  <c r="AO349" i="3"/>
  <c r="AN349" i="3" s="1"/>
  <c r="AO350" i="3"/>
  <c r="AN350" i="3" s="1"/>
  <c r="AO351" i="3"/>
  <c r="AN351" i="3" s="1"/>
  <c r="AO352" i="3"/>
  <c r="AN352" i="3" s="1"/>
  <c r="AO353" i="3"/>
  <c r="AN353" i="3" s="1"/>
  <c r="AO354" i="3"/>
  <c r="AN354" i="3" s="1"/>
  <c r="AO355" i="3"/>
  <c r="AN355" i="3" s="1"/>
  <c r="AO356" i="3"/>
  <c r="AN356" i="3" s="1"/>
  <c r="AO357" i="3"/>
  <c r="AN357" i="3" s="1"/>
  <c r="AO358" i="3"/>
  <c r="AN358" i="3" s="1"/>
  <c r="AO359" i="3"/>
  <c r="AN359" i="3" s="1"/>
  <c r="AO360" i="3"/>
  <c r="AN360" i="3" s="1"/>
  <c r="AO361" i="3"/>
  <c r="AN361" i="3" s="1"/>
  <c r="AO362" i="3"/>
  <c r="AN362" i="3" s="1"/>
  <c r="AO363" i="3"/>
  <c r="AN363" i="3" s="1"/>
  <c r="AO364" i="3"/>
  <c r="AN364" i="3" s="1"/>
  <c r="AO365" i="3"/>
  <c r="AN365" i="3" s="1"/>
  <c r="AO366" i="3"/>
  <c r="AN366" i="3" s="1"/>
  <c r="AO367" i="3"/>
  <c r="AN367" i="3" s="1"/>
  <c r="AO368" i="3"/>
  <c r="AN368" i="3" s="1"/>
  <c r="AO369" i="3"/>
  <c r="AN369" i="3" s="1"/>
  <c r="AO370" i="3"/>
  <c r="AN370" i="3" s="1"/>
  <c r="AO372" i="3"/>
  <c r="AO373" i="3"/>
  <c r="AN373" i="3" s="1"/>
  <c r="AO374" i="3"/>
  <c r="AN374" i="3" s="1"/>
  <c r="AO375" i="3"/>
  <c r="AO376" i="3"/>
  <c r="AN376" i="3" s="1"/>
  <c r="AO377" i="3"/>
  <c r="AN377" i="3" s="1"/>
  <c r="AO378" i="3"/>
  <c r="AN378" i="3" s="1"/>
  <c r="AO379" i="3"/>
  <c r="AN379" i="3" s="1"/>
  <c r="AO380" i="3"/>
  <c r="AN380" i="3" s="1"/>
  <c r="AO381" i="3"/>
  <c r="AN381" i="3" s="1"/>
  <c r="AO382" i="3"/>
  <c r="AN382" i="3" s="1"/>
  <c r="AO383" i="3"/>
  <c r="AN383" i="3" s="1"/>
  <c r="AO384" i="3"/>
  <c r="AN384" i="3" s="1"/>
  <c r="AO385" i="3"/>
  <c r="AN385" i="3" s="1"/>
  <c r="AO386" i="3"/>
  <c r="AN386" i="3" s="1"/>
  <c r="AO387" i="3"/>
  <c r="AN387" i="3" s="1"/>
  <c r="AO388" i="3"/>
  <c r="AN388" i="3" s="1"/>
  <c r="AO389" i="3"/>
  <c r="AN389" i="3" s="1"/>
  <c r="AO390" i="3"/>
  <c r="AN390" i="3" s="1"/>
  <c r="AO391" i="3"/>
  <c r="AN391" i="3" s="1"/>
  <c r="AO392" i="3"/>
  <c r="AN392" i="3" s="1"/>
  <c r="AO393" i="3"/>
  <c r="AN393" i="3" s="1"/>
  <c r="AO394" i="3"/>
  <c r="AN394" i="3" s="1"/>
  <c r="AO395" i="3"/>
  <c r="AN395" i="3" s="1"/>
  <c r="AO396" i="3"/>
  <c r="AN396" i="3" s="1"/>
  <c r="AO397" i="3"/>
  <c r="AN397" i="3" s="1"/>
  <c r="AO398" i="3"/>
  <c r="AN398" i="3" s="1"/>
  <c r="AO399" i="3"/>
  <c r="AN399" i="3" s="1"/>
  <c r="AO400" i="3"/>
  <c r="AN400" i="3" s="1"/>
  <c r="AO401" i="3"/>
  <c r="AN401" i="3" s="1"/>
  <c r="AO402" i="3"/>
  <c r="AN402" i="3" s="1"/>
  <c r="AO403" i="3"/>
  <c r="AN403" i="3" s="1"/>
  <c r="AO404" i="3"/>
  <c r="AN404" i="3" s="1"/>
  <c r="AO405" i="3"/>
  <c r="AN405" i="3" s="1"/>
  <c r="AO406" i="3"/>
  <c r="AN406" i="3" s="1"/>
  <c r="AO407" i="3"/>
  <c r="AN407" i="3" s="1"/>
  <c r="AO408" i="3"/>
  <c r="AN408" i="3" s="1"/>
  <c r="AO409" i="3"/>
  <c r="AN409" i="3" s="1"/>
  <c r="AO410" i="3"/>
  <c r="AN410" i="3" s="1"/>
  <c r="AO411" i="3"/>
  <c r="AN411" i="3" s="1"/>
  <c r="AO413" i="3"/>
  <c r="AO414" i="3"/>
  <c r="AN414" i="3" s="1"/>
  <c r="AO415" i="3"/>
  <c r="AN415" i="3" s="1"/>
  <c r="AO416" i="3"/>
  <c r="AN416" i="3" s="1"/>
  <c r="AO417" i="3"/>
  <c r="AN417" i="3" s="1"/>
  <c r="AO418" i="3"/>
  <c r="AN418" i="3" s="1"/>
  <c r="AO419" i="3"/>
  <c r="AN419" i="3" s="1"/>
  <c r="AO420" i="3"/>
  <c r="AN420" i="3" s="1"/>
  <c r="AO421" i="3"/>
  <c r="AN421" i="3" s="1"/>
  <c r="AO422" i="3"/>
  <c r="AN422" i="3" s="1"/>
  <c r="AO423" i="3"/>
  <c r="AN423" i="3" s="1"/>
  <c r="AO424" i="3"/>
  <c r="AN424" i="3" s="1"/>
  <c r="AO425" i="3"/>
  <c r="AN425" i="3" s="1"/>
  <c r="AO426" i="3"/>
  <c r="AN426" i="3" s="1"/>
  <c r="AO427" i="3"/>
  <c r="AN427" i="3" s="1"/>
  <c r="AO428" i="3"/>
  <c r="AN428" i="3" s="1"/>
  <c r="AO429" i="3"/>
  <c r="AN429" i="3" s="1"/>
  <c r="AO430" i="3"/>
  <c r="AN430" i="3" s="1"/>
  <c r="AO431" i="3"/>
  <c r="AN431" i="3" s="1"/>
  <c r="AO432" i="3"/>
  <c r="AN432" i="3" s="1"/>
  <c r="AO433" i="3"/>
  <c r="AN433" i="3" s="1"/>
  <c r="AO434" i="3"/>
  <c r="AN434" i="3" s="1"/>
  <c r="AO435" i="3"/>
  <c r="AN435" i="3" s="1"/>
  <c r="AO436" i="3"/>
  <c r="AN436" i="3" s="1"/>
  <c r="AO437" i="3"/>
  <c r="AN437" i="3" s="1"/>
  <c r="AO438" i="3"/>
  <c r="AN438" i="3" s="1"/>
  <c r="AO439" i="3"/>
  <c r="AN439" i="3" s="1"/>
  <c r="AO440" i="3"/>
  <c r="AN440" i="3" s="1"/>
  <c r="AO441" i="3"/>
  <c r="AN441" i="3" s="1"/>
  <c r="AO442" i="3"/>
  <c r="AN442" i="3" s="1"/>
  <c r="AO443" i="3"/>
  <c r="AN443" i="3" s="1"/>
  <c r="AO444" i="3"/>
  <c r="AN444" i="3" s="1"/>
  <c r="AO445" i="3"/>
  <c r="AN445" i="3" s="1"/>
  <c r="AO446" i="3"/>
  <c r="AN446" i="3" s="1"/>
  <c r="AO447" i="3"/>
  <c r="AN447" i="3" s="1"/>
  <c r="AO448" i="3"/>
  <c r="AN448" i="3" s="1"/>
  <c r="AO449" i="3"/>
  <c r="AN449" i="3" s="1"/>
  <c r="AO450" i="3"/>
  <c r="AN450" i="3" s="1"/>
  <c r="AO451" i="3"/>
  <c r="AN451" i="3" s="1"/>
  <c r="AO452" i="3"/>
  <c r="AN452" i="3" s="1"/>
  <c r="AO454" i="3"/>
  <c r="AN454" i="3" s="1"/>
  <c r="AO455" i="3"/>
  <c r="AN455" i="3" s="1"/>
  <c r="AO456" i="3"/>
  <c r="AN456" i="3" s="1"/>
  <c r="AO457" i="3"/>
  <c r="AN457" i="3" s="1"/>
  <c r="AO458" i="3"/>
  <c r="AN458" i="3" s="1"/>
  <c r="AO459" i="3"/>
  <c r="AN459" i="3" s="1"/>
  <c r="AO460" i="3"/>
  <c r="AN460" i="3" s="1"/>
  <c r="AO461" i="3"/>
  <c r="AN461" i="3" s="1"/>
  <c r="AO462" i="3"/>
  <c r="AN462" i="3" s="1"/>
  <c r="AO463" i="3"/>
  <c r="AN463" i="3" s="1"/>
  <c r="AO464" i="3"/>
  <c r="AN464" i="3" s="1"/>
  <c r="AO465" i="3"/>
  <c r="AN465" i="3" s="1"/>
  <c r="AO466" i="3"/>
  <c r="AN466" i="3" s="1"/>
  <c r="AO467" i="3"/>
  <c r="AN467" i="3" s="1"/>
  <c r="AO468" i="3"/>
  <c r="AN468" i="3" s="1"/>
  <c r="AO469" i="3"/>
  <c r="AN469" i="3" s="1"/>
  <c r="AO470" i="3"/>
  <c r="AN470" i="3" s="1"/>
  <c r="AO471" i="3"/>
  <c r="AN471" i="3" s="1"/>
  <c r="AO472" i="3"/>
  <c r="AN472" i="3" s="1"/>
  <c r="AO473" i="3"/>
  <c r="AN473" i="3" s="1"/>
  <c r="AO474" i="3"/>
  <c r="AN474" i="3" s="1"/>
  <c r="AO475" i="3"/>
  <c r="AN475" i="3" s="1"/>
  <c r="AO476" i="3"/>
  <c r="AN476" i="3" s="1"/>
  <c r="AO477" i="3"/>
  <c r="AN477" i="3" s="1"/>
  <c r="AO478" i="3"/>
  <c r="AN478" i="3" s="1"/>
  <c r="AO479" i="3"/>
  <c r="AN479" i="3" s="1"/>
  <c r="AO480" i="3"/>
  <c r="AN480" i="3" s="1"/>
  <c r="AO481" i="3"/>
  <c r="AN481" i="3" s="1"/>
  <c r="AO482" i="3"/>
  <c r="AN482" i="3" s="1"/>
  <c r="AO483" i="3"/>
  <c r="AN483" i="3" s="1"/>
  <c r="AO484" i="3"/>
  <c r="AN484" i="3" s="1"/>
  <c r="AO485" i="3"/>
  <c r="AN485" i="3" s="1"/>
  <c r="AO486" i="3"/>
  <c r="AN486" i="3" s="1"/>
  <c r="AO487" i="3"/>
  <c r="AN487" i="3" s="1"/>
  <c r="AO488" i="3"/>
  <c r="AN488" i="3" s="1"/>
  <c r="AO489" i="3"/>
  <c r="AN489" i="3" s="1"/>
  <c r="AO490" i="3"/>
  <c r="AN490" i="3" s="1"/>
  <c r="AO491" i="3"/>
  <c r="AN491" i="3" s="1"/>
  <c r="AO492" i="3"/>
  <c r="AN492" i="3" s="1"/>
  <c r="AO493" i="3"/>
  <c r="AN493" i="3" s="1"/>
  <c r="AO495" i="3"/>
  <c r="AN495" i="3" s="1"/>
  <c r="AO496" i="3"/>
  <c r="AN496" i="3" s="1"/>
  <c r="AO497" i="3"/>
  <c r="AN497" i="3" s="1"/>
  <c r="AO498" i="3"/>
  <c r="AN498" i="3" s="1"/>
  <c r="AO499" i="3"/>
  <c r="AN499" i="3" s="1"/>
  <c r="AO500" i="3"/>
  <c r="AN500" i="3" s="1"/>
  <c r="AO501" i="3"/>
  <c r="AN501" i="3" s="1"/>
  <c r="AO502" i="3"/>
  <c r="AN502" i="3" s="1"/>
  <c r="AO503" i="3"/>
  <c r="AN503" i="3" s="1"/>
  <c r="AO504" i="3"/>
  <c r="AN504" i="3" s="1"/>
  <c r="AO505" i="3"/>
  <c r="AO506" i="3"/>
  <c r="AN506" i="3" s="1"/>
  <c r="AO507" i="3"/>
  <c r="AN507" i="3" s="1"/>
  <c r="AO508" i="3"/>
  <c r="AN508" i="3" s="1"/>
  <c r="AO509" i="3"/>
  <c r="AN509" i="3" s="1"/>
  <c r="AO510" i="3"/>
  <c r="AN510" i="3" s="1"/>
  <c r="AO511" i="3"/>
  <c r="AN511" i="3" s="1"/>
  <c r="AO512" i="3"/>
  <c r="AN512" i="3" s="1"/>
  <c r="AO513" i="3"/>
  <c r="AN513" i="3" s="1"/>
  <c r="AO514" i="3"/>
  <c r="AN514" i="3" s="1"/>
  <c r="AO515" i="3"/>
  <c r="AN515" i="3" s="1"/>
  <c r="AO516" i="3"/>
  <c r="AN516" i="3" s="1"/>
  <c r="AO517" i="3"/>
  <c r="AN517" i="3" s="1"/>
  <c r="AO518" i="3"/>
  <c r="AN518" i="3" s="1"/>
  <c r="AO519" i="3"/>
  <c r="AN519" i="3" s="1"/>
  <c r="AO520" i="3"/>
  <c r="AN520" i="3" s="1"/>
  <c r="AO521" i="3"/>
  <c r="AN521" i="3" s="1"/>
  <c r="AO522" i="3"/>
  <c r="AN522" i="3" s="1"/>
  <c r="AO523" i="3"/>
  <c r="AN523" i="3" s="1"/>
  <c r="AO524" i="3"/>
  <c r="AN524" i="3" s="1"/>
  <c r="AO525" i="3"/>
  <c r="AN525" i="3" s="1"/>
  <c r="AO526" i="3"/>
  <c r="AN526" i="3" s="1"/>
  <c r="AO527" i="3"/>
  <c r="AN527" i="3" s="1"/>
  <c r="AO528" i="3"/>
  <c r="AN528" i="3" s="1"/>
  <c r="AO529" i="3"/>
  <c r="AO530" i="3"/>
  <c r="AN530" i="3" s="1"/>
  <c r="AO531" i="3"/>
  <c r="AN531" i="3" s="1"/>
  <c r="AO532" i="3"/>
  <c r="AO533" i="3"/>
  <c r="AN533" i="3" s="1"/>
  <c r="AO534" i="3"/>
  <c r="AN534" i="3" s="1"/>
  <c r="AO3" i="3"/>
  <c r="AN532" i="3"/>
  <c r="AN529" i="3"/>
  <c r="AN505" i="3"/>
  <c r="AQ498" i="3"/>
  <c r="CE16" i="3" s="1"/>
  <c r="V16" i="4" s="1"/>
  <c r="AQ497" i="3"/>
  <c r="CD16" i="3" s="1"/>
  <c r="U16" i="4" s="1"/>
  <c r="AQ496" i="3"/>
  <c r="CB16" i="3" s="1"/>
  <c r="S16" i="4" s="1"/>
  <c r="AQ495" i="3"/>
  <c r="CC16" i="3" s="1"/>
  <c r="T16" i="4" s="1"/>
  <c r="AQ457" i="3"/>
  <c r="CE15" i="3" s="1"/>
  <c r="V15" i="4" s="1"/>
  <c r="AQ456" i="3"/>
  <c r="CD15" i="3" s="1"/>
  <c r="U15" i="4" s="1"/>
  <c r="AQ455" i="3"/>
  <c r="CB15" i="3" s="1"/>
  <c r="S15" i="4" s="1"/>
  <c r="AQ454" i="3"/>
  <c r="CC15" i="3" s="1"/>
  <c r="T15" i="4" s="1"/>
  <c r="AQ416" i="3"/>
  <c r="CE14" i="3" s="1"/>
  <c r="V14" i="4" s="1"/>
  <c r="AQ415" i="3"/>
  <c r="CD14" i="3" s="1"/>
  <c r="U14" i="4" s="1"/>
  <c r="AQ414" i="3"/>
  <c r="CB14" i="3" s="1"/>
  <c r="S14" i="4" s="1"/>
  <c r="AQ413" i="3"/>
  <c r="CC14" i="3" s="1"/>
  <c r="T14" i="4" s="1"/>
  <c r="AQ375" i="3"/>
  <c r="CE13" i="3" s="1"/>
  <c r="V13" i="4" s="1"/>
  <c r="AQ374" i="3"/>
  <c r="CD13" i="3" s="1"/>
  <c r="U13" i="4" s="1"/>
  <c r="AQ373" i="3"/>
  <c r="CB13" i="3" s="1"/>
  <c r="S13" i="4" s="1"/>
  <c r="AQ372" i="3"/>
  <c r="CC13" i="3" s="1"/>
  <c r="T13" i="4" s="1"/>
  <c r="AQ334" i="3"/>
  <c r="CE12" i="3" s="1"/>
  <c r="V12" i="4" s="1"/>
  <c r="AQ333" i="3"/>
  <c r="CD12" i="3" s="1"/>
  <c r="U12" i="4" s="1"/>
  <c r="AQ332" i="3"/>
  <c r="CB12" i="3" s="1"/>
  <c r="S12" i="4" s="1"/>
  <c r="AQ331" i="3"/>
  <c r="CC12" i="3" s="1"/>
  <c r="T12" i="4" s="1"/>
  <c r="AQ293" i="3"/>
  <c r="CE11" i="3" s="1"/>
  <c r="V11" i="4" s="1"/>
  <c r="AQ292" i="3"/>
  <c r="CD11" i="3" s="1"/>
  <c r="U11" i="4" s="1"/>
  <c r="AQ291" i="3"/>
  <c r="CB11" i="3" s="1"/>
  <c r="S11" i="4" s="1"/>
  <c r="AQ290" i="3"/>
  <c r="CC11" i="3" s="1"/>
  <c r="T11" i="4" s="1"/>
  <c r="AQ252" i="3"/>
  <c r="CE10" i="3" s="1"/>
  <c r="V10" i="4" s="1"/>
  <c r="AQ251" i="3"/>
  <c r="CD10" i="3" s="1"/>
  <c r="U10" i="4" s="1"/>
  <c r="AQ250" i="3"/>
  <c r="CB10" i="3" s="1"/>
  <c r="S10" i="4" s="1"/>
  <c r="AQ249" i="3"/>
  <c r="CC10" i="3" s="1"/>
  <c r="T10" i="4" s="1"/>
  <c r="AN217" i="3"/>
  <c r="AQ211" i="3"/>
  <c r="CE9" i="3" s="1"/>
  <c r="V9" i="4" s="1"/>
  <c r="AQ210" i="3"/>
  <c r="CD9" i="3" s="1"/>
  <c r="U9" i="4" s="1"/>
  <c r="AQ209" i="3"/>
  <c r="CB9" i="3" s="1"/>
  <c r="S9" i="4" s="1"/>
  <c r="AQ208" i="3"/>
  <c r="CC9" i="3" s="1"/>
  <c r="T9" i="4" s="1"/>
  <c r="AN184" i="3"/>
  <c r="AN176" i="3"/>
  <c r="AQ170" i="3"/>
  <c r="CE8" i="3" s="1"/>
  <c r="V8" i="4" s="1"/>
  <c r="AQ169" i="3"/>
  <c r="CD8" i="3" s="1"/>
  <c r="U8" i="4" s="1"/>
  <c r="AQ168" i="3"/>
  <c r="CB8" i="3" s="1"/>
  <c r="S8" i="4" s="1"/>
  <c r="AN168" i="3"/>
  <c r="AQ167" i="3"/>
  <c r="CC8" i="3" s="1"/>
  <c r="T8" i="4" s="1"/>
  <c r="AQ129" i="3"/>
  <c r="CE7" i="3" s="1"/>
  <c r="V7" i="4" s="1"/>
  <c r="AQ128" i="3"/>
  <c r="CD7" i="3" s="1"/>
  <c r="U7" i="4" s="1"/>
  <c r="AQ127" i="3"/>
  <c r="CB7" i="3" s="1"/>
  <c r="S7" i="4" s="1"/>
  <c r="AQ126" i="3"/>
  <c r="CC7" i="3" s="1"/>
  <c r="T7" i="4" s="1"/>
  <c r="AN114" i="3"/>
  <c r="AQ88" i="3"/>
  <c r="CE6" i="3" s="1"/>
  <c r="V6" i="4" s="1"/>
  <c r="AQ87" i="3"/>
  <c r="CD6" i="3" s="1"/>
  <c r="U6" i="4" s="1"/>
  <c r="AQ86" i="3"/>
  <c r="CB6" i="3" s="1"/>
  <c r="S6" i="4" s="1"/>
  <c r="AQ85" i="3"/>
  <c r="CC6" i="3" s="1"/>
  <c r="T6" i="4" s="1"/>
  <c r="AQ47" i="3"/>
  <c r="CE5" i="3" s="1"/>
  <c r="V5" i="4" s="1"/>
  <c r="AQ46" i="3"/>
  <c r="CD5" i="3" s="1"/>
  <c r="U5" i="4" s="1"/>
  <c r="AQ45" i="3"/>
  <c r="CB5" i="3" s="1"/>
  <c r="S5" i="4" s="1"/>
  <c r="AQ44" i="3"/>
  <c r="CC5" i="3" s="1"/>
  <c r="T5" i="4" s="1"/>
  <c r="AN36" i="3"/>
  <c r="AN28" i="3"/>
  <c r="AN20" i="3"/>
  <c r="AN12" i="3"/>
  <c r="AQ6" i="3"/>
  <c r="CE4" i="3" s="1"/>
  <c r="V4" i="4" s="1"/>
  <c r="AQ5" i="3"/>
  <c r="CD4" i="3" s="1"/>
  <c r="U4" i="4" s="1"/>
  <c r="AQ4" i="3"/>
  <c r="CB4" i="3" s="1"/>
  <c r="S4" i="4" s="1"/>
  <c r="AN4" i="3"/>
  <c r="AQ3" i="3"/>
  <c r="CC4" i="3" s="1"/>
  <c r="T4" i="4" s="1"/>
  <c r="AN3" i="3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6" i="1"/>
  <c r="AS167" i="3" l="1"/>
  <c r="EC8" i="3" s="1"/>
  <c r="AN249" i="3"/>
  <c r="AR249" i="3" s="1"/>
  <c r="DD10" i="3" s="1"/>
  <c r="T27" i="4" s="1"/>
  <c r="AS249" i="3"/>
  <c r="EC10" i="3" s="1"/>
  <c r="AS211" i="3"/>
  <c r="EE9" i="3" s="1"/>
  <c r="AN208" i="3"/>
  <c r="AR208" i="3" s="1"/>
  <c r="DD9" i="3" s="1"/>
  <c r="T26" i="4" s="1"/>
  <c r="AS129" i="3"/>
  <c r="EE7" i="3" s="1"/>
  <c r="AN126" i="3"/>
  <c r="AR128" i="3" s="1"/>
  <c r="DE7" i="3" s="1"/>
  <c r="U24" i="4" s="1"/>
  <c r="AS85" i="3"/>
  <c r="EC6" i="3" s="1"/>
  <c r="AS46" i="3"/>
  <c r="ED5" i="3" s="1"/>
  <c r="AS374" i="3"/>
  <c r="ED13" i="3" s="1"/>
  <c r="AS331" i="3"/>
  <c r="EC12" i="3" s="1"/>
  <c r="AS334" i="3"/>
  <c r="EE12" i="3" s="1"/>
  <c r="AS293" i="3"/>
  <c r="EE11" i="3" s="1"/>
  <c r="AS170" i="3"/>
  <c r="EE8" i="3" s="1"/>
  <c r="AN85" i="3"/>
  <c r="AS88" i="3"/>
  <c r="EE6" i="3" s="1"/>
  <c r="AN44" i="3"/>
  <c r="AS3" i="3"/>
  <c r="EC4" i="3" s="1"/>
  <c r="AS47" i="3"/>
  <c r="EE5" i="3" s="1"/>
  <c r="AN167" i="3"/>
  <c r="AR167" i="3" s="1"/>
  <c r="DD8" i="3" s="1"/>
  <c r="T25" i="4" s="1"/>
  <c r="AN331" i="3"/>
  <c r="AR331" i="3" s="1"/>
  <c r="DD12" i="3" s="1"/>
  <c r="T29" i="4" s="1"/>
  <c r="AN375" i="3"/>
  <c r="AR454" i="3"/>
  <c r="DD15" i="3" s="1"/>
  <c r="T32" i="4" s="1"/>
  <c r="AS495" i="3"/>
  <c r="EC16" i="3" s="1"/>
  <c r="AS5" i="3"/>
  <c r="ED4" i="3" s="1"/>
  <c r="AS44" i="3"/>
  <c r="EC5" i="3" s="1"/>
  <c r="AS87" i="3"/>
  <c r="ED6" i="3" s="1"/>
  <c r="AS126" i="3"/>
  <c r="EC7" i="3" s="1"/>
  <c r="AS208" i="3"/>
  <c r="EC9" i="3" s="1"/>
  <c r="AS252" i="3"/>
  <c r="EE10" i="3" s="1"/>
  <c r="AS290" i="3"/>
  <c r="EC11" i="3" s="1"/>
  <c r="AS6" i="3"/>
  <c r="EE4" i="3" s="1"/>
  <c r="AR290" i="3"/>
  <c r="DD11" i="3" s="1"/>
  <c r="T28" i="4" s="1"/>
  <c r="AS416" i="3"/>
  <c r="EE14" i="3" s="1"/>
  <c r="AR498" i="3"/>
  <c r="DF16" i="3" s="1"/>
  <c r="V33" i="4" s="1"/>
  <c r="AR497" i="3"/>
  <c r="DE16" i="3" s="1"/>
  <c r="U33" i="4" s="1"/>
  <c r="AR496" i="3"/>
  <c r="DC16" i="3" s="1"/>
  <c r="S33" i="4" s="1"/>
  <c r="AS4" i="3"/>
  <c r="EB4" i="3" s="1"/>
  <c r="AS45" i="3"/>
  <c r="EB5" i="3" s="1"/>
  <c r="AS86" i="3"/>
  <c r="EB6" i="3" s="1"/>
  <c r="AS127" i="3"/>
  <c r="EB7" i="3" s="1"/>
  <c r="AS168" i="3"/>
  <c r="EB8" i="3" s="1"/>
  <c r="AS209" i="3"/>
  <c r="EB9" i="3" s="1"/>
  <c r="AS250" i="3"/>
  <c r="EB10" i="3" s="1"/>
  <c r="AS291" i="3"/>
  <c r="EB11" i="3" s="1"/>
  <c r="AR292" i="3"/>
  <c r="DE11" i="3" s="1"/>
  <c r="U28" i="4" s="1"/>
  <c r="AS332" i="3"/>
  <c r="EB12" i="3" s="1"/>
  <c r="AR457" i="3"/>
  <c r="DF15" i="3" s="1"/>
  <c r="V32" i="4" s="1"/>
  <c r="AS454" i="3"/>
  <c r="EC15" i="3" s="1"/>
  <c r="AR455" i="3"/>
  <c r="DC15" i="3" s="1"/>
  <c r="S32" i="4" s="1"/>
  <c r="AR456" i="3"/>
  <c r="DE15" i="3" s="1"/>
  <c r="U32" i="4" s="1"/>
  <c r="AS457" i="3"/>
  <c r="EE15" i="3" s="1"/>
  <c r="AS498" i="3"/>
  <c r="EE16" i="3" s="1"/>
  <c r="AS497" i="3"/>
  <c r="ED16" i="3" s="1"/>
  <c r="AS496" i="3"/>
  <c r="EB16" i="3" s="1"/>
  <c r="AR291" i="3"/>
  <c r="DC11" i="3" s="1"/>
  <c r="S28" i="4" s="1"/>
  <c r="AS373" i="3"/>
  <c r="EB13" i="3" s="1"/>
  <c r="AN5" i="3"/>
  <c r="AR4" i="3" s="1"/>
  <c r="DC4" i="3" s="1"/>
  <c r="S21" i="4" s="1"/>
  <c r="AN46" i="3"/>
  <c r="AN87" i="3"/>
  <c r="AS128" i="3"/>
  <c r="ED7" i="3" s="1"/>
  <c r="AS169" i="3"/>
  <c r="ED8" i="3" s="1"/>
  <c r="AS210" i="3"/>
  <c r="ED9" i="3" s="1"/>
  <c r="AS251" i="3"/>
  <c r="ED10" i="3" s="1"/>
  <c r="AS292" i="3"/>
  <c r="ED11" i="3" s="1"/>
  <c r="AR293" i="3"/>
  <c r="DF11" i="3" s="1"/>
  <c r="V28" i="4" s="1"/>
  <c r="AS333" i="3"/>
  <c r="ED12" i="3" s="1"/>
  <c r="AN413" i="3"/>
  <c r="AS413" i="3"/>
  <c r="EC14" i="3" s="1"/>
  <c r="AS456" i="3"/>
  <c r="ED15" i="3" s="1"/>
  <c r="AS455" i="3"/>
  <c r="EB15" i="3" s="1"/>
  <c r="AN372" i="3"/>
  <c r="AS372" i="3"/>
  <c r="EC13" i="3" s="1"/>
  <c r="AS375" i="3"/>
  <c r="EE13" i="3" s="1"/>
  <c r="AS415" i="3"/>
  <c r="ED14" i="3" s="1"/>
  <c r="AS414" i="3"/>
  <c r="EB14" i="3" s="1"/>
  <c r="AR495" i="3"/>
  <c r="DD16" i="3" s="1"/>
  <c r="T33" i="4" s="1"/>
  <c r="E2" i="4"/>
  <c r="J2" i="4"/>
  <c r="O2" i="4"/>
  <c r="Y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I16" i="3"/>
  <c r="A16" i="4" s="1"/>
  <c r="BI15" i="3"/>
  <c r="A15" i="4" s="1"/>
  <c r="BI14" i="3"/>
  <c r="A14" i="4" s="1"/>
  <c r="BI13" i="3"/>
  <c r="A13" i="4" s="1"/>
  <c r="BI12" i="3"/>
  <c r="A12" i="4" s="1"/>
  <c r="BI11" i="3"/>
  <c r="A11" i="4" s="1"/>
  <c r="BI10" i="3"/>
  <c r="A10" i="4" s="1"/>
  <c r="BI9" i="3"/>
  <c r="A9" i="4" s="1"/>
  <c r="BI8" i="3"/>
  <c r="A8" i="4" s="1"/>
  <c r="BI7" i="3"/>
  <c r="A7" i="4" s="1"/>
  <c r="BI6" i="3"/>
  <c r="A6" i="4" s="1"/>
  <c r="BI5" i="3"/>
  <c r="A5" i="4" s="1"/>
  <c r="BI4" i="3"/>
  <c r="A4" i="4" s="1"/>
  <c r="BA4" i="3"/>
  <c r="AZ4" i="3" s="1"/>
  <c r="BA5" i="3"/>
  <c r="AZ5" i="3" s="1"/>
  <c r="BA6" i="3"/>
  <c r="AZ6" i="3" s="1"/>
  <c r="BA7" i="3"/>
  <c r="BA8" i="3"/>
  <c r="AZ8" i="3" s="1"/>
  <c r="BA9" i="3"/>
  <c r="AZ9" i="3" s="1"/>
  <c r="BA10" i="3"/>
  <c r="AZ10" i="3" s="1"/>
  <c r="BA11" i="3"/>
  <c r="AZ11" i="3" s="1"/>
  <c r="BA12" i="3"/>
  <c r="AZ12" i="3" s="1"/>
  <c r="BA13" i="3"/>
  <c r="AZ13" i="3" s="1"/>
  <c r="BA14" i="3"/>
  <c r="AZ14" i="3" s="1"/>
  <c r="BA15" i="3"/>
  <c r="AZ15" i="3" s="1"/>
  <c r="BA16" i="3"/>
  <c r="AZ16" i="3" s="1"/>
  <c r="BA17" i="3"/>
  <c r="AZ17" i="3" s="1"/>
  <c r="BA18" i="3"/>
  <c r="AZ18" i="3" s="1"/>
  <c r="BA19" i="3"/>
  <c r="AZ19" i="3" s="1"/>
  <c r="BA20" i="3"/>
  <c r="AZ20" i="3" s="1"/>
  <c r="BA21" i="3"/>
  <c r="AZ21" i="3" s="1"/>
  <c r="BA22" i="3"/>
  <c r="AZ22" i="3" s="1"/>
  <c r="BA23" i="3"/>
  <c r="AZ23" i="3" s="1"/>
  <c r="BA24" i="3"/>
  <c r="AZ24" i="3" s="1"/>
  <c r="BA25" i="3"/>
  <c r="AZ25" i="3" s="1"/>
  <c r="BA26" i="3"/>
  <c r="AZ26" i="3" s="1"/>
  <c r="BA27" i="3"/>
  <c r="AZ27" i="3" s="1"/>
  <c r="BA28" i="3"/>
  <c r="AZ28" i="3" s="1"/>
  <c r="BA29" i="3"/>
  <c r="AZ29" i="3" s="1"/>
  <c r="BA30" i="3"/>
  <c r="AZ30" i="3" s="1"/>
  <c r="BA31" i="3"/>
  <c r="AZ31" i="3" s="1"/>
  <c r="BA32" i="3"/>
  <c r="AZ32" i="3" s="1"/>
  <c r="BA33" i="3"/>
  <c r="AZ33" i="3" s="1"/>
  <c r="BA34" i="3"/>
  <c r="AZ34" i="3" s="1"/>
  <c r="BA35" i="3"/>
  <c r="AZ35" i="3" s="1"/>
  <c r="BA36" i="3"/>
  <c r="AZ36" i="3" s="1"/>
  <c r="BA37" i="3"/>
  <c r="AZ37" i="3" s="1"/>
  <c r="BA38" i="3"/>
  <c r="AZ38" i="3" s="1"/>
  <c r="BA39" i="3"/>
  <c r="AZ39" i="3" s="1"/>
  <c r="BA40" i="3"/>
  <c r="AZ40" i="3" s="1"/>
  <c r="BA41" i="3"/>
  <c r="AZ41" i="3" s="1"/>
  <c r="BA42" i="3"/>
  <c r="AZ42" i="3" s="1"/>
  <c r="BA44" i="3"/>
  <c r="AZ44" i="3" s="1"/>
  <c r="BA45" i="3"/>
  <c r="AZ45" i="3" s="1"/>
  <c r="BA46" i="3"/>
  <c r="AZ46" i="3" s="1"/>
  <c r="BA47" i="3"/>
  <c r="BA48" i="3"/>
  <c r="AZ48" i="3" s="1"/>
  <c r="BA49" i="3"/>
  <c r="AZ49" i="3" s="1"/>
  <c r="BA50" i="3"/>
  <c r="AZ50" i="3" s="1"/>
  <c r="BA51" i="3"/>
  <c r="AZ51" i="3" s="1"/>
  <c r="BA52" i="3"/>
  <c r="AZ52" i="3" s="1"/>
  <c r="BA53" i="3"/>
  <c r="AZ53" i="3" s="1"/>
  <c r="BA54" i="3"/>
  <c r="AZ54" i="3" s="1"/>
  <c r="BA55" i="3"/>
  <c r="AZ55" i="3" s="1"/>
  <c r="BA56" i="3"/>
  <c r="AZ56" i="3" s="1"/>
  <c r="BA57" i="3"/>
  <c r="AZ57" i="3" s="1"/>
  <c r="BA58" i="3"/>
  <c r="AZ58" i="3" s="1"/>
  <c r="BA59" i="3"/>
  <c r="AZ59" i="3" s="1"/>
  <c r="BA60" i="3"/>
  <c r="AZ60" i="3" s="1"/>
  <c r="BA61" i="3"/>
  <c r="AZ61" i="3" s="1"/>
  <c r="BA62" i="3"/>
  <c r="AZ62" i="3" s="1"/>
  <c r="BA63" i="3"/>
  <c r="AZ63" i="3" s="1"/>
  <c r="BA64" i="3"/>
  <c r="AZ64" i="3" s="1"/>
  <c r="BA65" i="3"/>
  <c r="AZ65" i="3" s="1"/>
  <c r="BA66" i="3"/>
  <c r="AZ66" i="3" s="1"/>
  <c r="BA67" i="3"/>
  <c r="AZ67" i="3" s="1"/>
  <c r="BA68" i="3"/>
  <c r="AZ68" i="3" s="1"/>
  <c r="BA69" i="3"/>
  <c r="AZ69" i="3" s="1"/>
  <c r="BA70" i="3"/>
  <c r="AZ70" i="3" s="1"/>
  <c r="BA71" i="3"/>
  <c r="AZ71" i="3" s="1"/>
  <c r="BA72" i="3"/>
  <c r="AZ72" i="3" s="1"/>
  <c r="BA73" i="3"/>
  <c r="AZ73" i="3" s="1"/>
  <c r="BA74" i="3"/>
  <c r="AZ74" i="3" s="1"/>
  <c r="BA75" i="3"/>
  <c r="AZ75" i="3" s="1"/>
  <c r="BA76" i="3"/>
  <c r="AZ76" i="3" s="1"/>
  <c r="BA77" i="3"/>
  <c r="AZ77" i="3" s="1"/>
  <c r="BA78" i="3"/>
  <c r="AZ78" i="3" s="1"/>
  <c r="BA79" i="3"/>
  <c r="AZ79" i="3" s="1"/>
  <c r="BA80" i="3"/>
  <c r="AZ80" i="3" s="1"/>
  <c r="BA81" i="3"/>
  <c r="AZ81" i="3" s="1"/>
  <c r="BA82" i="3"/>
  <c r="AZ82" i="3" s="1"/>
  <c r="BA83" i="3"/>
  <c r="AZ83" i="3" s="1"/>
  <c r="BA85" i="3"/>
  <c r="AZ85" i="3" s="1"/>
  <c r="BA86" i="3"/>
  <c r="AZ86" i="3" s="1"/>
  <c r="BA87" i="3"/>
  <c r="BA88" i="3"/>
  <c r="AZ88" i="3" s="1"/>
  <c r="BA89" i="3"/>
  <c r="AZ89" i="3" s="1"/>
  <c r="BA90" i="3"/>
  <c r="AZ90" i="3" s="1"/>
  <c r="BA91" i="3"/>
  <c r="AZ91" i="3" s="1"/>
  <c r="BA92" i="3"/>
  <c r="AZ92" i="3" s="1"/>
  <c r="BA93" i="3"/>
  <c r="AZ93" i="3" s="1"/>
  <c r="BA94" i="3"/>
  <c r="AZ94" i="3" s="1"/>
  <c r="BA95" i="3"/>
  <c r="AZ95" i="3" s="1"/>
  <c r="BA96" i="3"/>
  <c r="AZ96" i="3" s="1"/>
  <c r="BA97" i="3"/>
  <c r="AZ97" i="3" s="1"/>
  <c r="BA98" i="3"/>
  <c r="AZ98" i="3" s="1"/>
  <c r="BA99" i="3"/>
  <c r="AZ99" i="3" s="1"/>
  <c r="BA100" i="3"/>
  <c r="AZ100" i="3" s="1"/>
  <c r="BA101" i="3"/>
  <c r="AZ101" i="3" s="1"/>
  <c r="BA102" i="3"/>
  <c r="AZ102" i="3" s="1"/>
  <c r="BA103" i="3"/>
  <c r="AZ103" i="3" s="1"/>
  <c r="BA104" i="3"/>
  <c r="AZ104" i="3" s="1"/>
  <c r="BA105" i="3"/>
  <c r="AZ105" i="3" s="1"/>
  <c r="BA106" i="3"/>
  <c r="AZ106" i="3" s="1"/>
  <c r="BA107" i="3"/>
  <c r="AZ107" i="3" s="1"/>
  <c r="BA108" i="3"/>
  <c r="AZ108" i="3" s="1"/>
  <c r="BA109" i="3"/>
  <c r="AZ109" i="3" s="1"/>
  <c r="BA110" i="3"/>
  <c r="AZ110" i="3" s="1"/>
  <c r="BA111" i="3"/>
  <c r="AZ111" i="3" s="1"/>
  <c r="BA112" i="3"/>
  <c r="AZ112" i="3" s="1"/>
  <c r="BA113" i="3"/>
  <c r="AZ113" i="3" s="1"/>
  <c r="BA114" i="3"/>
  <c r="AZ114" i="3" s="1"/>
  <c r="BA115" i="3"/>
  <c r="AZ115" i="3" s="1"/>
  <c r="BA116" i="3"/>
  <c r="AZ116" i="3" s="1"/>
  <c r="BA117" i="3"/>
  <c r="AZ117" i="3" s="1"/>
  <c r="BA118" i="3"/>
  <c r="AZ118" i="3" s="1"/>
  <c r="BA119" i="3"/>
  <c r="AZ119" i="3" s="1"/>
  <c r="BA120" i="3"/>
  <c r="AZ120" i="3" s="1"/>
  <c r="BA121" i="3"/>
  <c r="AZ121" i="3" s="1"/>
  <c r="BA122" i="3"/>
  <c r="AZ122" i="3" s="1"/>
  <c r="BA123" i="3"/>
  <c r="AZ123" i="3" s="1"/>
  <c r="BA124" i="3"/>
  <c r="AZ124" i="3" s="1"/>
  <c r="BA126" i="3"/>
  <c r="AZ126" i="3" s="1"/>
  <c r="BA127" i="3"/>
  <c r="AZ127" i="3" s="1"/>
  <c r="BA128" i="3"/>
  <c r="AZ128" i="3" s="1"/>
  <c r="BA129" i="3"/>
  <c r="AZ129" i="3" s="1"/>
  <c r="BA130" i="3"/>
  <c r="AZ130" i="3" s="1"/>
  <c r="BA131" i="3"/>
  <c r="AZ131" i="3" s="1"/>
  <c r="BA132" i="3"/>
  <c r="AZ132" i="3" s="1"/>
  <c r="BA133" i="3"/>
  <c r="AZ133" i="3" s="1"/>
  <c r="BA134" i="3"/>
  <c r="AZ134" i="3" s="1"/>
  <c r="BA135" i="3"/>
  <c r="AZ135" i="3" s="1"/>
  <c r="BA136" i="3"/>
  <c r="AZ136" i="3" s="1"/>
  <c r="BA137" i="3"/>
  <c r="AZ137" i="3" s="1"/>
  <c r="BA138" i="3"/>
  <c r="AZ138" i="3" s="1"/>
  <c r="BA139" i="3"/>
  <c r="AZ139" i="3" s="1"/>
  <c r="BA140" i="3"/>
  <c r="AZ140" i="3" s="1"/>
  <c r="BA141" i="3"/>
  <c r="AZ141" i="3" s="1"/>
  <c r="BA142" i="3"/>
  <c r="AZ142" i="3" s="1"/>
  <c r="BA143" i="3"/>
  <c r="AZ143" i="3" s="1"/>
  <c r="BA144" i="3"/>
  <c r="AZ144" i="3" s="1"/>
  <c r="BA145" i="3"/>
  <c r="AZ145" i="3" s="1"/>
  <c r="BA146" i="3"/>
  <c r="AZ146" i="3" s="1"/>
  <c r="BA147" i="3"/>
  <c r="AZ147" i="3" s="1"/>
  <c r="BA148" i="3"/>
  <c r="AZ148" i="3" s="1"/>
  <c r="BA149" i="3"/>
  <c r="AZ149" i="3" s="1"/>
  <c r="BA150" i="3"/>
  <c r="AZ150" i="3" s="1"/>
  <c r="BA151" i="3"/>
  <c r="AZ151" i="3" s="1"/>
  <c r="BA152" i="3"/>
  <c r="AZ152" i="3" s="1"/>
  <c r="BA153" i="3"/>
  <c r="AZ153" i="3" s="1"/>
  <c r="BA154" i="3"/>
  <c r="AZ154" i="3" s="1"/>
  <c r="BA155" i="3"/>
  <c r="AZ155" i="3" s="1"/>
  <c r="BA156" i="3"/>
  <c r="AZ156" i="3" s="1"/>
  <c r="BA157" i="3"/>
  <c r="AZ157" i="3" s="1"/>
  <c r="BA158" i="3"/>
  <c r="AZ158" i="3" s="1"/>
  <c r="BA159" i="3"/>
  <c r="AZ159" i="3" s="1"/>
  <c r="BA160" i="3"/>
  <c r="AZ160" i="3" s="1"/>
  <c r="BA161" i="3"/>
  <c r="AZ161" i="3" s="1"/>
  <c r="BA162" i="3"/>
  <c r="AZ162" i="3" s="1"/>
  <c r="BA163" i="3"/>
  <c r="AZ163" i="3" s="1"/>
  <c r="BA164" i="3"/>
  <c r="AZ164" i="3" s="1"/>
  <c r="BA165" i="3"/>
  <c r="AZ165" i="3" s="1"/>
  <c r="BA167" i="3"/>
  <c r="AZ167" i="3" s="1"/>
  <c r="BA168" i="3"/>
  <c r="BA169" i="3"/>
  <c r="BA170" i="3"/>
  <c r="AZ170" i="3" s="1"/>
  <c r="BA171" i="3"/>
  <c r="AZ171" i="3" s="1"/>
  <c r="BA172" i="3"/>
  <c r="AZ172" i="3" s="1"/>
  <c r="BA173" i="3"/>
  <c r="AZ173" i="3" s="1"/>
  <c r="BA174" i="3"/>
  <c r="AZ174" i="3" s="1"/>
  <c r="BA175" i="3"/>
  <c r="AZ175" i="3" s="1"/>
  <c r="BA176" i="3"/>
  <c r="AZ176" i="3" s="1"/>
  <c r="BA177" i="3"/>
  <c r="AZ177" i="3" s="1"/>
  <c r="BA178" i="3"/>
  <c r="AZ178" i="3" s="1"/>
  <c r="BA179" i="3"/>
  <c r="AZ179" i="3" s="1"/>
  <c r="BA180" i="3"/>
  <c r="AZ180" i="3" s="1"/>
  <c r="BA181" i="3"/>
  <c r="AZ181" i="3" s="1"/>
  <c r="BA182" i="3"/>
  <c r="AZ182" i="3" s="1"/>
  <c r="BA183" i="3"/>
  <c r="AZ183" i="3" s="1"/>
  <c r="BA184" i="3"/>
  <c r="AZ184" i="3" s="1"/>
  <c r="BA185" i="3"/>
  <c r="AZ185" i="3" s="1"/>
  <c r="BA186" i="3"/>
  <c r="AZ186" i="3" s="1"/>
  <c r="BA187" i="3"/>
  <c r="AZ187" i="3" s="1"/>
  <c r="BA188" i="3"/>
  <c r="AZ188" i="3" s="1"/>
  <c r="BA189" i="3"/>
  <c r="AZ189" i="3" s="1"/>
  <c r="BA190" i="3"/>
  <c r="AZ190" i="3" s="1"/>
  <c r="BA191" i="3"/>
  <c r="AZ191" i="3" s="1"/>
  <c r="BA192" i="3"/>
  <c r="AZ192" i="3" s="1"/>
  <c r="BA193" i="3"/>
  <c r="AZ193" i="3" s="1"/>
  <c r="BA194" i="3"/>
  <c r="AZ194" i="3" s="1"/>
  <c r="BA195" i="3"/>
  <c r="AZ195" i="3" s="1"/>
  <c r="BA196" i="3"/>
  <c r="AZ196" i="3" s="1"/>
  <c r="BA197" i="3"/>
  <c r="AZ197" i="3" s="1"/>
  <c r="BA198" i="3"/>
  <c r="AZ198" i="3" s="1"/>
  <c r="BA199" i="3"/>
  <c r="AZ199" i="3" s="1"/>
  <c r="BA200" i="3"/>
  <c r="AZ200" i="3" s="1"/>
  <c r="BA201" i="3"/>
  <c r="AZ201" i="3" s="1"/>
  <c r="BA202" i="3"/>
  <c r="AZ202" i="3" s="1"/>
  <c r="BA203" i="3"/>
  <c r="AZ203" i="3" s="1"/>
  <c r="BA204" i="3"/>
  <c r="AZ204" i="3" s="1"/>
  <c r="BA205" i="3"/>
  <c r="AZ205" i="3" s="1"/>
  <c r="BA206" i="3"/>
  <c r="AZ206" i="3" s="1"/>
  <c r="BA208" i="3"/>
  <c r="AZ208" i="3" s="1"/>
  <c r="BA209" i="3"/>
  <c r="BA210" i="3"/>
  <c r="BA211" i="3"/>
  <c r="BA212" i="3"/>
  <c r="AZ212" i="3" s="1"/>
  <c r="BA213" i="3"/>
  <c r="AZ213" i="3" s="1"/>
  <c r="BA214" i="3"/>
  <c r="AZ214" i="3" s="1"/>
  <c r="BA215" i="3"/>
  <c r="AZ215" i="3" s="1"/>
  <c r="BA216" i="3"/>
  <c r="AZ216" i="3" s="1"/>
  <c r="BA217" i="3"/>
  <c r="AZ217" i="3" s="1"/>
  <c r="BA218" i="3"/>
  <c r="AZ218" i="3" s="1"/>
  <c r="BA219" i="3"/>
  <c r="AZ219" i="3" s="1"/>
  <c r="BA220" i="3"/>
  <c r="AZ220" i="3" s="1"/>
  <c r="BA221" i="3"/>
  <c r="AZ221" i="3" s="1"/>
  <c r="BA222" i="3"/>
  <c r="AZ222" i="3" s="1"/>
  <c r="BA223" i="3"/>
  <c r="AZ223" i="3" s="1"/>
  <c r="BA224" i="3"/>
  <c r="AZ224" i="3" s="1"/>
  <c r="BA225" i="3"/>
  <c r="AZ225" i="3" s="1"/>
  <c r="BA226" i="3"/>
  <c r="AZ226" i="3" s="1"/>
  <c r="BA227" i="3"/>
  <c r="AZ227" i="3" s="1"/>
  <c r="BA228" i="3"/>
  <c r="AZ228" i="3" s="1"/>
  <c r="BA229" i="3"/>
  <c r="AZ229" i="3" s="1"/>
  <c r="BA230" i="3"/>
  <c r="AZ230" i="3" s="1"/>
  <c r="BA231" i="3"/>
  <c r="AZ231" i="3" s="1"/>
  <c r="BA232" i="3"/>
  <c r="AZ232" i="3" s="1"/>
  <c r="BA233" i="3"/>
  <c r="AZ233" i="3" s="1"/>
  <c r="BA234" i="3"/>
  <c r="AZ234" i="3" s="1"/>
  <c r="BA235" i="3"/>
  <c r="AZ235" i="3" s="1"/>
  <c r="BA236" i="3"/>
  <c r="AZ236" i="3" s="1"/>
  <c r="BA237" i="3"/>
  <c r="AZ237" i="3" s="1"/>
  <c r="BA238" i="3"/>
  <c r="AZ238" i="3" s="1"/>
  <c r="BA239" i="3"/>
  <c r="AZ239" i="3" s="1"/>
  <c r="BA240" i="3"/>
  <c r="AZ240" i="3" s="1"/>
  <c r="BA241" i="3"/>
  <c r="AZ241" i="3" s="1"/>
  <c r="BA242" i="3"/>
  <c r="AZ242" i="3" s="1"/>
  <c r="BA243" i="3"/>
  <c r="AZ243" i="3" s="1"/>
  <c r="BA244" i="3"/>
  <c r="AZ244" i="3" s="1"/>
  <c r="BA245" i="3"/>
  <c r="AZ245" i="3" s="1"/>
  <c r="BA246" i="3"/>
  <c r="AZ246" i="3" s="1"/>
  <c r="BA247" i="3"/>
  <c r="AZ247" i="3" s="1"/>
  <c r="BA249" i="3"/>
  <c r="AZ249" i="3" s="1"/>
  <c r="BA250" i="3"/>
  <c r="BA251" i="3"/>
  <c r="AZ251" i="3" s="1"/>
  <c r="BA252" i="3"/>
  <c r="AZ252" i="3" s="1"/>
  <c r="BA253" i="3"/>
  <c r="AZ253" i="3" s="1"/>
  <c r="BA254" i="3"/>
  <c r="AZ254" i="3" s="1"/>
  <c r="BA255" i="3"/>
  <c r="AZ255" i="3" s="1"/>
  <c r="BA256" i="3"/>
  <c r="AZ256" i="3" s="1"/>
  <c r="BA257" i="3"/>
  <c r="AZ257" i="3" s="1"/>
  <c r="BA258" i="3"/>
  <c r="AZ258" i="3" s="1"/>
  <c r="BA259" i="3"/>
  <c r="AZ259" i="3" s="1"/>
  <c r="BA260" i="3"/>
  <c r="AZ260" i="3" s="1"/>
  <c r="BA261" i="3"/>
  <c r="AZ261" i="3" s="1"/>
  <c r="BA262" i="3"/>
  <c r="AZ262" i="3" s="1"/>
  <c r="BA263" i="3"/>
  <c r="AZ263" i="3" s="1"/>
  <c r="BA264" i="3"/>
  <c r="AZ264" i="3" s="1"/>
  <c r="BA265" i="3"/>
  <c r="AZ265" i="3" s="1"/>
  <c r="BA266" i="3"/>
  <c r="AZ266" i="3" s="1"/>
  <c r="BA267" i="3"/>
  <c r="AZ267" i="3" s="1"/>
  <c r="BA268" i="3"/>
  <c r="AZ268" i="3" s="1"/>
  <c r="BA269" i="3"/>
  <c r="AZ269" i="3" s="1"/>
  <c r="BA270" i="3"/>
  <c r="AZ270" i="3" s="1"/>
  <c r="BA271" i="3"/>
  <c r="AZ271" i="3" s="1"/>
  <c r="BA272" i="3"/>
  <c r="AZ272" i="3" s="1"/>
  <c r="BA273" i="3"/>
  <c r="AZ273" i="3" s="1"/>
  <c r="BA274" i="3"/>
  <c r="AZ274" i="3" s="1"/>
  <c r="BA275" i="3"/>
  <c r="AZ275" i="3" s="1"/>
  <c r="BA276" i="3"/>
  <c r="AZ276" i="3" s="1"/>
  <c r="BA277" i="3"/>
  <c r="AZ277" i="3" s="1"/>
  <c r="BA278" i="3"/>
  <c r="AZ278" i="3" s="1"/>
  <c r="BA279" i="3"/>
  <c r="AZ279" i="3" s="1"/>
  <c r="BA280" i="3"/>
  <c r="AZ280" i="3" s="1"/>
  <c r="BA281" i="3"/>
  <c r="AZ281" i="3" s="1"/>
  <c r="BA282" i="3"/>
  <c r="AZ282" i="3" s="1"/>
  <c r="BA283" i="3"/>
  <c r="AZ283" i="3" s="1"/>
  <c r="BA284" i="3"/>
  <c r="AZ284" i="3" s="1"/>
  <c r="BA285" i="3"/>
  <c r="AZ285" i="3" s="1"/>
  <c r="BA286" i="3"/>
  <c r="AZ286" i="3" s="1"/>
  <c r="BA287" i="3"/>
  <c r="AZ287" i="3" s="1"/>
  <c r="BA288" i="3"/>
  <c r="AZ288" i="3" s="1"/>
  <c r="BA290" i="3"/>
  <c r="BA291" i="3"/>
  <c r="BA292" i="3"/>
  <c r="AZ292" i="3" s="1"/>
  <c r="BA293" i="3"/>
  <c r="AZ293" i="3" s="1"/>
  <c r="BA294" i="3"/>
  <c r="AZ294" i="3" s="1"/>
  <c r="BA295" i="3"/>
  <c r="AZ295" i="3" s="1"/>
  <c r="BA296" i="3"/>
  <c r="AZ296" i="3" s="1"/>
  <c r="BA297" i="3"/>
  <c r="AZ297" i="3" s="1"/>
  <c r="BA298" i="3"/>
  <c r="AZ298" i="3" s="1"/>
  <c r="BA299" i="3"/>
  <c r="AZ299" i="3" s="1"/>
  <c r="BA300" i="3"/>
  <c r="AZ300" i="3" s="1"/>
  <c r="BA301" i="3"/>
  <c r="AZ301" i="3" s="1"/>
  <c r="BA302" i="3"/>
  <c r="AZ302" i="3" s="1"/>
  <c r="BA303" i="3"/>
  <c r="AZ303" i="3" s="1"/>
  <c r="BA304" i="3"/>
  <c r="AZ304" i="3" s="1"/>
  <c r="BA305" i="3"/>
  <c r="AZ305" i="3" s="1"/>
  <c r="BA306" i="3"/>
  <c r="AZ306" i="3" s="1"/>
  <c r="BA307" i="3"/>
  <c r="AZ307" i="3" s="1"/>
  <c r="BA308" i="3"/>
  <c r="AZ308" i="3" s="1"/>
  <c r="BA309" i="3"/>
  <c r="AZ309" i="3" s="1"/>
  <c r="BA310" i="3"/>
  <c r="AZ310" i="3" s="1"/>
  <c r="BA311" i="3"/>
  <c r="AZ311" i="3" s="1"/>
  <c r="BA312" i="3"/>
  <c r="AZ312" i="3" s="1"/>
  <c r="BA313" i="3"/>
  <c r="AZ313" i="3" s="1"/>
  <c r="BA314" i="3"/>
  <c r="AZ314" i="3" s="1"/>
  <c r="BA315" i="3"/>
  <c r="AZ315" i="3" s="1"/>
  <c r="BA316" i="3"/>
  <c r="AZ316" i="3" s="1"/>
  <c r="BA317" i="3"/>
  <c r="AZ317" i="3" s="1"/>
  <c r="BA318" i="3"/>
  <c r="AZ318" i="3" s="1"/>
  <c r="BA319" i="3"/>
  <c r="AZ319" i="3" s="1"/>
  <c r="BA320" i="3"/>
  <c r="AZ320" i="3" s="1"/>
  <c r="BA321" i="3"/>
  <c r="AZ321" i="3" s="1"/>
  <c r="BA322" i="3"/>
  <c r="AZ322" i="3" s="1"/>
  <c r="BA323" i="3"/>
  <c r="AZ323" i="3" s="1"/>
  <c r="BA324" i="3"/>
  <c r="AZ324" i="3" s="1"/>
  <c r="BA325" i="3"/>
  <c r="AZ325" i="3" s="1"/>
  <c r="BA326" i="3"/>
  <c r="AZ326" i="3" s="1"/>
  <c r="BA327" i="3"/>
  <c r="AZ327" i="3" s="1"/>
  <c r="BA328" i="3"/>
  <c r="AZ328" i="3" s="1"/>
  <c r="BA329" i="3"/>
  <c r="AZ329" i="3" s="1"/>
  <c r="BA331" i="3"/>
  <c r="BA332" i="3"/>
  <c r="BA333" i="3"/>
  <c r="AZ333" i="3" s="1"/>
  <c r="BA334" i="3"/>
  <c r="AZ334" i="3" s="1"/>
  <c r="BA335" i="3"/>
  <c r="AZ335" i="3" s="1"/>
  <c r="BA336" i="3"/>
  <c r="AZ336" i="3" s="1"/>
  <c r="BA337" i="3"/>
  <c r="AZ337" i="3" s="1"/>
  <c r="BA338" i="3"/>
  <c r="AZ338" i="3" s="1"/>
  <c r="BA339" i="3"/>
  <c r="AZ339" i="3" s="1"/>
  <c r="BA340" i="3"/>
  <c r="AZ340" i="3" s="1"/>
  <c r="BA341" i="3"/>
  <c r="AZ341" i="3" s="1"/>
  <c r="BA342" i="3"/>
  <c r="AZ342" i="3" s="1"/>
  <c r="BA343" i="3"/>
  <c r="AZ343" i="3" s="1"/>
  <c r="BA344" i="3"/>
  <c r="AZ344" i="3" s="1"/>
  <c r="BA345" i="3"/>
  <c r="AZ345" i="3" s="1"/>
  <c r="BA346" i="3"/>
  <c r="AZ346" i="3" s="1"/>
  <c r="BA347" i="3"/>
  <c r="AZ347" i="3" s="1"/>
  <c r="BA348" i="3"/>
  <c r="AZ348" i="3" s="1"/>
  <c r="BA349" i="3"/>
  <c r="AZ349" i="3" s="1"/>
  <c r="BA350" i="3"/>
  <c r="AZ350" i="3" s="1"/>
  <c r="BA351" i="3"/>
  <c r="AZ351" i="3" s="1"/>
  <c r="BA352" i="3"/>
  <c r="AZ352" i="3" s="1"/>
  <c r="BA353" i="3"/>
  <c r="AZ353" i="3" s="1"/>
  <c r="BA354" i="3"/>
  <c r="AZ354" i="3" s="1"/>
  <c r="BA355" i="3"/>
  <c r="AZ355" i="3" s="1"/>
  <c r="BA356" i="3"/>
  <c r="AZ356" i="3" s="1"/>
  <c r="BA357" i="3"/>
  <c r="AZ357" i="3" s="1"/>
  <c r="BA358" i="3"/>
  <c r="AZ358" i="3" s="1"/>
  <c r="BA359" i="3"/>
  <c r="AZ359" i="3" s="1"/>
  <c r="BA360" i="3"/>
  <c r="AZ360" i="3" s="1"/>
  <c r="BA361" i="3"/>
  <c r="AZ361" i="3" s="1"/>
  <c r="BA362" i="3"/>
  <c r="AZ362" i="3" s="1"/>
  <c r="BA363" i="3"/>
  <c r="AZ363" i="3" s="1"/>
  <c r="BA364" i="3"/>
  <c r="AZ364" i="3" s="1"/>
  <c r="BA365" i="3"/>
  <c r="AZ365" i="3" s="1"/>
  <c r="BA366" i="3"/>
  <c r="AZ366" i="3" s="1"/>
  <c r="BA367" i="3"/>
  <c r="AZ367" i="3" s="1"/>
  <c r="BA368" i="3"/>
  <c r="AZ368" i="3" s="1"/>
  <c r="BA369" i="3"/>
  <c r="AZ369" i="3" s="1"/>
  <c r="BA370" i="3"/>
  <c r="AZ370" i="3" s="1"/>
  <c r="BA372" i="3"/>
  <c r="AZ372" i="3" s="1"/>
  <c r="BA373" i="3"/>
  <c r="AZ373" i="3" s="1"/>
  <c r="BA374" i="3"/>
  <c r="AZ374" i="3" s="1"/>
  <c r="BA375" i="3"/>
  <c r="AZ375" i="3" s="1"/>
  <c r="BA376" i="3"/>
  <c r="AZ376" i="3" s="1"/>
  <c r="BA377" i="3"/>
  <c r="AZ377" i="3" s="1"/>
  <c r="BA378" i="3"/>
  <c r="AZ378" i="3" s="1"/>
  <c r="BA379" i="3"/>
  <c r="AZ379" i="3" s="1"/>
  <c r="BA380" i="3"/>
  <c r="AZ380" i="3" s="1"/>
  <c r="BA381" i="3"/>
  <c r="AZ381" i="3" s="1"/>
  <c r="BA382" i="3"/>
  <c r="AZ382" i="3" s="1"/>
  <c r="BA383" i="3"/>
  <c r="AZ383" i="3" s="1"/>
  <c r="BA384" i="3"/>
  <c r="AZ384" i="3" s="1"/>
  <c r="BA385" i="3"/>
  <c r="AZ385" i="3" s="1"/>
  <c r="BA386" i="3"/>
  <c r="AZ386" i="3" s="1"/>
  <c r="BA387" i="3"/>
  <c r="AZ387" i="3" s="1"/>
  <c r="BA388" i="3"/>
  <c r="AZ388" i="3" s="1"/>
  <c r="BA389" i="3"/>
  <c r="AZ389" i="3" s="1"/>
  <c r="BA390" i="3"/>
  <c r="AZ390" i="3" s="1"/>
  <c r="BA391" i="3"/>
  <c r="AZ391" i="3" s="1"/>
  <c r="BA392" i="3"/>
  <c r="AZ392" i="3" s="1"/>
  <c r="BA393" i="3"/>
  <c r="AZ393" i="3" s="1"/>
  <c r="BA394" i="3"/>
  <c r="AZ394" i="3" s="1"/>
  <c r="BA395" i="3"/>
  <c r="AZ395" i="3" s="1"/>
  <c r="BA396" i="3"/>
  <c r="AZ396" i="3" s="1"/>
  <c r="BA397" i="3"/>
  <c r="AZ397" i="3" s="1"/>
  <c r="BA398" i="3"/>
  <c r="AZ398" i="3" s="1"/>
  <c r="BA399" i="3"/>
  <c r="AZ399" i="3" s="1"/>
  <c r="BA400" i="3"/>
  <c r="AZ400" i="3" s="1"/>
  <c r="BA401" i="3"/>
  <c r="AZ401" i="3" s="1"/>
  <c r="BA402" i="3"/>
  <c r="AZ402" i="3" s="1"/>
  <c r="BA403" i="3"/>
  <c r="AZ403" i="3" s="1"/>
  <c r="BA404" i="3"/>
  <c r="AZ404" i="3" s="1"/>
  <c r="BA405" i="3"/>
  <c r="AZ405" i="3" s="1"/>
  <c r="BA406" i="3"/>
  <c r="AZ406" i="3" s="1"/>
  <c r="BA407" i="3"/>
  <c r="AZ407" i="3" s="1"/>
  <c r="BA408" i="3"/>
  <c r="AZ408" i="3" s="1"/>
  <c r="BA409" i="3"/>
  <c r="AZ409" i="3" s="1"/>
  <c r="BA410" i="3"/>
  <c r="AZ410" i="3" s="1"/>
  <c r="BA411" i="3"/>
  <c r="AZ411" i="3" s="1"/>
  <c r="BA413" i="3"/>
  <c r="AZ413" i="3" s="1"/>
  <c r="BA414" i="3"/>
  <c r="BA415" i="3"/>
  <c r="AZ415" i="3" s="1"/>
  <c r="BA416" i="3"/>
  <c r="AZ416" i="3" s="1"/>
  <c r="BA417" i="3"/>
  <c r="AZ417" i="3" s="1"/>
  <c r="BA418" i="3"/>
  <c r="AZ418" i="3" s="1"/>
  <c r="BA419" i="3"/>
  <c r="AZ419" i="3" s="1"/>
  <c r="BA420" i="3"/>
  <c r="AZ420" i="3" s="1"/>
  <c r="BA421" i="3"/>
  <c r="AZ421" i="3" s="1"/>
  <c r="BA422" i="3"/>
  <c r="AZ422" i="3" s="1"/>
  <c r="BA423" i="3"/>
  <c r="AZ423" i="3" s="1"/>
  <c r="BA424" i="3"/>
  <c r="AZ424" i="3" s="1"/>
  <c r="BA425" i="3"/>
  <c r="AZ425" i="3" s="1"/>
  <c r="BA426" i="3"/>
  <c r="AZ426" i="3" s="1"/>
  <c r="BA427" i="3"/>
  <c r="AZ427" i="3" s="1"/>
  <c r="BA428" i="3"/>
  <c r="AZ428" i="3" s="1"/>
  <c r="BA429" i="3"/>
  <c r="AZ429" i="3" s="1"/>
  <c r="BA430" i="3"/>
  <c r="AZ430" i="3" s="1"/>
  <c r="BA431" i="3"/>
  <c r="AZ431" i="3" s="1"/>
  <c r="BA432" i="3"/>
  <c r="AZ432" i="3" s="1"/>
  <c r="BA433" i="3"/>
  <c r="AZ433" i="3" s="1"/>
  <c r="BA434" i="3"/>
  <c r="AZ434" i="3" s="1"/>
  <c r="BA435" i="3"/>
  <c r="AZ435" i="3" s="1"/>
  <c r="BA436" i="3"/>
  <c r="AZ436" i="3" s="1"/>
  <c r="BA437" i="3"/>
  <c r="AZ437" i="3" s="1"/>
  <c r="BA438" i="3"/>
  <c r="AZ438" i="3" s="1"/>
  <c r="BA439" i="3"/>
  <c r="AZ439" i="3" s="1"/>
  <c r="BA440" i="3"/>
  <c r="AZ440" i="3" s="1"/>
  <c r="BA441" i="3"/>
  <c r="AZ441" i="3" s="1"/>
  <c r="BA442" i="3"/>
  <c r="AZ442" i="3" s="1"/>
  <c r="BA443" i="3"/>
  <c r="AZ443" i="3" s="1"/>
  <c r="BA444" i="3"/>
  <c r="AZ444" i="3" s="1"/>
  <c r="BA445" i="3"/>
  <c r="AZ445" i="3" s="1"/>
  <c r="BA446" i="3"/>
  <c r="AZ446" i="3" s="1"/>
  <c r="BA447" i="3"/>
  <c r="AZ447" i="3" s="1"/>
  <c r="BA448" i="3"/>
  <c r="AZ448" i="3" s="1"/>
  <c r="BA449" i="3"/>
  <c r="AZ449" i="3" s="1"/>
  <c r="BA450" i="3"/>
  <c r="AZ450" i="3" s="1"/>
  <c r="BA451" i="3"/>
  <c r="AZ451" i="3" s="1"/>
  <c r="BA452" i="3"/>
  <c r="AZ452" i="3" s="1"/>
  <c r="BA454" i="3"/>
  <c r="AZ454" i="3" s="1"/>
  <c r="BA455" i="3"/>
  <c r="AZ455" i="3" s="1"/>
  <c r="BA456" i="3"/>
  <c r="AZ456" i="3" s="1"/>
  <c r="BA457" i="3"/>
  <c r="AZ457" i="3" s="1"/>
  <c r="BA458" i="3"/>
  <c r="AZ458" i="3" s="1"/>
  <c r="BA459" i="3"/>
  <c r="AZ459" i="3" s="1"/>
  <c r="BA460" i="3"/>
  <c r="AZ460" i="3" s="1"/>
  <c r="BA461" i="3"/>
  <c r="AZ461" i="3" s="1"/>
  <c r="BA462" i="3"/>
  <c r="AZ462" i="3" s="1"/>
  <c r="BA463" i="3"/>
  <c r="AZ463" i="3" s="1"/>
  <c r="BA464" i="3"/>
  <c r="AZ464" i="3" s="1"/>
  <c r="BA465" i="3"/>
  <c r="AZ465" i="3" s="1"/>
  <c r="BA466" i="3"/>
  <c r="AZ466" i="3" s="1"/>
  <c r="BA467" i="3"/>
  <c r="AZ467" i="3" s="1"/>
  <c r="BA468" i="3"/>
  <c r="AZ468" i="3" s="1"/>
  <c r="BA469" i="3"/>
  <c r="AZ469" i="3" s="1"/>
  <c r="BA470" i="3"/>
  <c r="AZ470" i="3" s="1"/>
  <c r="BA471" i="3"/>
  <c r="AZ471" i="3" s="1"/>
  <c r="BA472" i="3"/>
  <c r="AZ472" i="3" s="1"/>
  <c r="BA473" i="3"/>
  <c r="AZ473" i="3" s="1"/>
  <c r="BA474" i="3"/>
  <c r="AZ474" i="3" s="1"/>
  <c r="BA475" i="3"/>
  <c r="AZ475" i="3" s="1"/>
  <c r="BA476" i="3"/>
  <c r="AZ476" i="3" s="1"/>
  <c r="BA477" i="3"/>
  <c r="AZ477" i="3" s="1"/>
  <c r="BA478" i="3"/>
  <c r="AZ478" i="3" s="1"/>
  <c r="BA479" i="3"/>
  <c r="AZ479" i="3" s="1"/>
  <c r="BA480" i="3"/>
  <c r="AZ480" i="3" s="1"/>
  <c r="BA481" i="3"/>
  <c r="AZ481" i="3" s="1"/>
  <c r="BA482" i="3"/>
  <c r="AZ482" i="3" s="1"/>
  <c r="BA483" i="3"/>
  <c r="AZ483" i="3" s="1"/>
  <c r="BA484" i="3"/>
  <c r="AZ484" i="3" s="1"/>
  <c r="BA485" i="3"/>
  <c r="AZ485" i="3" s="1"/>
  <c r="BA486" i="3"/>
  <c r="AZ486" i="3" s="1"/>
  <c r="BA487" i="3"/>
  <c r="AZ487" i="3" s="1"/>
  <c r="BA488" i="3"/>
  <c r="AZ488" i="3" s="1"/>
  <c r="BA489" i="3"/>
  <c r="AZ489" i="3" s="1"/>
  <c r="BA490" i="3"/>
  <c r="AZ490" i="3" s="1"/>
  <c r="BA491" i="3"/>
  <c r="AZ491" i="3" s="1"/>
  <c r="BA492" i="3"/>
  <c r="AZ492" i="3" s="1"/>
  <c r="BA493" i="3"/>
  <c r="AZ493" i="3" s="1"/>
  <c r="BA495" i="3"/>
  <c r="BA496" i="3"/>
  <c r="BA497" i="3"/>
  <c r="AZ497" i="3" s="1"/>
  <c r="BA498" i="3"/>
  <c r="AZ498" i="3" s="1"/>
  <c r="BA499" i="3"/>
  <c r="AZ499" i="3" s="1"/>
  <c r="BA500" i="3"/>
  <c r="AZ500" i="3" s="1"/>
  <c r="BA501" i="3"/>
  <c r="AZ501" i="3" s="1"/>
  <c r="BA502" i="3"/>
  <c r="AZ502" i="3" s="1"/>
  <c r="BA503" i="3"/>
  <c r="AZ503" i="3" s="1"/>
  <c r="BA504" i="3"/>
  <c r="AZ504" i="3" s="1"/>
  <c r="BA505" i="3"/>
  <c r="AZ505" i="3" s="1"/>
  <c r="BA506" i="3"/>
  <c r="AZ506" i="3" s="1"/>
  <c r="BA507" i="3"/>
  <c r="AZ507" i="3" s="1"/>
  <c r="BA508" i="3"/>
  <c r="AZ508" i="3" s="1"/>
  <c r="BA509" i="3"/>
  <c r="AZ509" i="3" s="1"/>
  <c r="BA510" i="3"/>
  <c r="AZ510" i="3" s="1"/>
  <c r="BA511" i="3"/>
  <c r="AZ511" i="3" s="1"/>
  <c r="BA512" i="3"/>
  <c r="AZ512" i="3" s="1"/>
  <c r="BA513" i="3"/>
  <c r="AZ513" i="3" s="1"/>
  <c r="BA514" i="3"/>
  <c r="AZ514" i="3" s="1"/>
  <c r="BA515" i="3"/>
  <c r="AZ515" i="3" s="1"/>
  <c r="BA516" i="3"/>
  <c r="AZ516" i="3" s="1"/>
  <c r="BA517" i="3"/>
  <c r="AZ517" i="3" s="1"/>
  <c r="BA518" i="3"/>
  <c r="AZ518" i="3" s="1"/>
  <c r="BA519" i="3"/>
  <c r="AZ519" i="3" s="1"/>
  <c r="BA520" i="3"/>
  <c r="AZ520" i="3" s="1"/>
  <c r="BA521" i="3"/>
  <c r="AZ521" i="3" s="1"/>
  <c r="BA522" i="3"/>
  <c r="AZ522" i="3" s="1"/>
  <c r="BA523" i="3"/>
  <c r="AZ523" i="3" s="1"/>
  <c r="BA524" i="3"/>
  <c r="AZ524" i="3" s="1"/>
  <c r="BA525" i="3"/>
  <c r="AZ525" i="3" s="1"/>
  <c r="BA526" i="3"/>
  <c r="AZ526" i="3" s="1"/>
  <c r="BA527" i="3"/>
  <c r="AZ527" i="3" s="1"/>
  <c r="BA528" i="3"/>
  <c r="AZ528" i="3" s="1"/>
  <c r="BA529" i="3"/>
  <c r="AZ529" i="3" s="1"/>
  <c r="BA530" i="3"/>
  <c r="AZ530" i="3" s="1"/>
  <c r="BA531" i="3"/>
  <c r="AZ531" i="3" s="1"/>
  <c r="BA532" i="3"/>
  <c r="AZ532" i="3" s="1"/>
  <c r="BA533" i="3"/>
  <c r="AZ533" i="3" s="1"/>
  <c r="BA534" i="3"/>
  <c r="AZ534" i="3" s="1"/>
  <c r="BA3" i="3"/>
  <c r="BC498" i="3"/>
  <c r="CK16" i="3" s="1"/>
  <c r="AA16" i="4" s="1"/>
  <c r="BC497" i="3"/>
  <c r="CJ16" i="3" s="1"/>
  <c r="Z16" i="4" s="1"/>
  <c r="BC496" i="3"/>
  <c r="CH16" i="3" s="1"/>
  <c r="X16" i="4" s="1"/>
  <c r="BC495" i="3"/>
  <c r="CI16" i="3" s="1"/>
  <c r="Y16" i="4" s="1"/>
  <c r="BC457" i="3"/>
  <c r="CK15" i="3" s="1"/>
  <c r="AA15" i="4" s="1"/>
  <c r="BC456" i="3"/>
  <c r="CJ15" i="3" s="1"/>
  <c r="Z15" i="4" s="1"/>
  <c r="BC455" i="3"/>
  <c r="CH15" i="3" s="1"/>
  <c r="X15" i="4" s="1"/>
  <c r="BC454" i="3"/>
  <c r="CI15" i="3" s="1"/>
  <c r="Y15" i="4" s="1"/>
  <c r="BC416" i="3"/>
  <c r="CK14" i="3" s="1"/>
  <c r="AA14" i="4" s="1"/>
  <c r="BC415" i="3"/>
  <c r="CJ14" i="3" s="1"/>
  <c r="Z14" i="4" s="1"/>
  <c r="BC414" i="3"/>
  <c r="CH14" i="3" s="1"/>
  <c r="X14" i="4" s="1"/>
  <c r="BC413" i="3"/>
  <c r="CI14" i="3" s="1"/>
  <c r="Y14" i="4" s="1"/>
  <c r="BC375" i="3"/>
  <c r="CK13" i="3" s="1"/>
  <c r="AA13" i="4" s="1"/>
  <c r="BC374" i="3"/>
  <c r="CJ13" i="3" s="1"/>
  <c r="Z13" i="4" s="1"/>
  <c r="BC373" i="3"/>
  <c r="CH13" i="3" s="1"/>
  <c r="X13" i="4" s="1"/>
  <c r="BC372" i="3"/>
  <c r="CI13" i="3" s="1"/>
  <c r="Y13" i="4" s="1"/>
  <c r="BC334" i="3"/>
  <c r="CK12" i="3" s="1"/>
  <c r="AA12" i="4" s="1"/>
  <c r="BC333" i="3"/>
  <c r="CJ12" i="3" s="1"/>
  <c r="Z12" i="4" s="1"/>
  <c r="BC332" i="3"/>
  <c r="CH12" i="3" s="1"/>
  <c r="X12" i="4" s="1"/>
  <c r="BC331" i="3"/>
  <c r="CI12" i="3" s="1"/>
  <c r="Y12" i="4" s="1"/>
  <c r="BC293" i="3"/>
  <c r="CK11" i="3" s="1"/>
  <c r="AA11" i="4" s="1"/>
  <c r="BC292" i="3"/>
  <c r="CJ11" i="3" s="1"/>
  <c r="Z11" i="4" s="1"/>
  <c r="BC291" i="3"/>
  <c r="CH11" i="3" s="1"/>
  <c r="X11" i="4" s="1"/>
  <c r="BC290" i="3"/>
  <c r="CI11" i="3" s="1"/>
  <c r="Y11" i="4" s="1"/>
  <c r="BC252" i="3"/>
  <c r="CK10" i="3" s="1"/>
  <c r="AA10" i="4" s="1"/>
  <c r="BC251" i="3"/>
  <c r="CJ10" i="3" s="1"/>
  <c r="Z10" i="4" s="1"/>
  <c r="BC250" i="3"/>
  <c r="CH10" i="3" s="1"/>
  <c r="X10" i="4" s="1"/>
  <c r="BC249" i="3"/>
  <c r="CI10" i="3" s="1"/>
  <c r="Y10" i="4" s="1"/>
  <c r="BC211" i="3"/>
  <c r="CK9" i="3" s="1"/>
  <c r="AA9" i="4" s="1"/>
  <c r="BC210" i="3"/>
  <c r="CJ9" i="3" s="1"/>
  <c r="Z9" i="4" s="1"/>
  <c r="BC209" i="3"/>
  <c r="CH9" i="3" s="1"/>
  <c r="X9" i="4" s="1"/>
  <c r="BC208" i="3"/>
  <c r="CI9" i="3" s="1"/>
  <c r="Y9" i="4" s="1"/>
  <c r="BC170" i="3"/>
  <c r="CK8" i="3" s="1"/>
  <c r="AA8" i="4" s="1"/>
  <c r="BC169" i="3"/>
  <c r="CJ8" i="3" s="1"/>
  <c r="Z8" i="4" s="1"/>
  <c r="BC168" i="3"/>
  <c r="CH8" i="3" s="1"/>
  <c r="X8" i="4" s="1"/>
  <c r="BC167" i="3"/>
  <c r="CI8" i="3" s="1"/>
  <c r="Y8" i="4" s="1"/>
  <c r="BC129" i="3"/>
  <c r="CK7" i="3" s="1"/>
  <c r="AA7" i="4" s="1"/>
  <c r="BC128" i="3"/>
  <c r="CJ7" i="3" s="1"/>
  <c r="Z7" i="4" s="1"/>
  <c r="BC127" i="3"/>
  <c r="CH7" i="3" s="1"/>
  <c r="X7" i="4" s="1"/>
  <c r="BC126" i="3"/>
  <c r="CI7" i="3" s="1"/>
  <c r="Y7" i="4" s="1"/>
  <c r="BC88" i="3"/>
  <c r="CK6" i="3" s="1"/>
  <c r="AA6" i="4" s="1"/>
  <c r="BC87" i="3"/>
  <c r="CJ6" i="3" s="1"/>
  <c r="Z6" i="4" s="1"/>
  <c r="BC86" i="3"/>
  <c r="CH6" i="3" s="1"/>
  <c r="X6" i="4" s="1"/>
  <c r="BC85" i="3"/>
  <c r="CI6" i="3" s="1"/>
  <c r="Y6" i="4" s="1"/>
  <c r="BC47" i="3"/>
  <c r="CK5" i="3" s="1"/>
  <c r="AA5" i="4" s="1"/>
  <c r="BC46" i="3"/>
  <c r="CJ5" i="3" s="1"/>
  <c r="Z5" i="4" s="1"/>
  <c r="BC45" i="3"/>
  <c r="CH5" i="3" s="1"/>
  <c r="X5" i="4" s="1"/>
  <c r="BC44" i="3"/>
  <c r="CI5" i="3" s="1"/>
  <c r="Y5" i="4" s="1"/>
  <c r="BC6" i="3"/>
  <c r="CK4" i="3" s="1"/>
  <c r="AA4" i="4" s="1"/>
  <c r="BC5" i="3"/>
  <c r="CJ4" i="3" s="1"/>
  <c r="Z4" i="4" s="1"/>
  <c r="BC4" i="3"/>
  <c r="CH4" i="3" s="1"/>
  <c r="X4" i="4" s="1"/>
  <c r="BC3" i="3"/>
  <c r="CI4" i="3" s="1"/>
  <c r="Y4" i="4" s="1"/>
  <c r="AC534" i="3"/>
  <c r="AB534" i="3" s="1"/>
  <c r="AC4" i="3"/>
  <c r="AB4" i="3" s="1"/>
  <c r="AC5" i="3"/>
  <c r="AB5" i="3" s="1"/>
  <c r="AC6" i="3"/>
  <c r="AB6" i="3" s="1"/>
  <c r="AC7" i="3"/>
  <c r="AB7" i="3" s="1"/>
  <c r="AC8" i="3"/>
  <c r="AB8" i="3" s="1"/>
  <c r="AC9" i="3"/>
  <c r="AB9" i="3" s="1"/>
  <c r="AC10" i="3"/>
  <c r="AB10" i="3" s="1"/>
  <c r="AC11" i="3"/>
  <c r="AB11" i="3" s="1"/>
  <c r="AC12" i="3"/>
  <c r="AB12" i="3" s="1"/>
  <c r="AC13" i="3"/>
  <c r="AB13" i="3" s="1"/>
  <c r="AC14" i="3"/>
  <c r="AB14" i="3" s="1"/>
  <c r="AC15" i="3"/>
  <c r="AB15" i="3" s="1"/>
  <c r="AC16" i="3"/>
  <c r="AB16" i="3" s="1"/>
  <c r="AC17" i="3"/>
  <c r="AB17" i="3" s="1"/>
  <c r="AC18" i="3"/>
  <c r="AB18" i="3" s="1"/>
  <c r="AC19" i="3"/>
  <c r="AB19" i="3" s="1"/>
  <c r="AC20" i="3"/>
  <c r="AB20" i="3" s="1"/>
  <c r="AC21" i="3"/>
  <c r="AB21" i="3" s="1"/>
  <c r="AC22" i="3"/>
  <c r="AB22" i="3" s="1"/>
  <c r="AC23" i="3"/>
  <c r="AB23" i="3" s="1"/>
  <c r="AC24" i="3"/>
  <c r="AB24" i="3" s="1"/>
  <c r="AC25" i="3"/>
  <c r="AB25" i="3" s="1"/>
  <c r="AC26" i="3"/>
  <c r="AB26" i="3" s="1"/>
  <c r="AC27" i="3"/>
  <c r="AB27" i="3" s="1"/>
  <c r="AC28" i="3"/>
  <c r="AB28" i="3" s="1"/>
  <c r="AC29" i="3"/>
  <c r="AB29" i="3" s="1"/>
  <c r="AC30" i="3"/>
  <c r="AB30" i="3" s="1"/>
  <c r="AC31" i="3"/>
  <c r="AB31" i="3" s="1"/>
  <c r="AC32" i="3"/>
  <c r="AB32" i="3" s="1"/>
  <c r="AC33" i="3"/>
  <c r="AB33" i="3" s="1"/>
  <c r="AC34" i="3"/>
  <c r="AB34" i="3" s="1"/>
  <c r="AC35" i="3"/>
  <c r="AB35" i="3" s="1"/>
  <c r="AC36" i="3"/>
  <c r="AB36" i="3" s="1"/>
  <c r="AC37" i="3"/>
  <c r="AB37" i="3" s="1"/>
  <c r="AC38" i="3"/>
  <c r="AB38" i="3" s="1"/>
  <c r="AC39" i="3"/>
  <c r="AB39" i="3" s="1"/>
  <c r="AC40" i="3"/>
  <c r="AB40" i="3" s="1"/>
  <c r="AC41" i="3"/>
  <c r="AB41" i="3" s="1"/>
  <c r="AC42" i="3"/>
  <c r="AB42" i="3" s="1"/>
  <c r="AC44" i="3"/>
  <c r="AC45" i="3"/>
  <c r="AB45" i="3" s="1"/>
  <c r="AC46" i="3"/>
  <c r="AB46" i="3" s="1"/>
  <c r="AC47" i="3"/>
  <c r="AB47" i="3" s="1"/>
  <c r="AC48" i="3"/>
  <c r="AB48" i="3" s="1"/>
  <c r="AC49" i="3"/>
  <c r="AB49" i="3" s="1"/>
  <c r="AC50" i="3"/>
  <c r="AB50" i="3" s="1"/>
  <c r="AC51" i="3"/>
  <c r="AB51" i="3" s="1"/>
  <c r="AC52" i="3"/>
  <c r="AB52" i="3" s="1"/>
  <c r="AC53" i="3"/>
  <c r="AB53" i="3" s="1"/>
  <c r="AC54" i="3"/>
  <c r="AB54" i="3" s="1"/>
  <c r="AC55" i="3"/>
  <c r="AB55" i="3" s="1"/>
  <c r="AC56" i="3"/>
  <c r="AB56" i="3" s="1"/>
  <c r="AC57" i="3"/>
  <c r="AB57" i="3" s="1"/>
  <c r="AC58" i="3"/>
  <c r="AB58" i="3" s="1"/>
  <c r="AC59" i="3"/>
  <c r="AB59" i="3" s="1"/>
  <c r="AC60" i="3"/>
  <c r="AB60" i="3" s="1"/>
  <c r="AC61" i="3"/>
  <c r="AB61" i="3" s="1"/>
  <c r="AC62" i="3"/>
  <c r="AB62" i="3" s="1"/>
  <c r="AC63" i="3"/>
  <c r="AB63" i="3" s="1"/>
  <c r="AC64" i="3"/>
  <c r="AB64" i="3" s="1"/>
  <c r="AC65" i="3"/>
  <c r="AB65" i="3" s="1"/>
  <c r="AC66" i="3"/>
  <c r="AB66" i="3" s="1"/>
  <c r="AC67" i="3"/>
  <c r="AB67" i="3" s="1"/>
  <c r="AC68" i="3"/>
  <c r="AB68" i="3" s="1"/>
  <c r="AC69" i="3"/>
  <c r="AB69" i="3" s="1"/>
  <c r="AC70" i="3"/>
  <c r="AB70" i="3" s="1"/>
  <c r="AC71" i="3"/>
  <c r="AB71" i="3" s="1"/>
  <c r="AC72" i="3"/>
  <c r="AB72" i="3" s="1"/>
  <c r="AC73" i="3"/>
  <c r="AB73" i="3" s="1"/>
  <c r="AC74" i="3"/>
  <c r="AB74" i="3" s="1"/>
  <c r="AC75" i="3"/>
  <c r="AB75" i="3" s="1"/>
  <c r="AC76" i="3"/>
  <c r="AB76" i="3" s="1"/>
  <c r="AC77" i="3"/>
  <c r="AB77" i="3" s="1"/>
  <c r="AC78" i="3"/>
  <c r="AB78" i="3" s="1"/>
  <c r="AC79" i="3"/>
  <c r="AB79" i="3" s="1"/>
  <c r="AC80" i="3"/>
  <c r="AB80" i="3" s="1"/>
  <c r="AC81" i="3"/>
  <c r="AB81" i="3" s="1"/>
  <c r="AC82" i="3"/>
  <c r="AB82" i="3" s="1"/>
  <c r="AC83" i="3"/>
  <c r="AB83" i="3" s="1"/>
  <c r="AC85" i="3"/>
  <c r="AB85" i="3" s="1"/>
  <c r="AC86" i="3"/>
  <c r="AB86" i="3" s="1"/>
  <c r="AC87" i="3"/>
  <c r="AB87" i="3" s="1"/>
  <c r="AC88" i="3"/>
  <c r="AB88" i="3" s="1"/>
  <c r="AC89" i="3"/>
  <c r="AB89" i="3" s="1"/>
  <c r="AC90" i="3"/>
  <c r="AB90" i="3" s="1"/>
  <c r="AC91" i="3"/>
  <c r="AB91" i="3" s="1"/>
  <c r="AC92" i="3"/>
  <c r="AB92" i="3" s="1"/>
  <c r="AC93" i="3"/>
  <c r="AB93" i="3" s="1"/>
  <c r="AC94" i="3"/>
  <c r="AB94" i="3" s="1"/>
  <c r="AC95" i="3"/>
  <c r="AB95" i="3" s="1"/>
  <c r="AC96" i="3"/>
  <c r="AB96" i="3" s="1"/>
  <c r="AC97" i="3"/>
  <c r="AB97" i="3" s="1"/>
  <c r="AC98" i="3"/>
  <c r="AB98" i="3" s="1"/>
  <c r="AC99" i="3"/>
  <c r="AB99" i="3" s="1"/>
  <c r="AC100" i="3"/>
  <c r="AB100" i="3" s="1"/>
  <c r="AC101" i="3"/>
  <c r="AB101" i="3" s="1"/>
  <c r="AC102" i="3"/>
  <c r="AB102" i="3" s="1"/>
  <c r="AC103" i="3"/>
  <c r="AB103" i="3" s="1"/>
  <c r="AC104" i="3"/>
  <c r="AB104" i="3" s="1"/>
  <c r="AC105" i="3"/>
  <c r="AB105" i="3" s="1"/>
  <c r="AC106" i="3"/>
  <c r="AB106" i="3" s="1"/>
  <c r="AC107" i="3"/>
  <c r="AB107" i="3" s="1"/>
  <c r="AC108" i="3"/>
  <c r="AB108" i="3" s="1"/>
  <c r="AC109" i="3"/>
  <c r="AB109" i="3" s="1"/>
  <c r="AC110" i="3"/>
  <c r="AB110" i="3" s="1"/>
  <c r="AC111" i="3"/>
  <c r="AB111" i="3" s="1"/>
  <c r="AC112" i="3"/>
  <c r="AB112" i="3" s="1"/>
  <c r="AC113" i="3"/>
  <c r="AB113" i="3" s="1"/>
  <c r="AC114" i="3"/>
  <c r="AB114" i="3" s="1"/>
  <c r="AC115" i="3"/>
  <c r="AB115" i="3" s="1"/>
  <c r="AC116" i="3"/>
  <c r="AB116" i="3" s="1"/>
  <c r="AC117" i="3"/>
  <c r="AB117" i="3" s="1"/>
  <c r="AC118" i="3"/>
  <c r="AB118" i="3" s="1"/>
  <c r="AC119" i="3"/>
  <c r="AB119" i="3" s="1"/>
  <c r="AC120" i="3"/>
  <c r="AB120" i="3" s="1"/>
  <c r="AC121" i="3"/>
  <c r="AB121" i="3" s="1"/>
  <c r="AC122" i="3"/>
  <c r="AB122" i="3" s="1"/>
  <c r="AC123" i="3"/>
  <c r="AB123" i="3" s="1"/>
  <c r="AC124" i="3"/>
  <c r="AB124" i="3" s="1"/>
  <c r="AC126" i="3"/>
  <c r="AB126" i="3" s="1"/>
  <c r="AC127" i="3"/>
  <c r="AB127" i="3" s="1"/>
  <c r="AC128" i="3"/>
  <c r="AB128" i="3" s="1"/>
  <c r="AC129" i="3"/>
  <c r="AB129" i="3" s="1"/>
  <c r="AC130" i="3"/>
  <c r="AB130" i="3" s="1"/>
  <c r="AC131" i="3"/>
  <c r="AB131" i="3" s="1"/>
  <c r="AC132" i="3"/>
  <c r="AB132" i="3" s="1"/>
  <c r="AC133" i="3"/>
  <c r="AB133" i="3" s="1"/>
  <c r="AC134" i="3"/>
  <c r="AB134" i="3" s="1"/>
  <c r="AC135" i="3"/>
  <c r="AB135" i="3" s="1"/>
  <c r="AC136" i="3"/>
  <c r="AB136" i="3" s="1"/>
  <c r="AC137" i="3"/>
  <c r="AB137" i="3" s="1"/>
  <c r="AC138" i="3"/>
  <c r="AB138" i="3" s="1"/>
  <c r="AC139" i="3"/>
  <c r="AB139" i="3" s="1"/>
  <c r="AC140" i="3"/>
  <c r="AB140" i="3" s="1"/>
  <c r="AC141" i="3"/>
  <c r="AB141" i="3" s="1"/>
  <c r="AC142" i="3"/>
  <c r="AB142" i="3" s="1"/>
  <c r="AC143" i="3"/>
  <c r="AB143" i="3" s="1"/>
  <c r="AC144" i="3"/>
  <c r="AB144" i="3" s="1"/>
  <c r="AC145" i="3"/>
  <c r="AB145" i="3" s="1"/>
  <c r="AC146" i="3"/>
  <c r="AB146" i="3" s="1"/>
  <c r="AC147" i="3"/>
  <c r="AB147" i="3" s="1"/>
  <c r="AC148" i="3"/>
  <c r="AB148" i="3" s="1"/>
  <c r="AC149" i="3"/>
  <c r="AB149" i="3" s="1"/>
  <c r="AC150" i="3"/>
  <c r="AB150" i="3" s="1"/>
  <c r="AC151" i="3"/>
  <c r="AB151" i="3" s="1"/>
  <c r="AC152" i="3"/>
  <c r="AB152" i="3" s="1"/>
  <c r="AC153" i="3"/>
  <c r="AB153" i="3" s="1"/>
  <c r="AC154" i="3"/>
  <c r="AB154" i="3" s="1"/>
  <c r="AC155" i="3"/>
  <c r="AB155" i="3" s="1"/>
  <c r="AC156" i="3"/>
  <c r="AB156" i="3" s="1"/>
  <c r="AC157" i="3"/>
  <c r="AB157" i="3" s="1"/>
  <c r="AC158" i="3"/>
  <c r="AB158" i="3" s="1"/>
  <c r="AC159" i="3"/>
  <c r="AB159" i="3" s="1"/>
  <c r="AC160" i="3"/>
  <c r="AB160" i="3" s="1"/>
  <c r="AC161" i="3"/>
  <c r="AB161" i="3" s="1"/>
  <c r="AC162" i="3"/>
  <c r="AB162" i="3" s="1"/>
  <c r="AC163" i="3"/>
  <c r="AB163" i="3" s="1"/>
  <c r="AC164" i="3"/>
  <c r="AB164" i="3" s="1"/>
  <c r="AC165" i="3"/>
  <c r="AB165" i="3" s="1"/>
  <c r="AC167" i="3"/>
  <c r="AB167" i="3" s="1"/>
  <c r="AC168" i="3"/>
  <c r="AB168" i="3" s="1"/>
  <c r="AC169" i="3"/>
  <c r="AB169" i="3" s="1"/>
  <c r="AC170" i="3"/>
  <c r="AB170" i="3" s="1"/>
  <c r="AC171" i="3"/>
  <c r="AB171" i="3" s="1"/>
  <c r="AC172" i="3"/>
  <c r="AB172" i="3" s="1"/>
  <c r="AC173" i="3"/>
  <c r="AB173" i="3" s="1"/>
  <c r="AC174" i="3"/>
  <c r="AB174" i="3" s="1"/>
  <c r="AC175" i="3"/>
  <c r="AB175" i="3" s="1"/>
  <c r="AC176" i="3"/>
  <c r="AB176" i="3" s="1"/>
  <c r="AC177" i="3"/>
  <c r="AB177" i="3" s="1"/>
  <c r="AC178" i="3"/>
  <c r="AB178" i="3" s="1"/>
  <c r="AC179" i="3"/>
  <c r="AB179" i="3" s="1"/>
  <c r="AC180" i="3"/>
  <c r="AB180" i="3" s="1"/>
  <c r="AC181" i="3"/>
  <c r="AB181" i="3" s="1"/>
  <c r="AC182" i="3"/>
  <c r="AB182" i="3" s="1"/>
  <c r="AC183" i="3"/>
  <c r="AB183" i="3" s="1"/>
  <c r="AC184" i="3"/>
  <c r="AB184" i="3" s="1"/>
  <c r="AC185" i="3"/>
  <c r="AB185" i="3" s="1"/>
  <c r="AC186" i="3"/>
  <c r="AB186" i="3" s="1"/>
  <c r="AC187" i="3"/>
  <c r="AB187" i="3" s="1"/>
  <c r="AC188" i="3"/>
  <c r="AB188" i="3" s="1"/>
  <c r="AC189" i="3"/>
  <c r="AB189" i="3" s="1"/>
  <c r="AC190" i="3"/>
  <c r="AB190" i="3" s="1"/>
  <c r="AC191" i="3"/>
  <c r="AB191" i="3" s="1"/>
  <c r="AC192" i="3"/>
  <c r="AB192" i="3" s="1"/>
  <c r="AC193" i="3"/>
  <c r="AB193" i="3" s="1"/>
  <c r="AC194" i="3"/>
  <c r="AB194" i="3" s="1"/>
  <c r="AC195" i="3"/>
  <c r="AB195" i="3" s="1"/>
  <c r="AC196" i="3"/>
  <c r="AB196" i="3" s="1"/>
  <c r="AC197" i="3"/>
  <c r="AB197" i="3" s="1"/>
  <c r="AC198" i="3"/>
  <c r="AB198" i="3" s="1"/>
  <c r="AC199" i="3"/>
  <c r="AB199" i="3" s="1"/>
  <c r="AC200" i="3"/>
  <c r="AB200" i="3" s="1"/>
  <c r="AC201" i="3"/>
  <c r="AB201" i="3" s="1"/>
  <c r="AC202" i="3"/>
  <c r="AB202" i="3" s="1"/>
  <c r="AC203" i="3"/>
  <c r="AB203" i="3" s="1"/>
  <c r="AC204" i="3"/>
  <c r="AB204" i="3" s="1"/>
  <c r="AC205" i="3"/>
  <c r="AB205" i="3" s="1"/>
  <c r="AC206" i="3"/>
  <c r="AB206" i="3" s="1"/>
  <c r="AC208" i="3"/>
  <c r="AC209" i="3"/>
  <c r="AB209" i="3" s="1"/>
  <c r="AC210" i="3"/>
  <c r="AB210" i="3" s="1"/>
  <c r="AC211" i="3"/>
  <c r="AB211" i="3" s="1"/>
  <c r="AC212" i="3"/>
  <c r="AB212" i="3" s="1"/>
  <c r="AC213" i="3"/>
  <c r="AB213" i="3" s="1"/>
  <c r="AC214" i="3"/>
  <c r="AB214" i="3" s="1"/>
  <c r="AC215" i="3"/>
  <c r="AB215" i="3" s="1"/>
  <c r="AC216" i="3"/>
  <c r="AB216" i="3" s="1"/>
  <c r="AC217" i="3"/>
  <c r="AB217" i="3" s="1"/>
  <c r="AC218" i="3"/>
  <c r="AB218" i="3" s="1"/>
  <c r="AC219" i="3"/>
  <c r="AB219" i="3" s="1"/>
  <c r="AC220" i="3"/>
  <c r="AB220" i="3" s="1"/>
  <c r="AC221" i="3"/>
  <c r="AB221" i="3" s="1"/>
  <c r="AC222" i="3"/>
  <c r="AB222" i="3" s="1"/>
  <c r="AC223" i="3"/>
  <c r="AB223" i="3" s="1"/>
  <c r="AC224" i="3"/>
  <c r="AB224" i="3" s="1"/>
  <c r="AC225" i="3"/>
  <c r="AB225" i="3" s="1"/>
  <c r="AC226" i="3"/>
  <c r="AB226" i="3" s="1"/>
  <c r="AC227" i="3"/>
  <c r="AB227" i="3" s="1"/>
  <c r="AC228" i="3"/>
  <c r="AB228" i="3" s="1"/>
  <c r="AC229" i="3"/>
  <c r="AB229" i="3" s="1"/>
  <c r="AC230" i="3"/>
  <c r="AB230" i="3" s="1"/>
  <c r="AC231" i="3"/>
  <c r="AB231" i="3" s="1"/>
  <c r="AC232" i="3"/>
  <c r="AB232" i="3" s="1"/>
  <c r="AC233" i="3"/>
  <c r="AB233" i="3" s="1"/>
  <c r="AC234" i="3"/>
  <c r="AB234" i="3" s="1"/>
  <c r="AC235" i="3"/>
  <c r="AB235" i="3" s="1"/>
  <c r="AC236" i="3"/>
  <c r="AB236" i="3" s="1"/>
  <c r="AC237" i="3"/>
  <c r="AB237" i="3" s="1"/>
  <c r="AC238" i="3"/>
  <c r="AB238" i="3" s="1"/>
  <c r="AC239" i="3"/>
  <c r="AB239" i="3" s="1"/>
  <c r="AC240" i="3"/>
  <c r="AB240" i="3" s="1"/>
  <c r="AC241" i="3"/>
  <c r="AB241" i="3" s="1"/>
  <c r="AC242" i="3"/>
  <c r="AB242" i="3" s="1"/>
  <c r="AC243" i="3"/>
  <c r="AB243" i="3" s="1"/>
  <c r="AC244" i="3"/>
  <c r="AB244" i="3" s="1"/>
  <c r="AC245" i="3"/>
  <c r="AB245" i="3" s="1"/>
  <c r="AC246" i="3"/>
  <c r="AB246" i="3" s="1"/>
  <c r="AC247" i="3"/>
  <c r="AB247" i="3" s="1"/>
  <c r="AC249" i="3"/>
  <c r="AB249" i="3" s="1"/>
  <c r="AC250" i="3"/>
  <c r="AB250" i="3" s="1"/>
  <c r="AC251" i="3"/>
  <c r="AB251" i="3" s="1"/>
  <c r="AC252" i="3"/>
  <c r="AB252" i="3" s="1"/>
  <c r="AC253" i="3"/>
  <c r="AB253" i="3" s="1"/>
  <c r="AC254" i="3"/>
  <c r="AB254" i="3" s="1"/>
  <c r="AC255" i="3"/>
  <c r="AB255" i="3" s="1"/>
  <c r="AC256" i="3"/>
  <c r="AB256" i="3" s="1"/>
  <c r="AC257" i="3"/>
  <c r="AB257" i="3" s="1"/>
  <c r="AC258" i="3"/>
  <c r="AB258" i="3" s="1"/>
  <c r="AC259" i="3"/>
  <c r="AB259" i="3" s="1"/>
  <c r="AC260" i="3"/>
  <c r="AB260" i="3" s="1"/>
  <c r="AC261" i="3"/>
  <c r="AB261" i="3" s="1"/>
  <c r="AC262" i="3"/>
  <c r="AB262" i="3" s="1"/>
  <c r="AC263" i="3"/>
  <c r="AB263" i="3" s="1"/>
  <c r="AC264" i="3"/>
  <c r="AB264" i="3" s="1"/>
  <c r="AC265" i="3"/>
  <c r="AB265" i="3" s="1"/>
  <c r="AC266" i="3"/>
  <c r="AB266" i="3" s="1"/>
  <c r="AC267" i="3"/>
  <c r="AB267" i="3" s="1"/>
  <c r="AC268" i="3"/>
  <c r="AB268" i="3" s="1"/>
  <c r="AC269" i="3"/>
  <c r="AB269" i="3" s="1"/>
  <c r="AC270" i="3"/>
  <c r="AB270" i="3" s="1"/>
  <c r="AC271" i="3"/>
  <c r="AB271" i="3" s="1"/>
  <c r="AC272" i="3"/>
  <c r="AB272" i="3" s="1"/>
  <c r="AC273" i="3"/>
  <c r="AB273" i="3" s="1"/>
  <c r="AC274" i="3"/>
  <c r="AB274" i="3" s="1"/>
  <c r="AC275" i="3"/>
  <c r="AB275" i="3" s="1"/>
  <c r="AC276" i="3"/>
  <c r="AB276" i="3" s="1"/>
  <c r="AC277" i="3"/>
  <c r="AB277" i="3" s="1"/>
  <c r="AC278" i="3"/>
  <c r="AB278" i="3" s="1"/>
  <c r="AC279" i="3"/>
  <c r="AB279" i="3" s="1"/>
  <c r="AC280" i="3"/>
  <c r="AB280" i="3" s="1"/>
  <c r="AC281" i="3"/>
  <c r="AB281" i="3" s="1"/>
  <c r="AC282" i="3"/>
  <c r="AB282" i="3" s="1"/>
  <c r="AC283" i="3"/>
  <c r="AB283" i="3" s="1"/>
  <c r="AC284" i="3"/>
  <c r="AB284" i="3" s="1"/>
  <c r="AC285" i="3"/>
  <c r="AB285" i="3" s="1"/>
  <c r="AC286" i="3"/>
  <c r="AB286" i="3" s="1"/>
  <c r="AC287" i="3"/>
  <c r="AB287" i="3" s="1"/>
  <c r="AC288" i="3"/>
  <c r="AB288" i="3" s="1"/>
  <c r="AC290" i="3"/>
  <c r="AB290" i="3" s="1"/>
  <c r="AC291" i="3"/>
  <c r="AB291" i="3" s="1"/>
  <c r="AC292" i="3"/>
  <c r="AB292" i="3" s="1"/>
  <c r="AC293" i="3"/>
  <c r="AC294" i="3"/>
  <c r="AB294" i="3" s="1"/>
  <c r="AC295" i="3"/>
  <c r="AB295" i="3" s="1"/>
  <c r="AC296" i="3"/>
  <c r="AB296" i="3" s="1"/>
  <c r="AC297" i="3"/>
  <c r="AB297" i="3" s="1"/>
  <c r="AC298" i="3"/>
  <c r="AB298" i="3" s="1"/>
  <c r="AC299" i="3"/>
  <c r="AB299" i="3" s="1"/>
  <c r="AC300" i="3"/>
  <c r="AB300" i="3" s="1"/>
  <c r="AC301" i="3"/>
  <c r="AB301" i="3" s="1"/>
  <c r="AC302" i="3"/>
  <c r="AB302" i="3" s="1"/>
  <c r="AC303" i="3"/>
  <c r="AB303" i="3" s="1"/>
  <c r="AC304" i="3"/>
  <c r="AB304" i="3" s="1"/>
  <c r="AC305" i="3"/>
  <c r="AB305" i="3" s="1"/>
  <c r="AC306" i="3"/>
  <c r="AB306" i="3" s="1"/>
  <c r="AC307" i="3"/>
  <c r="AB307" i="3" s="1"/>
  <c r="AC308" i="3"/>
  <c r="AB308" i="3" s="1"/>
  <c r="AC309" i="3"/>
  <c r="AB309" i="3" s="1"/>
  <c r="AC310" i="3"/>
  <c r="AB310" i="3" s="1"/>
  <c r="AC311" i="3"/>
  <c r="AB311" i="3" s="1"/>
  <c r="AC312" i="3"/>
  <c r="AB312" i="3" s="1"/>
  <c r="AC313" i="3"/>
  <c r="AB313" i="3" s="1"/>
  <c r="AC314" i="3"/>
  <c r="AB314" i="3" s="1"/>
  <c r="AC315" i="3"/>
  <c r="AB315" i="3" s="1"/>
  <c r="AC316" i="3"/>
  <c r="AB316" i="3" s="1"/>
  <c r="AC317" i="3"/>
  <c r="AB317" i="3" s="1"/>
  <c r="AC318" i="3"/>
  <c r="AB318" i="3" s="1"/>
  <c r="AC319" i="3"/>
  <c r="AB319" i="3" s="1"/>
  <c r="AC320" i="3"/>
  <c r="AB320" i="3" s="1"/>
  <c r="AC321" i="3"/>
  <c r="AB321" i="3" s="1"/>
  <c r="AC322" i="3"/>
  <c r="AB322" i="3" s="1"/>
  <c r="AC323" i="3"/>
  <c r="AB323" i="3" s="1"/>
  <c r="AC324" i="3"/>
  <c r="AB324" i="3" s="1"/>
  <c r="AC325" i="3"/>
  <c r="AB325" i="3" s="1"/>
  <c r="AC326" i="3"/>
  <c r="AB326" i="3" s="1"/>
  <c r="AC327" i="3"/>
  <c r="AB327" i="3" s="1"/>
  <c r="AC328" i="3"/>
  <c r="AB328" i="3" s="1"/>
  <c r="AC329" i="3"/>
  <c r="AB329" i="3" s="1"/>
  <c r="AC331" i="3"/>
  <c r="AC332" i="3"/>
  <c r="AB332" i="3" s="1"/>
  <c r="AC333" i="3"/>
  <c r="AB333" i="3" s="1"/>
  <c r="AC334" i="3"/>
  <c r="AB334" i="3" s="1"/>
  <c r="AC335" i="3"/>
  <c r="AB335" i="3" s="1"/>
  <c r="AC336" i="3"/>
  <c r="AB336" i="3" s="1"/>
  <c r="AC337" i="3"/>
  <c r="AB337" i="3" s="1"/>
  <c r="AC338" i="3"/>
  <c r="AB338" i="3" s="1"/>
  <c r="AC339" i="3"/>
  <c r="AB339" i="3" s="1"/>
  <c r="AC340" i="3"/>
  <c r="AB340" i="3" s="1"/>
  <c r="AC341" i="3"/>
  <c r="AB341" i="3" s="1"/>
  <c r="AC342" i="3"/>
  <c r="AB342" i="3" s="1"/>
  <c r="AC343" i="3"/>
  <c r="AB343" i="3" s="1"/>
  <c r="AC344" i="3"/>
  <c r="AB344" i="3" s="1"/>
  <c r="AC345" i="3"/>
  <c r="AB345" i="3" s="1"/>
  <c r="AC346" i="3"/>
  <c r="AB346" i="3" s="1"/>
  <c r="AC347" i="3"/>
  <c r="AB347" i="3" s="1"/>
  <c r="AC348" i="3"/>
  <c r="AB348" i="3" s="1"/>
  <c r="AC349" i="3"/>
  <c r="AB349" i="3" s="1"/>
  <c r="AC350" i="3"/>
  <c r="AB350" i="3" s="1"/>
  <c r="AC351" i="3"/>
  <c r="AB351" i="3" s="1"/>
  <c r="AC352" i="3"/>
  <c r="AB352" i="3" s="1"/>
  <c r="AC353" i="3"/>
  <c r="AB353" i="3" s="1"/>
  <c r="AC354" i="3"/>
  <c r="AB354" i="3" s="1"/>
  <c r="AC355" i="3"/>
  <c r="AB355" i="3" s="1"/>
  <c r="AC356" i="3"/>
  <c r="AB356" i="3" s="1"/>
  <c r="AC357" i="3"/>
  <c r="AB357" i="3" s="1"/>
  <c r="AC358" i="3"/>
  <c r="AB358" i="3" s="1"/>
  <c r="AC359" i="3"/>
  <c r="AB359" i="3" s="1"/>
  <c r="AC360" i="3"/>
  <c r="AB360" i="3" s="1"/>
  <c r="AC361" i="3"/>
  <c r="AB361" i="3" s="1"/>
  <c r="AC362" i="3"/>
  <c r="AB362" i="3" s="1"/>
  <c r="AC363" i="3"/>
  <c r="AB363" i="3" s="1"/>
  <c r="AC364" i="3"/>
  <c r="AB364" i="3" s="1"/>
  <c r="AC365" i="3"/>
  <c r="AB365" i="3" s="1"/>
  <c r="AC366" i="3"/>
  <c r="AB366" i="3" s="1"/>
  <c r="AC367" i="3"/>
  <c r="AB367" i="3" s="1"/>
  <c r="AC368" i="3"/>
  <c r="AB368" i="3" s="1"/>
  <c r="AC369" i="3"/>
  <c r="AB369" i="3" s="1"/>
  <c r="AC370" i="3"/>
  <c r="AB370" i="3" s="1"/>
  <c r="AC372" i="3"/>
  <c r="AB372" i="3" s="1"/>
  <c r="AC373" i="3"/>
  <c r="AB373" i="3" s="1"/>
  <c r="AC374" i="3"/>
  <c r="AC375" i="3"/>
  <c r="AB375" i="3" s="1"/>
  <c r="AC376" i="3"/>
  <c r="AB376" i="3" s="1"/>
  <c r="AC377" i="3"/>
  <c r="AB377" i="3" s="1"/>
  <c r="AC378" i="3"/>
  <c r="AB378" i="3" s="1"/>
  <c r="AC379" i="3"/>
  <c r="AB379" i="3" s="1"/>
  <c r="AC380" i="3"/>
  <c r="AB380" i="3" s="1"/>
  <c r="AC381" i="3"/>
  <c r="AB381" i="3" s="1"/>
  <c r="AC382" i="3"/>
  <c r="AB382" i="3" s="1"/>
  <c r="AC383" i="3"/>
  <c r="AB383" i="3" s="1"/>
  <c r="AC384" i="3"/>
  <c r="AB384" i="3" s="1"/>
  <c r="AC385" i="3"/>
  <c r="AB385" i="3" s="1"/>
  <c r="AC386" i="3"/>
  <c r="AB386" i="3" s="1"/>
  <c r="AC387" i="3"/>
  <c r="AB387" i="3" s="1"/>
  <c r="AC388" i="3"/>
  <c r="AB388" i="3" s="1"/>
  <c r="AC389" i="3"/>
  <c r="AB389" i="3" s="1"/>
  <c r="AC390" i="3"/>
  <c r="AB390" i="3" s="1"/>
  <c r="AC391" i="3"/>
  <c r="AB391" i="3" s="1"/>
  <c r="AC392" i="3"/>
  <c r="AB392" i="3" s="1"/>
  <c r="AC393" i="3"/>
  <c r="AB393" i="3" s="1"/>
  <c r="AC394" i="3"/>
  <c r="AB394" i="3" s="1"/>
  <c r="AC395" i="3"/>
  <c r="AB395" i="3" s="1"/>
  <c r="AC396" i="3"/>
  <c r="AB396" i="3" s="1"/>
  <c r="AC397" i="3"/>
  <c r="AB397" i="3" s="1"/>
  <c r="AC398" i="3"/>
  <c r="AB398" i="3" s="1"/>
  <c r="AC399" i="3"/>
  <c r="AB399" i="3" s="1"/>
  <c r="AC400" i="3"/>
  <c r="AB400" i="3" s="1"/>
  <c r="AC401" i="3"/>
  <c r="AB401" i="3" s="1"/>
  <c r="AC402" i="3"/>
  <c r="AB402" i="3" s="1"/>
  <c r="AC403" i="3"/>
  <c r="AB403" i="3" s="1"/>
  <c r="AC404" i="3"/>
  <c r="AB404" i="3" s="1"/>
  <c r="AC405" i="3"/>
  <c r="AB405" i="3" s="1"/>
  <c r="AC406" i="3"/>
  <c r="AB406" i="3" s="1"/>
  <c r="AC407" i="3"/>
  <c r="AB407" i="3" s="1"/>
  <c r="AC408" i="3"/>
  <c r="AB408" i="3" s="1"/>
  <c r="AC409" i="3"/>
  <c r="AB409" i="3" s="1"/>
  <c r="AC410" i="3"/>
  <c r="AB410" i="3" s="1"/>
  <c r="AC411" i="3"/>
  <c r="AB411" i="3" s="1"/>
  <c r="AC413" i="3"/>
  <c r="AC414" i="3"/>
  <c r="AB414" i="3" s="1"/>
  <c r="AC415" i="3"/>
  <c r="AB415" i="3" s="1"/>
  <c r="AC416" i="3"/>
  <c r="AB416" i="3" s="1"/>
  <c r="AC417" i="3"/>
  <c r="AB417" i="3" s="1"/>
  <c r="AC418" i="3"/>
  <c r="AB418" i="3" s="1"/>
  <c r="AC419" i="3"/>
  <c r="AB419" i="3" s="1"/>
  <c r="AC420" i="3"/>
  <c r="AB420" i="3" s="1"/>
  <c r="AC421" i="3"/>
  <c r="AB421" i="3" s="1"/>
  <c r="AC422" i="3"/>
  <c r="AB422" i="3" s="1"/>
  <c r="AC423" i="3"/>
  <c r="AB423" i="3" s="1"/>
  <c r="AC424" i="3"/>
  <c r="AB424" i="3" s="1"/>
  <c r="AC425" i="3"/>
  <c r="AB425" i="3" s="1"/>
  <c r="AC426" i="3"/>
  <c r="AB426" i="3" s="1"/>
  <c r="AC427" i="3"/>
  <c r="AB427" i="3" s="1"/>
  <c r="AC428" i="3"/>
  <c r="AB428" i="3" s="1"/>
  <c r="AC429" i="3"/>
  <c r="AB429" i="3" s="1"/>
  <c r="AC430" i="3"/>
  <c r="AB430" i="3" s="1"/>
  <c r="AC431" i="3"/>
  <c r="AB431" i="3" s="1"/>
  <c r="AC432" i="3"/>
  <c r="AB432" i="3" s="1"/>
  <c r="AC433" i="3"/>
  <c r="AB433" i="3" s="1"/>
  <c r="AC434" i="3"/>
  <c r="AB434" i="3" s="1"/>
  <c r="AC435" i="3"/>
  <c r="AB435" i="3" s="1"/>
  <c r="AC436" i="3"/>
  <c r="AB436" i="3" s="1"/>
  <c r="AC437" i="3"/>
  <c r="AB437" i="3" s="1"/>
  <c r="AC438" i="3"/>
  <c r="AB438" i="3" s="1"/>
  <c r="AC439" i="3"/>
  <c r="AB439" i="3" s="1"/>
  <c r="AC440" i="3"/>
  <c r="AB440" i="3" s="1"/>
  <c r="AC441" i="3"/>
  <c r="AB441" i="3" s="1"/>
  <c r="AC442" i="3"/>
  <c r="AB442" i="3" s="1"/>
  <c r="AC443" i="3"/>
  <c r="AB443" i="3" s="1"/>
  <c r="AC444" i="3"/>
  <c r="AB444" i="3" s="1"/>
  <c r="AC445" i="3"/>
  <c r="AB445" i="3" s="1"/>
  <c r="AC446" i="3"/>
  <c r="AB446" i="3" s="1"/>
  <c r="AC447" i="3"/>
  <c r="AB447" i="3" s="1"/>
  <c r="AC448" i="3"/>
  <c r="AB448" i="3" s="1"/>
  <c r="AC449" i="3"/>
  <c r="AC450" i="3"/>
  <c r="AB450" i="3" s="1"/>
  <c r="AC451" i="3"/>
  <c r="AB451" i="3" s="1"/>
  <c r="AC452" i="3"/>
  <c r="AB452" i="3" s="1"/>
  <c r="AC454" i="3"/>
  <c r="AC455" i="3"/>
  <c r="AB455" i="3" s="1"/>
  <c r="AC456" i="3"/>
  <c r="AB456" i="3" s="1"/>
  <c r="AC457" i="3"/>
  <c r="AB457" i="3" s="1"/>
  <c r="AC458" i="3"/>
  <c r="AB458" i="3" s="1"/>
  <c r="AC459" i="3"/>
  <c r="AB459" i="3" s="1"/>
  <c r="AC460" i="3"/>
  <c r="AB460" i="3" s="1"/>
  <c r="AC461" i="3"/>
  <c r="AB461" i="3" s="1"/>
  <c r="AC462" i="3"/>
  <c r="AB462" i="3" s="1"/>
  <c r="AC463" i="3"/>
  <c r="AB463" i="3" s="1"/>
  <c r="AC464" i="3"/>
  <c r="AB464" i="3" s="1"/>
  <c r="AC465" i="3"/>
  <c r="AB465" i="3" s="1"/>
  <c r="AC466" i="3"/>
  <c r="AB466" i="3" s="1"/>
  <c r="AC467" i="3"/>
  <c r="AB467" i="3" s="1"/>
  <c r="AC468" i="3"/>
  <c r="AB468" i="3" s="1"/>
  <c r="AC469" i="3"/>
  <c r="AB469" i="3" s="1"/>
  <c r="AC470" i="3"/>
  <c r="AB470" i="3" s="1"/>
  <c r="AC471" i="3"/>
  <c r="AB471" i="3" s="1"/>
  <c r="AC472" i="3"/>
  <c r="AB472" i="3" s="1"/>
  <c r="AC473" i="3"/>
  <c r="AB473" i="3" s="1"/>
  <c r="AC474" i="3"/>
  <c r="AB474" i="3" s="1"/>
  <c r="AC475" i="3"/>
  <c r="AB475" i="3" s="1"/>
  <c r="AC476" i="3"/>
  <c r="AB476" i="3" s="1"/>
  <c r="AC477" i="3"/>
  <c r="AB477" i="3" s="1"/>
  <c r="AC478" i="3"/>
  <c r="AB478" i="3" s="1"/>
  <c r="AC479" i="3"/>
  <c r="AB479" i="3" s="1"/>
  <c r="AC480" i="3"/>
  <c r="AB480" i="3" s="1"/>
  <c r="AC481" i="3"/>
  <c r="AB481" i="3" s="1"/>
  <c r="AC482" i="3"/>
  <c r="AB482" i="3" s="1"/>
  <c r="AC483" i="3"/>
  <c r="AB483" i="3" s="1"/>
  <c r="AC484" i="3"/>
  <c r="AB484" i="3" s="1"/>
  <c r="AC485" i="3"/>
  <c r="AB485" i="3" s="1"/>
  <c r="AC486" i="3"/>
  <c r="AB486" i="3" s="1"/>
  <c r="AC487" i="3"/>
  <c r="AB487" i="3" s="1"/>
  <c r="AC488" i="3"/>
  <c r="AB488" i="3" s="1"/>
  <c r="AC489" i="3"/>
  <c r="AB489" i="3" s="1"/>
  <c r="AC490" i="3"/>
  <c r="AB490" i="3" s="1"/>
  <c r="AC491" i="3"/>
  <c r="AB491" i="3" s="1"/>
  <c r="AC492" i="3"/>
  <c r="AB492" i="3" s="1"/>
  <c r="AC493" i="3"/>
  <c r="AB493" i="3" s="1"/>
  <c r="AC495" i="3"/>
  <c r="AC496" i="3"/>
  <c r="AB496" i="3" s="1"/>
  <c r="AC497" i="3"/>
  <c r="AB497" i="3" s="1"/>
  <c r="AC498" i="3"/>
  <c r="AB498" i="3" s="1"/>
  <c r="AC499" i="3"/>
  <c r="AB499" i="3" s="1"/>
  <c r="AC500" i="3"/>
  <c r="AB500" i="3" s="1"/>
  <c r="AC501" i="3"/>
  <c r="AB501" i="3" s="1"/>
  <c r="AC502" i="3"/>
  <c r="AB502" i="3" s="1"/>
  <c r="AC503" i="3"/>
  <c r="AB503" i="3" s="1"/>
  <c r="AC504" i="3"/>
  <c r="AB504" i="3" s="1"/>
  <c r="AC505" i="3"/>
  <c r="AB505" i="3" s="1"/>
  <c r="AC506" i="3"/>
  <c r="AB506" i="3" s="1"/>
  <c r="AC507" i="3"/>
  <c r="AB507" i="3" s="1"/>
  <c r="AC508" i="3"/>
  <c r="AB508" i="3" s="1"/>
  <c r="AC509" i="3"/>
  <c r="AB509" i="3" s="1"/>
  <c r="AC510" i="3"/>
  <c r="AB510" i="3" s="1"/>
  <c r="AC511" i="3"/>
  <c r="AB511" i="3" s="1"/>
  <c r="AC512" i="3"/>
  <c r="AB512" i="3" s="1"/>
  <c r="AC513" i="3"/>
  <c r="AB513" i="3" s="1"/>
  <c r="AC514" i="3"/>
  <c r="AB514" i="3" s="1"/>
  <c r="AC515" i="3"/>
  <c r="AB515" i="3" s="1"/>
  <c r="AC516" i="3"/>
  <c r="AB516" i="3" s="1"/>
  <c r="AC517" i="3"/>
  <c r="AB517" i="3" s="1"/>
  <c r="AC518" i="3"/>
  <c r="AB518" i="3" s="1"/>
  <c r="AC519" i="3"/>
  <c r="AB519" i="3" s="1"/>
  <c r="AC520" i="3"/>
  <c r="AB520" i="3" s="1"/>
  <c r="AC521" i="3"/>
  <c r="AB521" i="3" s="1"/>
  <c r="AC522" i="3"/>
  <c r="AB522" i="3" s="1"/>
  <c r="AC523" i="3"/>
  <c r="AB523" i="3" s="1"/>
  <c r="AC524" i="3"/>
  <c r="AB524" i="3" s="1"/>
  <c r="AC525" i="3"/>
  <c r="AB525" i="3" s="1"/>
  <c r="AC526" i="3"/>
  <c r="AB526" i="3" s="1"/>
  <c r="AC527" i="3"/>
  <c r="AB527" i="3" s="1"/>
  <c r="AC528" i="3"/>
  <c r="AB528" i="3" s="1"/>
  <c r="AC529" i="3"/>
  <c r="AB529" i="3" s="1"/>
  <c r="AC530" i="3"/>
  <c r="AB530" i="3" s="1"/>
  <c r="AC531" i="3"/>
  <c r="AB531" i="3" s="1"/>
  <c r="AC532" i="3"/>
  <c r="AB532" i="3" s="1"/>
  <c r="AC533" i="3"/>
  <c r="AB533" i="3" s="1"/>
  <c r="AC3" i="3"/>
  <c r="AB3" i="3" s="1"/>
  <c r="AE498" i="3"/>
  <c r="BY16" i="3" s="1"/>
  <c r="Q16" i="4" s="1"/>
  <c r="AE497" i="3"/>
  <c r="BX16" i="3" s="1"/>
  <c r="P16" i="4" s="1"/>
  <c r="AE496" i="3"/>
  <c r="BV16" i="3" s="1"/>
  <c r="N16" i="4" s="1"/>
  <c r="AE495" i="3"/>
  <c r="BW16" i="3" s="1"/>
  <c r="O16" i="4" s="1"/>
  <c r="AE457" i="3"/>
  <c r="BY15" i="3" s="1"/>
  <c r="Q15" i="4" s="1"/>
  <c r="AE456" i="3"/>
  <c r="BX15" i="3" s="1"/>
  <c r="P15" i="4" s="1"/>
  <c r="AE455" i="3"/>
  <c r="BV15" i="3" s="1"/>
  <c r="N15" i="4" s="1"/>
  <c r="AE454" i="3"/>
  <c r="BW15" i="3" s="1"/>
  <c r="O15" i="4" s="1"/>
  <c r="AB449" i="3"/>
  <c r="AE416" i="3"/>
  <c r="BY14" i="3" s="1"/>
  <c r="Q14" i="4" s="1"/>
  <c r="AE415" i="3"/>
  <c r="BX14" i="3" s="1"/>
  <c r="P14" i="4" s="1"/>
  <c r="AE414" i="3"/>
  <c r="BV14" i="3" s="1"/>
  <c r="N14" i="4" s="1"/>
  <c r="AE413" i="3"/>
  <c r="BW14" i="3" s="1"/>
  <c r="O14" i="4" s="1"/>
  <c r="AE375" i="3"/>
  <c r="BY13" i="3" s="1"/>
  <c r="Q13" i="4" s="1"/>
  <c r="AE374" i="3"/>
  <c r="BX13" i="3" s="1"/>
  <c r="P13" i="4" s="1"/>
  <c r="AE373" i="3"/>
  <c r="BV13" i="3" s="1"/>
  <c r="N13" i="4" s="1"/>
  <c r="AE372" i="3"/>
  <c r="BW13" i="3" s="1"/>
  <c r="O13" i="4" s="1"/>
  <c r="AE334" i="3"/>
  <c r="BY12" i="3" s="1"/>
  <c r="Q12" i="4" s="1"/>
  <c r="AE333" i="3"/>
  <c r="BX12" i="3" s="1"/>
  <c r="P12" i="4" s="1"/>
  <c r="AE332" i="3"/>
  <c r="BV12" i="3" s="1"/>
  <c r="N12" i="4" s="1"/>
  <c r="AE331" i="3"/>
  <c r="BW12" i="3" s="1"/>
  <c r="O12" i="4" s="1"/>
  <c r="AE293" i="3"/>
  <c r="BY11" i="3" s="1"/>
  <c r="Q11" i="4" s="1"/>
  <c r="AE292" i="3"/>
  <c r="BX11" i="3" s="1"/>
  <c r="P11" i="4" s="1"/>
  <c r="AE291" i="3"/>
  <c r="BV11" i="3" s="1"/>
  <c r="N11" i="4" s="1"/>
  <c r="AE290" i="3"/>
  <c r="BW11" i="3" s="1"/>
  <c r="O11" i="4" s="1"/>
  <c r="AE252" i="3"/>
  <c r="BY10" i="3" s="1"/>
  <c r="Q10" i="4" s="1"/>
  <c r="AE251" i="3"/>
  <c r="BX10" i="3" s="1"/>
  <c r="P10" i="4" s="1"/>
  <c r="AE250" i="3"/>
  <c r="BV10" i="3" s="1"/>
  <c r="N10" i="4" s="1"/>
  <c r="AE249" i="3"/>
  <c r="BW10" i="3" s="1"/>
  <c r="O10" i="4" s="1"/>
  <c r="AE211" i="3"/>
  <c r="BY9" i="3" s="1"/>
  <c r="Q9" i="4" s="1"/>
  <c r="AE210" i="3"/>
  <c r="BX9" i="3" s="1"/>
  <c r="P9" i="4" s="1"/>
  <c r="AE209" i="3"/>
  <c r="BV9" i="3" s="1"/>
  <c r="N9" i="4" s="1"/>
  <c r="AE208" i="3"/>
  <c r="BW9" i="3" s="1"/>
  <c r="O9" i="4" s="1"/>
  <c r="AE170" i="3"/>
  <c r="BY8" i="3" s="1"/>
  <c r="Q8" i="4" s="1"/>
  <c r="AE169" i="3"/>
  <c r="BX8" i="3" s="1"/>
  <c r="P8" i="4" s="1"/>
  <c r="AE168" i="3"/>
  <c r="BV8" i="3" s="1"/>
  <c r="N8" i="4" s="1"/>
  <c r="AE167" i="3"/>
  <c r="BW8" i="3" s="1"/>
  <c r="O8" i="4" s="1"/>
  <c r="AE129" i="3"/>
  <c r="BY7" i="3" s="1"/>
  <c r="Q7" i="4" s="1"/>
  <c r="AE128" i="3"/>
  <c r="BX7" i="3" s="1"/>
  <c r="P7" i="4" s="1"/>
  <c r="AE127" i="3"/>
  <c r="BV7" i="3" s="1"/>
  <c r="N7" i="4" s="1"/>
  <c r="AE126" i="3"/>
  <c r="BW7" i="3" s="1"/>
  <c r="O7" i="4" s="1"/>
  <c r="AE88" i="3"/>
  <c r="BY6" i="3" s="1"/>
  <c r="Q6" i="4" s="1"/>
  <c r="AE87" i="3"/>
  <c r="BX6" i="3" s="1"/>
  <c r="P6" i="4" s="1"/>
  <c r="AE86" i="3"/>
  <c r="BV6" i="3" s="1"/>
  <c r="N6" i="4" s="1"/>
  <c r="AE85" i="3"/>
  <c r="BW6" i="3" s="1"/>
  <c r="O6" i="4" s="1"/>
  <c r="AE47" i="3"/>
  <c r="BY5" i="3" s="1"/>
  <c r="Q5" i="4" s="1"/>
  <c r="AE46" i="3"/>
  <c r="BX5" i="3" s="1"/>
  <c r="P5" i="4" s="1"/>
  <c r="AE45" i="3"/>
  <c r="BV5" i="3" s="1"/>
  <c r="N5" i="4" s="1"/>
  <c r="AE44" i="3"/>
  <c r="BW5" i="3" s="1"/>
  <c r="O5" i="4" s="1"/>
  <c r="AE6" i="3"/>
  <c r="BY4" i="3" s="1"/>
  <c r="Q4" i="4" s="1"/>
  <c r="AE5" i="3"/>
  <c r="BX4" i="3" s="1"/>
  <c r="P4" i="4" s="1"/>
  <c r="AE4" i="3"/>
  <c r="BV4" i="3" s="1"/>
  <c r="N4" i="4" s="1"/>
  <c r="AE3" i="3"/>
  <c r="BW4" i="3" s="1"/>
  <c r="O4" i="4" s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Q41" i="3"/>
  <c r="P41" i="3" s="1"/>
  <c r="Q42" i="3"/>
  <c r="P42" i="3" s="1"/>
  <c r="Q3" i="3"/>
  <c r="P3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44" i="3"/>
  <c r="P44" i="3" s="1"/>
  <c r="S88" i="3"/>
  <c r="BS6" i="3" s="1"/>
  <c r="L6" i="4" s="1"/>
  <c r="S87" i="3"/>
  <c r="BR6" i="3" s="1"/>
  <c r="K6" i="4" s="1"/>
  <c r="S86" i="3"/>
  <c r="BP6" i="3" s="1"/>
  <c r="I6" i="4" s="1"/>
  <c r="S85" i="3"/>
  <c r="BQ6" i="3" s="1"/>
  <c r="J6" i="4" s="1"/>
  <c r="G88" i="3"/>
  <c r="BN6" i="3" s="1"/>
  <c r="G6" i="4" s="1"/>
  <c r="G87" i="3"/>
  <c r="BM6" i="3" s="1"/>
  <c r="F6" i="4" s="1"/>
  <c r="G86" i="3"/>
  <c r="BK6" i="3" s="1"/>
  <c r="D6" i="4" s="1"/>
  <c r="G85" i="3"/>
  <c r="BL6" i="3" s="1"/>
  <c r="E6" i="4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85" i="3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4" i="3"/>
  <c r="P134" i="3" s="1"/>
  <c r="Q135" i="3"/>
  <c r="P135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26" i="3"/>
  <c r="P126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167" i="3"/>
  <c r="P167" i="3" s="1"/>
  <c r="Q209" i="3"/>
  <c r="P209" i="3" s="1"/>
  <c r="Q210" i="3"/>
  <c r="P210" i="3" s="1"/>
  <c r="Q211" i="3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08" i="3"/>
  <c r="P208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49" i="3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290" i="3"/>
  <c r="P290" i="3" s="1"/>
  <c r="Q370" i="3"/>
  <c r="P370" i="3" s="1"/>
  <c r="Q332" i="3"/>
  <c r="P332" i="3" s="1"/>
  <c r="Q333" i="3"/>
  <c r="P333" i="3" s="1"/>
  <c r="Q334" i="3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31" i="3"/>
  <c r="P331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372" i="3"/>
  <c r="P372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13" i="3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5" i="3"/>
  <c r="P475" i="3" s="1"/>
  <c r="Q476" i="3"/>
  <c r="P476" i="3" s="1"/>
  <c r="Q477" i="3"/>
  <c r="P477" i="3" s="1"/>
  <c r="Q478" i="3"/>
  <c r="P478" i="3" s="1"/>
  <c r="Q479" i="3"/>
  <c r="P479" i="3" s="1"/>
  <c r="Q480" i="3"/>
  <c r="P480" i="3" s="1"/>
  <c r="Q481" i="3"/>
  <c r="P481" i="3" s="1"/>
  <c r="Q482" i="3"/>
  <c r="P482" i="3" s="1"/>
  <c r="Q483" i="3"/>
  <c r="P483" i="3" s="1"/>
  <c r="Q484" i="3"/>
  <c r="P484" i="3" s="1"/>
  <c r="Q485" i="3"/>
  <c r="P485" i="3" s="1"/>
  <c r="Q486" i="3"/>
  <c r="P486" i="3" s="1"/>
  <c r="Q487" i="3"/>
  <c r="P487" i="3" s="1"/>
  <c r="Q488" i="3"/>
  <c r="P488" i="3" s="1"/>
  <c r="Q489" i="3"/>
  <c r="P489" i="3" s="1"/>
  <c r="Q490" i="3"/>
  <c r="P490" i="3" s="1"/>
  <c r="Q491" i="3"/>
  <c r="P491" i="3" s="1"/>
  <c r="Q492" i="3"/>
  <c r="P492" i="3" s="1"/>
  <c r="Q493" i="3"/>
  <c r="P493" i="3" s="1"/>
  <c r="Q454" i="3"/>
  <c r="P454" i="3" s="1"/>
  <c r="Q496" i="3"/>
  <c r="P496" i="3" s="1"/>
  <c r="Q497" i="3"/>
  <c r="P497" i="3" s="1"/>
  <c r="Q498" i="3"/>
  <c r="P498" i="3" s="1"/>
  <c r="Q499" i="3"/>
  <c r="Q500" i="3"/>
  <c r="P500" i="3" s="1"/>
  <c r="Q501" i="3"/>
  <c r="P501" i="3" s="1"/>
  <c r="Q502" i="3"/>
  <c r="P502" i="3" s="1"/>
  <c r="Q503" i="3"/>
  <c r="P503" i="3" s="1"/>
  <c r="Q504" i="3"/>
  <c r="P504" i="3" s="1"/>
  <c r="Q505" i="3"/>
  <c r="P505" i="3" s="1"/>
  <c r="Q506" i="3"/>
  <c r="P506" i="3" s="1"/>
  <c r="Q507" i="3"/>
  <c r="P507" i="3" s="1"/>
  <c r="Q508" i="3"/>
  <c r="P508" i="3" s="1"/>
  <c r="Q509" i="3"/>
  <c r="P509" i="3" s="1"/>
  <c r="Q510" i="3"/>
  <c r="P510" i="3" s="1"/>
  <c r="Q511" i="3"/>
  <c r="P511" i="3" s="1"/>
  <c r="Q512" i="3"/>
  <c r="P512" i="3" s="1"/>
  <c r="Q513" i="3"/>
  <c r="P513" i="3" s="1"/>
  <c r="Q514" i="3"/>
  <c r="P514" i="3" s="1"/>
  <c r="Q515" i="3"/>
  <c r="P515" i="3" s="1"/>
  <c r="Q516" i="3"/>
  <c r="P516" i="3" s="1"/>
  <c r="Q517" i="3"/>
  <c r="P517" i="3" s="1"/>
  <c r="Q518" i="3"/>
  <c r="P518" i="3" s="1"/>
  <c r="Q519" i="3"/>
  <c r="P519" i="3" s="1"/>
  <c r="Q520" i="3"/>
  <c r="P520" i="3" s="1"/>
  <c r="Q521" i="3"/>
  <c r="P521" i="3" s="1"/>
  <c r="Q522" i="3"/>
  <c r="P522" i="3" s="1"/>
  <c r="Q523" i="3"/>
  <c r="P523" i="3" s="1"/>
  <c r="Q524" i="3"/>
  <c r="P524" i="3" s="1"/>
  <c r="Q525" i="3"/>
  <c r="P525" i="3" s="1"/>
  <c r="Q526" i="3"/>
  <c r="P526" i="3" s="1"/>
  <c r="Q527" i="3"/>
  <c r="P527" i="3" s="1"/>
  <c r="Q528" i="3"/>
  <c r="P528" i="3" s="1"/>
  <c r="Q529" i="3"/>
  <c r="P529" i="3" s="1"/>
  <c r="Q530" i="3"/>
  <c r="P530" i="3" s="1"/>
  <c r="Q531" i="3"/>
  <c r="P531" i="3" s="1"/>
  <c r="Q532" i="3"/>
  <c r="P532" i="3" s="1"/>
  <c r="Q533" i="3"/>
  <c r="P533" i="3" s="1"/>
  <c r="Q534" i="3"/>
  <c r="P534" i="3" s="1"/>
  <c r="Q495" i="3"/>
  <c r="P495" i="3" s="1"/>
  <c r="S498" i="3"/>
  <c r="BS16" i="3" s="1"/>
  <c r="L16" i="4" s="1"/>
  <c r="S497" i="3"/>
  <c r="BR16" i="3" s="1"/>
  <c r="K16" i="4" s="1"/>
  <c r="S496" i="3"/>
  <c r="BP16" i="3" s="1"/>
  <c r="I16" i="4" s="1"/>
  <c r="S495" i="3"/>
  <c r="BQ16" i="3" s="1"/>
  <c r="J16" i="4" s="1"/>
  <c r="S457" i="3"/>
  <c r="BS15" i="3" s="1"/>
  <c r="L15" i="4" s="1"/>
  <c r="S456" i="3"/>
  <c r="BR15" i="3" s="1"/>
  <c r="K15" i="4" s="1"/>
  <c r="S455" i="3"/>
  <c r="BP15" i="3" s="1"/>
  <c r="I15" i="4" s="1"/>
  <c r="S454" i="3"/>
  <c r="BQ15" i="3" s="1"/>
  <c r="J15" i="4" s="1"/>
  <c r="S416" i="3"/>
  <c r="BS14" i="3" s="1"/>
  <c r="L14" i="4" s="1"/>
  <c r="S415" i="3"/>
  <c r="BR14" i="3" s="1"/>
  <c r="K14" i="4" s="1"/>
  <c r="S414" i="3"/>
  <c r="BP14" i="3" s="1"/>
  <c r="I14" i="4" s="1"/>
  <c r="S413" i="3"/>
  <c r="BQ14" i="3" s="1"/>
  <c r="J14" i="4" s="1"/>
  <c r="S375" i="3"/>
  <c r="BS13" i="3" s="1"/>
  <c r="L13" i="4" s="1"/>
  <c r="S374" i="3"/>
  <c r="BR13" i="3" s="1"/>
  <c r="K13" i="4" s="1"/>
  <c r="S373" i="3"/>
  <c r="BP13" i="3" s="1"/>
  <c r="I13" i="4" s="1"/>
  <c r="S372" i="3"/>
  <c r="BQ13" i="3" s="1"/>
  <c r="J13" i="4" s="1"/>
  <c r="S334" i="3"/>
  <c r="BS12" i="3" s="1"/>
  <c r="L12" i="4" s="1"/>
  <c r="S333" i="3"/>
  <c r="BR12" i="3" s="1"/>
  <c r="K12" i="4" s="1"/>
  <c r="S332" i="3"/>
  <c r="BP12" i="3" s="1"/>
  <c r="I12" i="4" s="1"/>
  <c r="S331" i="3"/>
  <c r="BQ12" i="3" s="1"/>
  <c r="J12" i="4" s="1"/>
  <c r="S293" i="3"/>
  <c r="BS11" i="3" s="1"/>
  <c r="L11" i="4" s="1"/>
  <c r="S292" i="3"/>
  <c r="BR11" i="3" s="1"/>
  <c r="K11" i="4" s="1"/>
  <c r="S291" i="3"/>
  <c r="BP11" i="3" s="1"/>
  <c r="I11" i="4" s="1"/>
  <c r="S290" i="3"/>
  <c r="BQ11" i="3" s="1"/>
  <c r="J11" i="4" s="1"/>
  <c r="S252" i="3"/>
  <c r="BS10" i="3" s="1"/>
  <c r="L10" i="4" s="1"/>
  <c r="S251" i="3"/>
  <c r="BR10" i="3" s="1"/>
  <c r="K10" i="4" s="1"/>
  <c r="S250" i="3"/>
  <c r="BP10" i="3" s="1"/>
  <c r="I10" i="4" s="1"/>
  <c r="S249" i="3"/>
  <c r="BQ10" i="3" s="1"/>
  <c r="J10" i="4" s="1"/>
  <c r="S211" i="3"/>
  <c r="BS9" i="3" s="1"/>
  <c r="L9" i="4" s="1"/>
  <c r="S210" i="3"/>
  <c r="BR9" i="3" s="1"/>
  <c r="K9" i="4" s="1"/>
  <c r="S209" i="3"/>
  <c r="BP9" i="3" s="1"/>
  <c r="I9" i="4" s="1"/>
  <c r="S208" i="3"/>
  <c r="BQ9" i="3" s="1"/>
  <c r="J9" i="4" s="1"/>
  <c r="S170" i="3"/>
  <c r="BS8" i="3" s="1"/>
  <c r="L8" i="4" s="1"/>
  <c r="S169" i="3"/>
  <c r="BR8" i="3" s="1"/>
  <c r="K8" i="4" s="1"/>
  <c r="S168" i="3"/>
  <c r="BP8" i="3" s="1"/>
  <c r="I8" i="4" s="1"/>
  <c r="S167" i="3"/>
  <c r="BQ8" i="3" s="1"/>
  <c r="J8" i="4" s="1"/>
  <c r="S129" i="3"/>
  <c r="BS7" i="3" s="1"/>
  <c r="L7" i="4" s="1"/>
  <c r="S128" i="3"/>
  <c r="BR7" i="3" s="1"/>
  <c r="K7" i="4" s="1"/>
  <c r="S127" i="3"/>
  <c r="BP7" i="3" s="1"/>
  <c r="I7" i="4" s="1"/>
  <c r="S126" i="3"/>
  <c r="BQ7" i="3" s="1"/>
  <c r="J7" i="4" s="1"/>
  <c r="S47" i="3"/>
  <c r="BS5" i="3" s="1"/>
  <c r="L5" i="4" s="1"/>
  <c r="S46" i="3"/>
  <c r="BR5" i="3" s="1"/>
  <c r="K5" i="4" s="1"/>
  <c r="S45" i="3"/>
  <c r="BP5" i="3" s="1"/>
  <c r="I5" i="4" s="1"/>
  <c r="S44" i="3"/>
  <c r="BQ5" i="3" s="1"/>
  <c r="J5" i="4" s="1"/>
  <c r="P40" i="3"/>
  <c r="S6" i="3"/>
  <c r="BS4" i="3" s="1"/>
  <c r="L4" i="4" s="1"/>
  <c r="S5" i="3"/>
  <c r="BR4" i="3" s="1"/>
  <c r="K4" i="4" s="1"/>
  <c r="S4" i="3"/>
  <c r="BP4" i="3" s="1"/>
  <c r="I4" i="4" s="1"/>
  <c r="S3" i="3"/>
  <c r="BQ4" i="3" s="1"/>
  <c r="J4" i="4" s="1"/>
  <c r="G498" i="3"/>
  <c r="BN16" i="3" s="1"/>
  <c r="G16" i="4" s="1"/>
  <c r="G497" i="3"/>
  <c r="BM16" i="3" s="1"/>
  <c r="F16" i="4" s="1"/>
  <c r="G496" i="3"/>
  <c r="BK16" i="3" s="1"/>
  <c r="D16" i="4" s="1"/>
  <c r="G495" i="3"/>
  <c r="BL16" i="3" s="1"/>
  <c r="E16" i="4" s="1"/>
  <c r="G457" i="3"/>
  <c r="BN15" i="3" s="1"/>
  <c r="G15" i="4" s="1"/>
  <c r="G456" i="3"/>
  <c r="BM15" i="3" s="1"/>
  <c r="F15" i="4" s="1"/>
  <c r="G455" i="3"/>
  <c r="BK15" i="3" s="1"/>
  <c r="D15" i="4" s="1"/>
  <c r="G454" i="3"/>
  <c r="BL15" i="3" s="1"/>
  <c r="E15" i="4" s="1"/>
  <c r="G416" i="3"/>
  <c r="BN14" i="3" s="1"/>
  <c r="G14" i="4" s="1"/>
  <c r="G415" i="3"/>
  <c r="BM14" i="3" s="1"/>
  <c r="F14" i="4" s="1"/>
  <c r="G414" i="3"/>
  <c r="BK14" i="3" s="1"/>
  <c r="D14" i="4" s="1"/>
  <c r="G413" i="3"/>
  <c r="BL14" i="3" s="1"/>
  <c r="E14" i="4" s="1"/>
  <c r="G375" i="3"/>
  <c r="BN13" i="3" s="1"/>
  <c r="G13" i="4" s="1"/>
  <c r="G374" i="3"/>
  <c r="BM13" i="3" s="1"/>
  <c r="F13" i="4" s="1"/>
  <c r="G373" i="3"/>
  <c r="BK13" i="3" s="1"/>
  <c r="D13" i="4" s="1"/>
  <c r="G372" i="3"/>
  <c r="BL13" i="3" s="1"/>
  <c r="E13" i="4" s="1"/>
  <c r="G334" i="3"/>
  <c r="BN12" i="3" s="1"/>
  <c r="G12" i="4" s="1"/>
  <c r="G333" i="3"/>
  <c r="BM12" i="3" s="1"/>
  <c r="F12" i="4" s="1"/>
  <c r="G332" i="3"/>
  <c r="BK12" i="3" s="1"/>
  <c r="D12" i="4" s="1"/>
  <c r="G331" i="3"/>
  <c r="BL12" i="3" s="1"/>
  <c r="E12" i="4" s="1"/>
  <c r="G293" i="3"/>
  <c r="BN11" i="3" s="1"/>
  <c r="G11" i="4" s="1"/>
  <c r="G292" i="3"/>
  <c r="BM11" i="3" s="1"/>
  <c r="F11" i="4" s="1"/>
  <c r="G291" i="3"/>
  <c r="BK11" i="3" s="1"/>
  <c r="D11" i="4" s="1"/>
  <c r="G290" i="3"/>
  <c r="BL11" i="3" s="1"/>
  <c r="E11" i="4" s="1"/>
  <c r="G252" i="3"/>
  <c r="BN10" i="3" s="1"/>
  <c r="G10" i="4" s="1"/>
  <c r="G251" i="3"/>
  <c r="BM10" i="3" s="1"/>
  <c r="F10" i="4" s="1"/>
  <c r="G250" i="3"/>
  <c r="BK10" i="3" s="1"/>
  <c r="D10" i="4" s="1"/>
  <c r="G249" i="3"/>
  <c r="BL10" i="3" s="1"/>
  <c r="E10" i="4" s="1"/>
  <c r="G211" i="3"/>
  <c r="BN9" i="3" s="1"/>
  <c r="G9" i="4" s="1"/>
  <c r="G210" i="3"/>
  <c r="BM9" i="3" s="1"/>
  <c r="F9" i="4" s="1"/>
  <c r="G209" i="3"/>
  <c r="BK9" i="3" s="1"/>
  <c r="D9" i="4" s="1"/>
  <c r="G208" i="3"/>
  <c r="BL9" i="3" s="1"/>
  <c r="E9" i="4" s="1"/>
  <c r="G170" i="3"/>
  <c r="BN8" i="3" s="1"/>
  <c r="G8" i="4" s="1"/>
  <c r="G169" i="3"/>
  <c r="BM8" i="3" s="1"/>
  <c r="F8" i="4" s="1"/>
  <c r="G168" i="3"/>
  <c r="BK8" i="3" s="1"/>
  <c r="D8" i="4" s="1"/>
  <c r="G167" i="3"/>
  <c r="BL8" i="3" s="1"/>
  <c r="E8" i="4" s="1"/>
  <c r="G129" i="3"/>
  <c r="BN7" i="3" s="1"/>
  <c r="G7" i="4" s="1"/>
  <c r="G128" i="3"/>
  <c r="BM7" i="3" s="1"/>
  <c r="F7" i="4" s="1"/>
  <c r="G127" i="3"/>
  <c r="BK7" i="3" s="1"/>
  <c r="D7" i="4" s="1"/>
  <c r="G126" i="3"/>
  <c r="BL7" i="3" s="1"/>
  <c r="E7" i="4" s="1"/>
  <c r="G47" i="3"/>
  <c r="BN5" i="3" s="1"/>
  <c r="G5" i="4" s="1"/>
  <c r="G46" i="3"/>
  <c r="BM5" i="3" s="1"/>
  <c r="F5" i="4" s="1"/>
  <c r="G45" i="3"/>
  <c r="BK5" i="3" s="1"/>
  <c r="D5" i="4" s="1"/>
  <c r="G44" i="3"/>
  <c r="BL5" i="3" s="1"/>
  <c r="E5" i="4" s="1"/>
  <c r="E534" i="3"/>
  <c r="D534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4" i="3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5" i="3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D92" i="3" s="1"/>
  <c r="E93" i="3"/>
  <c r="D93" i="3" s="1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6" i="3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D140" i="3" s="1"/>
  <c r="E141" i="3"/>
  <c r="D141" i="3" s="1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7" i="3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D188" i="3" s="1"/>
  <c r="E189" i="3"/>
  <c r="D189" i="3" s="1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D236" i="3" s="1"/>
  <c r="E237" i="3"/>
  <c r="D237" i="3" s="1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9" i="3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D284" i="3" s="1"/>
  <c r="E285" i="3"/>
  <c r="D285" i="3" s="1"/>
  <c r="E286" i="3"/>
  <c r="D286" i="3" s="1"/>
  <c r="E287" i="3"/>
  <c r="D287" i="3" s="1"/>
  <c r="E288" i="3"/>
  <c r="D288" i="3" s="1"/>
  <c r="E290" i="3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1" i="3"/>
  <c r="D331" i="3" s="1"/>
  <c r="E332" i="3"/>
  <c r="D332" i="3" s="1"/>
  <c r="E333" i="3"/>
  <c r="D333" i="3" s="1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68" i="3"/>
  <c r="D368" i="3" s="1"/>
  <c r="E369" i="3"/>
  <c r="D369" i="3" s="1"/>
  <c r="E370" i="3"/>
  <c r="D370" i="3" s="1"/>
  <c r="E372" i="3"/>
  <c r="D372" i="3" s="1"/>
  <c r="E373" i="3"/>
  <c r="D373" i="3" s="1"/>
  <c r="E374" i="3"/>
  <c r="D374" i="3" s="1"/>
  <c r="E375" i="3"/>
  <c r="D375" i="3" s="1"/>
  <c r="E376" i="3"/>
  <c r="D376" i="3" s="1"/>
  <c r="E377" i="3"/>
  <c r="D377" i="3" s="1"/>
  <c r="E378" i="3"/>
  <c r="D378" i="3" s="1"/>
  <c r="E379" i="3"/>
  <c r="D379" i="3" s="1"/>
  <c r="E380" i="3"/>
  <c r="D380" i="3" s="1"/>
  <c r="E381" i="3"/>
  <c r="D381" i="3" s="1"/>
  <c r="E382" i="3"/>
  <c r="D382" i="3" s="1"/>
  <c r="E383" i="3"/>
  <c r="D383" i="3" s="1"/>
  <c r="E384" i="3"/>
  <c r="D384" i="3" s="1"/>
  <c r="E385" i="3"/>
  <c r="D385" i="3" s="1"/>
  <c r="E386" i="3"/>
  <c r="D386" i="3" s="1"/>
  <c r="E387" i="3"/>
  <c r="D387" i="3" s="1"/>
  <c r="E388" i="3"/>
  <c r="D388" i="3" s="1"/>
  <c r="E389" i="3"/>
  <c r="D389" i="3" s="1"/>
  <c r="E390" i="3"/>
  <c r="D390" i="3" s="1"/>
  <c r="E391" i="3"/>
  <c r="D391" i="3" s="1"/>
  <c r="E392" i="3"/>
  <c r="D392" i="3" s="1"/>
  <c r="E393" i="3"/>
  <c r="D393" i="3" s="1"/>
  <c r="E394" i="3"/>
  <c r="D394" i="3" s="1"/>
  <c r="E395" i="3"/>
  <c r="D395" i="3" s="1"/>
  <c r="E396" i="3"/>
  <c r="D396" i="3" s="1"/>
  <c r="E397" i="3"/>
  <c r="D397" i="3" s="1"/>
  <c r="E398" i="3"/>
  <c r="D398" i="3" s="1"/>
  <c r="E399" i="3"/>
  <c r="D399" i="3" s="1"/>
  <c r="E400" i="3"/>
  <c r="D400" i="3" s="1"/>
  <c r="E401" i="3"/>
  <c r="D401" i="3" s="1"/>
  <c r="E402" i="3"/>
  <c r="D402" i="3" s="1"/>
  <c r="E403" i="3"/>
  <c r="D403" i="3" s="1"/>
  <c r="E404" i="3"/>
  <c r="D404" i="3" s="1"/>
  <c r="E405" i="3"/>
  <c r="D405" i="3" s="1"/>
  <c r="E406" i="3"/>
  <c r="D406" i="3" s="1"/>
  <c r="E407" i="3"/>
  <c r="D407" i="3" s="1"/>
  <c r="E408" i="3"/>
  <c r="D408" i="3" s="1"/>
  <c r="E409" i="3"/>
  <c r="D409" i="3" s="1"/>
  <c r="E410" i="3"/>
  <c r="D410" i="3" s="1"/>
  <c r="E411" i="3"/>
  <c r="D411" i="3" s="1"/>
  <c r="E413" i="3"/>
  <c r="D413" i="3" s="1"/>
  <c r="E414" i="3"/>
  <c r="D414" i="3" s="1"/>
  <c r="E415" i="3"/>
  <c r="D415" i="3" s="1"/>
  <c r="E416" i="3"/>
  <c r="D416" i="3" s="1"/>
  <c r="E417" i="3"/>
  <c r="D417" i="3" s="1"/>
  <c r="E418" i="3"/>
  <c r="D418" i="3" s="1"/>
  <c r="E419" i="3"/>
  <c r="D419" i="3" s="1"/>
  <c r="E420" i="3"/>
  <c r="D420" i="3" s="1"/>
  <c r="E421" i="3"/>
  <c r="D421" i="3" s="1"/>
  <c r="E422" i="3"/>
  <c r="D422" i="3" s="1"/>
  <c r="E423" i="3"/>
  <c r="D423" i="3" s="1"/>
  <c r="E424" i="3"/>
  <c r="D424" i="3" s="1"/>
  <c r="E425" i="3"/>
  <c r="D425" i="3" s="1"/>
  <c r="E426" i="3"/>
  <c r="D426" i="3" s="1"/>
  <c r="E427" i="3"/>
  <c r="D427" i="3" s="1"/>
  <c r="E428" i="3"/>
  <c r="D428" i="3" s="1"/>
  <c r="E429" i="3"/>
  <c r="D429" i="3" s="1"/>
  <c r="E430" i="3"/>
  <c r="D430" i="3" s="1"/>
  <c r="E431" i="3"/>
  <c r="D431" i="3" s="1"/>
  <c r="E432" i="3"/>
  <c r="D432" i="3" s="1"/>
  <c r="E433" i="3"/>
  <c r="D433" i="3" s="1"/>
  <c r="E434" i="3"/>
  <c r="D434" i="3" s="1"/>
  <c r="E435" i="3"/>
  <c r="D435" i="3" s="1"/>
  <c r="E436" i="3"/>
  <c r="D436" i="3" s="1"/>
  <c r="E437" i="3"/>
  <c r="D437" i="3" s="1"/>
  <c r="E438" i="3"/>
  <c r="D438" i="3" s="1"/>
  <c r="E439" i="3"/>
  <c r="D439" i="3" s="1"/>
  <c r="E440" i="3"/>
  <c r="D440" i="3" s="1"/>
  <c r="E441" i="3"/>
  <c r="D441" i="3" s="1"/>
  <c r="E442" i="3"/>
  <c r="D442" i="3" s="1"/>
  <c r="E443" i="3"/>
  <c r="D443" i="3" s="1"/>
  <c r="E444" i="3"/>
  <c r="D444" i="3" s="1"/>
  <c r="E445" i="3"/>
  <c r="D445" i="3" s="1"/>
  <c r="E446" i="3"/>
  <c r="D446" i="3" s="1"/>
  <c r="E447" i="3"/>
  <c r="D447" i="3" s="1"/>
  <c r="E448" i="3"/>
  <c r="D448" i="3" s="1"/>
  <c r="E449" i="3"/>
  <c r="D449" i="3" s="1"/>
  <c r="E450" i="3"/>
  <c r="D450" i="3" s="1"/>
  <c r="E451" i="3"/>
  <c r="D451" i="3" s="1"/>
  <c r="E452" i="3"/>
  <c r="D452" i="3" s="1"/>
  <c r="E454" i="3"/>
  <c r="D454" i="3" s="1"/>
  <c r="E455" i="3"/>
  <c r="D455" i="3" s="1"/>
  <c r="E456" i="3"/>
  <c r="D456" i="3" s="1"/>
  <c r="E457" i="3"/>
  <c r="D457" i="3" s="1"/>
  <c r="E458" i="3"/>
  <c r="D458" i="3" s="1"/>
  <c r="E459" i="3"/>
  <c r="D459" i="3" s="1"/>
  <c r="E460" i="3"/>
  <c r="D460" i="3" s="1"/>
  <c r="E461" i="3"/>
  <c r="D461" i="3" s="1"/>
  <c r="E462" i="3"/>
  <c r="D462" i="3" s="1"/>
  <c r="E463" i="3"/>
  <c r="D463" i="3" s="1"/>
  <c r="E464" i="3"/>
  <c r="D464" i="3" s="1"/>
  <c r="E465" i="3"/>
  <c r="D465" i="3" s="1"/>
  <c r="E466" i="3"/>
  <c r="D466" i="3" s="1"/>
  <c r="E467" i="3"/>
  <c r="D467" i="3" s="1"/>
  <c r="E468" i="3"/>
  <c r="D468" i="3" s="1"/>
  <c r="E469" i="3"/>
  <c r="D469" i="3" s="1"/>
  <c r="E470" i="3"/>
  <c r="D470" i="3" s="1"/>
  <c r="E471" i="3"/>
  <c r="D471" i="3" s="1"/>
  <c r="E472" i="3"/>
  <c r="D472" i="3" s="1"/>
  <c r="E473" i="3"/>
  <c r="D473" i="3" s="1"/>
  <c r="E474" i="3"/>
  <c r="D474" i="3" s="1"/>
  <c r="E475" i="3"/>
  <c r="D475" i="3" s="1"/>
  <c r="E476" i="3"/>
  <c r="D476" i="3" s="1"/>
  <c r="E477" i="3"/>
  <c r="D477" i="3" s="1"/>
  <c r="E478" i="3"/>
  <c r="D478" i="3" s="1"/>
  <c r="E479" i="3"/>
  <c r="D479" i="3" s="1"/>
  <c r="E480" i="3"/>
  <c r="D480" i="3" s="1"/>
  <c r="E481" i="3"/>
  <c r="D481" i="3" s="1"/>
  <c r="E482" i="3"/>
  <c r="D482" i="3" s="1"/>
  <c r="E483" i="3"/>
  <c r="D483" i="3" s="1"/>
  <c r="E484" i="3"/>
  <c r="D484" i="3" s="1"/>
  <c r="E485" i="3"/>
  <c r="D485" i="3" s="1"/>
  <c r="E486" i="3"/>
  <c r="D486" i="3" s="1"/>
  <c r="E487" i="3"/>
  <c r="D487" i="3" s="1"/>
  <c r="E488" i="3"/>
  <c r="D488" i="3" s="1"/>
  <c r="E489" i="3"/>
  <c r="D489" i="3" s="1"/>
  <c r="E490" i="3"/>
  <c r="D490" i="3" s="1"/>
  <c r="E491" i="3"/>
  <c r="D491" i="3" s="1"/>
  <c r="E492" i="3"/>
  <c r="D492" i="3" s="1"/>
  <c r="E493" i="3"/>
  <c r="D493" i="3" s="1"/>
  <c r="E495" i="3"/>
  <c r="D495" i="3" s="1"/>
  <c r="E496" i="3"/>
  <c r="D496" i="3" s="1"/>
  <c r="E497" i="3"/>
  <c r="D497" i="3" s="1"/>
  <c r="E498" i="3"/>
  <c r="D498" i="3" s="1"/>
  <c r="E499" i="3"/>
  <c r="D499" i="3" s="1"/>
  <c r="E500" i="3"/>
  <c r="D500" i="3" s="1"/>
  <c r="E501" i="3"/>
  <c r="D501" i="3" s="1"/>
  <c r="E502" i="3"/>
  <c r="D502" i="3" s="1"/>
  <c r="E503" i="3"/>
  <c r="D503" i="3" s="1"/>
  <c r="E504" i="3"/>
  <c r="D504" i="3" s="1"/>
  <c r="E505" i="3"/>
  <c r="D505" i="3" s="1"/>
  <c r="E506" i="3"/>
  <c r="D506" i="3" s="1"/>
  <c r="E507" i="3"/>
  <c r="D507" i="3" s="1"/>
  <c r="E508" i="3"/>
  <c r="D508" i="3" s="1"/>
  <c r="E509" i="3"/>
  <c r="D509" i="3" s="1"/>
  <c r="E510" i="3"/>
  <c r="D510" i="3" s="1"/>
  <c r="E511" i="3"/>
  <c r="D511" i="3" s="1"/>
  <c r="E512" i="3"/>
  <c r="D512" i="3" s="1"/>
  <c r="E513" i="3"/>
  <c r="D513" i="3" s="1"/>
  <c r="E514" i="3"/>
  <c r="D514" i="3" s="1"/>
  <c r="E515" i="3"/>
  <c r="D515" i="3" s="1"/>
  <c r="E516" i="3"/>
  <c r="D516" i="3" s="1"/>
  <c r="E517" i="3"/>
  <c r="D517" i="3" s="1"/>
  <c r="E518" i="3"/>
  <c r="D518" i="3" s="1"/>
  <c r="E519" i="3"/>
  <c r="D519" i="3" s="1"/>
  <c r="E520" i="3"/>
  <c r="D520" i="3" s="1"/>
  <c r="E521" i="3"/>
  <c r="D521" i="3" s="1"/>
  <c r="E522" i="3"/>
  <c r="D522" i="3" s="1"/>
  <c r="E523" i="3"/>
  <c r="D523" i="3" s="1"/>
  <c r="E524" i="3"/>
  <c r="D524" i="3" s="1"/>
  <c r="E525" i="3"/>
  <c r="D525" i="3" s="1"/>
  <c r="E526" i="3"/>
  <c r="D526" i="3" s="1"/>
  <c r="E527" i="3"/>
  <c r="D527" i="3" s="1"/>
  <c r="E528" i="3"/>
  <c r="D528" i="3" s="1"/>
  <c r="E529" i="3"/>
  <c r="D529" i="3" s="1"/>
  <c r="E530" i="3"/>
  <c r="D530" i="3" s="1"/>
  <c r="E531" i="3"/>
  <c r="D531" i="3" s="1"/>
  <c r="E532" i="3"/>
  <c r="D532" i="3" s="1"/>
  <c r="E533" i="3"/>
  <c r="D533" i="3" s="1"/>
  <c r="E3" i="3"/>
  <c r="G6" i="3"/>
  <c r="BN4" i="3" s="1"/>
  <c r="G4" i="4" s="1"/>
  <c r="G5" i="3"/>
  <c r="BM4" i="3" s="1"/>
  <c r="F4" i="4" s="1"/>
  <c r="G4" i="3"/>
  <c r="BK4" i="3" s="1"/>
  <c r="D4" i="4" s="1"/>
  <c r="G3" i="3"/>
  <c r="BL4" i="3" s="1"/>
  <c r="E4" i="4" s="1"/>
  <c r="AE258" i="1"/>
  <c r="BU16" i="1" s="1"/>
  <c r="V34" i="2" s="1"/>
  <c r="AE257" i="1"/>
  <c r="BT16" i="1" s="1"/>
  <c r="U34" i="2" s="1"/>
  <c r="AE256" i="1"/>
  <c r="BR16" i="1" s="1"/>
  <c r="S34" i="2" s="1"/>
  <c r="AE255" i="1"/>
  <c r="BS16" i="1" s="1"/>
  <c r="T34" i="2" s="1"/>
  <c r="AE237" i="1"/>
  <c r="BU15" i="1" s="1"/>
  <c r="V33" i="2" s="1"/>
  <c r="AE236" i="1"/>
  <c r="BT15" i="1" s="1"/>
  <c r="U33" i="2" s="1"/>
  <c r="AE235" i="1"/>
  <c r="BR15" i="1" s="1"/>
  <c r="S33" i="2" s="1"/>
  <c r="AE234" i="1"/>
  <c r="BS15" i="1" s="1"/>
  <c r="T33" i="2" s="1"/>
  <c r="AE216" i="1"/>
  <c r="BU14" i="1" s="1"/>
  <c r="V32" i="2" s="1"/>
  <c r="AE215" i="1"/>
  <c r="BT14" i="1" s="1"/>
  <c r="U32" i="2" s="1"/>
  <c r="AE214" i="1"/>
  <c r="BR14" i="1" s="1"/>
  <c r="S32" i="2" s="1"/>
  <c r="AE213" i="1"/>
  <c r="BS14" i="1" s="1"/>
  <c r="T32" i="2" s="1"/>
  <c r="AE195" i="1"/>
  <c r="BU13" i="1" s="1"/>
  <c r="V31" i="2" s="1"/>
  <c r="AE194" i="1"/>
  <c r="BT13" i="1" s="1"/>
  <c r="U31" i="2" s="1"/>
  <c r="AE193" i="1"/>
  <c r="BR13" i="1" s="1"/>
  <c r="S31" i="2" s="1"/>
  <c r="AE192" i="1"/>
  <c r="BS13" i="1" s="1"/>
  <c r="T31" i="2" s="1"/>
  <c r="AE174" i="1"/>
  <c r="BU12" i="1" s="1"/>
  <c r="V30" i="2" s="1"/>
  <c r="AE173" i="1"/>
  <c r="BT12" i="1" s="1"/>
  <c r="U30" i="2" s="1"/>
  <c r="AE172" i="1"/>
  <c r="BR12" i="1" s="1"/>
  <c r="S30" i="2" s="1"/>
  <c r="AE171" i="1"/>
  <c r="BS12" i="1" s="1"/>
  <c r="T30" i="2" s="1"/>
  <c r="AE153" i="1"/>
  <c r="BU11" i="1" s="1"/>
  <c r="V29" i="2" s="1"/>
  <c r="AE152" i="1"/>
  <c r="BT11" i="1" s="1"/>
  <c r="U29" i="2" s="1"/>
  <c r="AE151" i="1"/>
  <c r="BR11" i="1" s="1"/>
  <c r="S29" i="2" s="1"/>
  <c r="AE150" i="1"/>
  <c r="BS11" i="1" s="1"/>
  <c r="T29" i="2" s="1"/>
  <c r="AE132" i="1"/>
  <c r="BU10" i="1" s="1"/>
  <c r="V28" i="2" s="1"/>
  <c r="AE131" i="1"/>
  <c r="BT10" i="1" s="1"/>
  <c r="U28" i="2" s="1"/>
  <c r="AE130" i="1"/>
  <c r="BR10" i="1" s="1"/>
  <c r="S28" i="2" s="1"/>
  <c r="AE129" i="1"/>
  <c r="BS10" i="1" s="1"/>
  <c r="T28" i="2" s="1"/>
  <c r="AE111" i="1"/>
  <c r="BU9" i="1" s="1"/>
  <c r="V27" i="2" s="1"/>
  <c r="AE110" i="1"/>
  <c r="BT9" i="1" s="1"/>
  <c r="U27" i="2" s="1"/>
  <c r="AE109" i="1"/>
  <c r="BR9" i="1" s="1"/>
  <c r="S27" i="2" s="1"/>
  <c r="AE108" i="1"/>
  <c r="BS9" i="1" s="1"/>
  <c r="T27" i="2" s="1"/>
  <c r="AE90" i="1"/>
  <c r="BU8" i="1" s="1"/>
  <c r="V26" i="2" s="1"/>
  <c r="AE89" i="1"/>
  <c r="BT8" i="1" s="1"/>
  <c r="U26" i="2" s="1"/>
  <c r="AE88" i="1"/>
  <c r="BR8" i="1" s="1"/>
  <c r="S26" i="2" s="1"/>
  <c r="AE87" i="1"/>
  <c r="BS8" i="1" s="1"/>
  <c r="T26" i="2" s="1"/>
  <c r="AE69" i="1"/>
  <c r="BU7" i="1" s="1"/>
  <c r="V25" i="2" s="1"/>
  <c r="AE68" i="1"/>
  <c r="BT7" i="1" s="1"/>
  <c r="U25" i="2" s="1"/>
  <c r="AE67" i="1"/>
  <c r="BR7" i="1" s="1"/>
  <c r="S25" i="2" s="1"/>
  <c r="AE66" i="1"/>
  <c r="BS7" i="1" s="1"/>
  <c r="T25" i="2" s="1"/>
  <c r="AE48" i="1"/>
  <c r="BU6" i="1" s="1"/>
  <c r="V24" i="2" s="1"/>
  <c r="AE47" i="1"/>
  <c r="BT6" i="1" s="1"/>
  <c r="U24" i="2" s="1"/>
  <c r="AE46" i="1"/>
  <c r="BR6" i="1" s="1"/>
  <c r="S24" i="2" s="1"/>
  <c r="AE45" i="1"/>
  <c r="BS6" i="1" s="1"/>
  <c r="T24" i="2" s="1"/>
  <c r="AE27" i="1"/>
  <c r="BU5" i="1" s="1"/>
  <c r="V23" i="2" s="1"/>
  <c r="AE26" i="1"/>
  <c r="BT5" i="1" s="1"/>
  <c r="U23" i="2" s="1"/>
  <c r="AE25" i="1"/>
  <c r="BR5" i="1" s="1"/>
  <c r="S23" i="2" s="1"/>
  <c r="AE24" i="1"/>
  <c r="BS5" i="1" s="1"/>
  <c r="T23" i="2" s="1"/>
  <c r="AE6" i="1"/>
  <c r="BU4" i="1" s="1"/>
  <c r="V22" i="2" s="1"/>
  <c r="AE5" i="1"/>
  <c r="BT4" i="1" s="1"/>
  <c r="U22" i="2" s="1"/>
  <c r="AE4" i="1"/>
  <c r="BR4" i="1" s="1"/>
  <c r="S22" i="2" s="1"/>
  <c r="AE3" i="1"/>
  <c r="BS4" i="1" s="1"/>
  <c r="T22" i="2" s="1"/>
  <c r="AA258" i="1"/>
  <c r="BP16" i="1" s="1"/>
  <c r="Q34" i="2" s="1"/>
  <c r="AA257" i="1"/>
  <c r="BO16" i="1" s="1"/>
  <c r="P34" i="2" s="1"/>
  <c r="AA256" i="1"/>
  <c r="BM16" i="1" s="1"/>
  <c r="N34" i="2" s="1"/>
  <c r="AA255" i="1"/>
  <c r="BN16" i="1" s="1"/>
  <c r="O34" i="2" s="1"/>
  <c r="AA237" i="1"/>
  <c r="BP15" i="1" s="1"/>
  <c r="Q33" i="2" s="1"/>
  <c r="AA236" i="1"/>
  <c r="BO15" i="1" s="1"/>
  <c r="P33" i="2" s="1"/>
  <c r="AA235" i="1"/>
  <c r="BM15" i="1" s="1"/>
  <c r="N33" i="2" s="1"/>
  <c r="AA234" i="1"/>
  <c r="BN15" i="1" s="1"/>
  <c r="O33" i="2" s="1"/>
  <c r="AA216" i="1"/>
  <c r="BP14" i="1" s="1"/>
  <c r="Q32" i="2" s="1"/>
  <c r="AA215" i="1"/>
  <c r="BO14" i="1" s="1"/>
  <c r="P32" i="2" s="1"/>
  <c r="AA214" i="1"/>
  <c r="BM14" i="1" s="1"/>
  <c r="N32" i="2" s="1"/>
  <c r="AA213" i="1"/>
  <c r="BN14" i="1" s="1"/>
  <c r="O32" i="2" s="1"/>
  <c r="AA195" i="1"/>
  <c r="BP13" i="1" s="1"/>
  <c r="Q31" i="2" s="1"/>
  <c r="AA194" i="1"/>
  <c r="BO13" i="1" s="1"/>
  <c r="P31" i="2" s="1"/>
  <c r="AA193" i="1"/>
  <c r="BM13" i="1" s="1"/>
  <c r="N31" i="2" s="1"/>
  <c r="AA192" i="1"/>
  <c r="BN13" i="1" s="1"/>
  <c r="O31" i="2" s="1"/>
  <c r="AA174" i="1"/>
  <c r="BP12" i="1" s="1"/>
  <c r="Q30" i="2" s="1"/>
  <c r="AA173" i="1"/>
  <c r="BO12" i="1" s="1"/>
  <c r="P30" i="2" s="1"/>
  <c r="AA172" i="1"/>
  <c r="BM12" i="1" s="1"/>
  <c r="N30" i="2" s="1"/>
  <c r="AA171" i="1"/>
  <c r="BN12" i="1" s="1"/>
  <c r="O30" i="2" s="1"/>
  <c r="AA153" i="1"/>
  <c r="BP11" i="1" s="1"/>
  <c r="Q29" i="2" s="1"/>
  <c r="AA152" i="1"/>
  <c r="BO11" i="1" s="1"/>
  <c r="P29" i="2" s="1"/>
  <c r="AA151" i="1"/>
  <c r="BM11" i="1" s="1"/>
  <c r="N29" i="2" s="1"/>
  <c r="AA150" i="1"/>
  <c r="BN11" i="1" s="1"/>
  <c r="O29" i="2" s="1"/>
  <c r="AA132" i="1"/>
  <c r="BP10" i="1" s="1"/>
  <c r="Q28" i="2" s="1"/>
  <c r="AA131" i="1"/>
  <c r="BO10" i="1" s="1"/>
  <c r="P28" i="2" s="1"/>
  <c r="AA130" i="1"/>
  <c r="BM10" i="1" s="1"/>
  <c r="N28" i="2" s="1"/>
  <c r="AA129" i="1"/>
  <c r="BN10" i="1" s="1"/>
  <c r="O28" i="2" s="1"/>
  <c r="AA111" i="1"/>
  <c r="BP9" i="1" s="1"/>
  <c r="Q27" i="2" s="1"/>
  <c r="AA110" i="1"/>
  <c r="BO9" i="1" s="1"/>
  <c r="P27" i="2" s="1"/>
  <c r="AA109" i="1"/>
  <c r="BM9" i="1" s="1"/>
  <c r="N27" i="2" s="1"/>
  <c r="AA108" i="1"/>
  <c r="BN9" i="1" s="1"/>
  <c r="O27" i="2" s="1"/>
  <c r="AA90" i="1"/>
  <c r="BP8" i="1" s="1"/>
  <c r="Q26" i="2" s="1"/>
  <c r="AA89" i="1"/>
  <c r="BO8" i="1" s="1"/>
  <c r="P26" i="2" s="1"/>
  <c r="AA88" i="1"/>
  <c r="BM8" i="1" s="1"/>
  <c r="N26" i="2" s="1"/>
  <c r="AA87" i="1"/>
  <c r="BN8" i="1" s="1"/>
  <c r="O26" i="2" s="1"/>
  <c r="AA69" i="1"/>
  <c r="BP7" i="1" s="1"/>
  <c r="Q25" i="2" s="1"/>
  <c r="AA68" i="1"/>
  <c r="BO7" i="1" s="1"/>
  <c r="P25" i="2" s="1"/>
  <c r="AA67" i="1"/>
  <c r="BM7" i="1" s="1"/>
  <c r="N25" i="2" s="1"/>
  <c r="AA66" i="1"/>
  <c r="BN7" i="1" s="1"/>
  <c r="O25" i="2" s="1"/>
  <c r="AA48" i="1"/>
  <c r="BP6" i="1" s="1"/>
  <c r="Q24" i="2" s="1"/>
  <c r="AA47" i="1"/>
  <c r="BO6" i="1" s="1"/>
  <c r="P24" i="2" s="1"/>
  <c r="AA46" i="1"/>
  <c r="BM6" i="1" s="1"/>
  <c r="N24" i="2" s="1"/>
  <c r="AA45" i="1"/>
  <c r="BN6" i="1" s="1"/>
  <c r="O24" i="2" s="1"/>
  <c r="AA27" i="1"/>
  <c r="BP5" i="1" s="1"/>
  <c r="Q23" i="2" s="1"/>
  <c r="AA26" i="1"/>
  <c r="BO5" i="1" s="1"/>
  <c r="P23" i="2" s="1"/>
  <c r="AA25" i="1"/>
  <c r="BM5" i="1" s="1"/>
  <c r="N23" i="2" s="1"/>
  <c r="AA24" i="1"/>
  <c r="BN5" i="1" s="1"/>
  <c r="O23" i="2" s="1"/>
  <c r="AA6" i="1"/>
  <c r="BP4" i="1" s="1"/>
  <c r="Q22" i="2" s="1"/>
  <c r="AA5" i="1"/>
  <c r="BO4" i="1" s="1"/>
  <c r="P22" i="2" s="1"/>
  <c r="AA4" i="1"/>
  <c r="BM4" i="1" s="1"/>
  <c r="N22" i="2" s="1"/>
  <c r="AA3" i="1"/>
  <c r="BN4" i="1" s="1"/>
  <c r="O22" i="2" s="1"/>
  <c r="W258" i="1"/>
  <c r="BK16" i="1" s="1"/>
  <c r="L34" i="2" s="1"/>
  <c r="W257" i="1"/>
  <c r="BJ16" i="1" s="1"/>
  <c r="K34" i="2" s="1"/>
  <c r="W256" i="1"/>
  <c r="BH16" i="1" s="1"/>
  <c r="I34" i="2" s="1"/>
  <c r="W255" i="1"/>
  <c r="BI16" i="1" s="1"/>
  <c r="J34" i="2" s="1"/>
  <c r="W237" i="1"/>
  <c r="BK15" i="1" s="1"/>
  <c r="L33" i="2" s="1"/>
  <c r="W236" i="1"/>
  <c r="BJ15" i="1" s="1"/>
  <c r="K33" i="2" s="1"/>
  <c r="W235" i="1"/>
  <c r="BH15" i="1" s="1"/>
  <c r="I33" i="2" s="1"/>
  <c r="W234" i="1"/>
  <c r="BI15" i="1" s="1"/>
  <c r="J33" i="2" s="1"/>
  <c r="W216" i="1"/>
  <c r="BK14" i="1" s="1"/>
  <c r="L32" i="2" s="1"/>
  <c r="W215" i="1"/>
  <c r="BJ14" i="1" s="1"/>
  <c r="K32" i="2" s="1"/>
  <c r="W214" i="1"/>
  <c r="BH14" i="1" s="1"/>
  <c r="I32" i="2" s="1"/>
  <c r="W213" i="1"/>
  <c r="BI14" i="1" s="1"/>
  <c r="J32" i="2" s="1"/>
  <c r="W195" i="1"/>
  <c r="BK13" i="1" s="1"/>
  <c r="L31" i="2" s="1"/>
  <c r="W194" i="1"/>
  <c r="BJ13" i="1" s="1"/>
  <c r="K31" i="2" s="1"/>
  <c r="W193" i="1"/>
  <c r="BH13" i="1" s="1"/>
  <c r="I31" i="2" s="1"/>
  <c r="W192" i="1"/>
  <c r="BI13" i="1" s="1"/>
  <c r="J31" i="2" s="1"/>
  <c r="W174" i="1"/>
  <c r="BK12" i="1" s="1"/>
  <c r="L30" i="2" s="1"/>
  <c r="W173" i="1"/>
  <c r="BJ12" i="1" s="1"/>
  <c r="K30" i="2" s="1"/>
  <c r="W172" i="1"/>
  <c r="BH12" i="1" s="1"/>
  <c r="I30" i="2" s="1"/>
  <c r="W171" i="1"/>
  <c r="BI12" i="1" s="1"/>
  <c r="J30" i="2" s="1"/>
  <c r="W153" i="1"/>
  <c r="BK11" i="1" s="1"/>
  <c r="L29" i="2" s="1"/>
  <c r="W152" i="1"/>
  <c r="BJ11" i="1" s="1"/>
  <c r="K29" i="2" s="1"/>
  <c r="W151" i="1"/>
  <c r="BH11" i="1" s="1"/>
  <c r="I29" i="2" s="1"/>
  <c r="W150" i="1"/>
  <c r="BI11" i="1" s="1"/>
  <c r="J29" i="2" s="1"/>
  <c r="W132" i="1"/>
  <c r="BK10" i="1" s="1"/>
  <c r="L28" i="2" s="1"/>
  <c r="W131" i="1"/>
  <c r="BJ10" i="1" s="1"/>
  <c r="K28" i="2" s="1"/>
  <c r="W130" i="1"/>
  <c r="BH10" i="1" s="1"/>
  <c r="I28" i="2" s="1"/>
  <c r="W129" i="1"/>
  <c r="BI10" i="1" s="1"/>
  <c r="J28" i="2" s="1"/>
  <c r="W111" i="1"/>
  <c r="BK9" i="1" s="1"/>
  <c r="L27" i="2" s="1"/>
  <c r="W110" i="1"/>
  <c r="BJ9" i="1" s="1"/>
  <c r="K27" i="2" s="1"/>
  <c r="W109" i="1"/>
  <c r="BH9" i="1" s="1"/>
  <c r="I27" i="2" s="1"/>
  <c r="W108" i="1"/>
  <c r="BI9" i="1" s="1"/>
  <c r="J27" i="2" s="1"/>
  <c r="W90" i="1"/>
  <c r="BK8" i="1" s="1"/>
  <c r="L26" i="2" s="1"/>
  <c r="W89" i="1"/>
  <c r="BJ8" i="1" s="1"/>
  <c r="K26" i="2" s="1"/>
  <c r="W88" i="1"/>
  <c r="BH8" i="1" s="1"/>
  <c r="I26" i="2" s="1"/>
  <c r="W87" i="1"/>
  <c r="BI8" i="1" s="1"/>
  <c r="J26" i="2" s="1"/>
  <c r="W69" i="1"/>
  <c r="BK7" i="1" s="1"/>
  <c r="L25" i="2" s="1"/>
  <c r="W68" i="1"/>
  <c r="BJ7" i="1" s="1"/>
  <c r="K25" i="2" s="1"/>
  <c r="W67" i="1"/>
  <c r="BH7" i="1" s="1"/>
  <c r="I25" i="2" s="1"/>
  <c r="W66" i="1"/>
  <c r="BI7" i="1" s="1"/>
  <c r="J25" i="2" s="1"/>
  <c r="W48" i="1"/>
  <c r="BK6" i="1" s="1"/>
  <c r="L24" i="2" s="1"/>
  <c r="W47" i="1"/>
  <c r="BJ6" i="1" s="1"/>
  <c r="K24" i="2" s="1"/>
  <c r="W46" i="1"/>
  <c r="BH6" i="1" s="1"/>
  <c r="I24" i="2" s="1"/>
  <c r="W45" i="1"/>
  <c r="BI6" i="1" s="1"/>
  <c r="J24" i="2" s="1"/>
  <c r="W27" i="1"/>
  <c r="BK5" i="1" s="1"/>
  <c r="L23" i="2" s="1"/>
  <c r="W26" i="1"/>
  <c r="BJ5" i="1" s="1"/>
  <c r="K23" i="2" s="1"/>
  <c r="W25" i="1"/>
  <c r="BH5" i="1" s="1"/>
  <c r="I23" i="2" s="1"/>
  <c r="W24" i="1"/>
  <c r="BI5" i="1" s="1"/>
  <c r="J23" i="2" s="1"/>
  <c r="W6" i="1"/>
  <c r="BK4" i="1" s="1"/>
  <c r="L22" i="2" s="1"/>
  <c r="W5" i="1"/>
  <c r="BJ4" i="1" s="1"/>
  <c r="K22" i="2" s="1"/>
  <c r="W4" i="1"/>
  <c r="BH4" i="1" s="1"/>
  <c r="I22" i="2" s="1"/>
  <c r="W3" i="1"/>
  <c r="BI4" i="1" s="1"/>
  <c r="J22" i="2" s="1"/>
  <c r="S258" i="1"/>
  <c r="BF16" i="1" s="1"/>
  <c r="G34" i="2" s="1"/>
  <c r="S257" i="1"/>
  <c r="BE16" i="1" s="1"/>
  <c r="F34" i="2" s="1"/>
  <c r="S256" i="1"/>
  <c r="BC16" i="1" s="1"/>
  <c r="D34" i="2" s="1"/>
  <c r="S255" i="1"/>
  <c r="BD16" i="1" s="1"/>
  <c r="E34" i="2" s="1"/>
  <c r="S237" i="1"/>
  <c r="BF15" i="1" s="1"/>
  <c r="G33" i="2" s="1"/>
  <c r="S236" i="1"/>
  <c r="BE15" i="1" s="1"/>
  <c r="F33" i="2" s="1"/>
  <c r="S235" i="1"/>
  <c r="BC15" i="1" s="1"/>
  <c r="D33" i="2" s="1"/>
  <c r="S234" i="1"/>
  <c r="BD15" i="1" s="1"/>
  <c r="E33" i="2" s="1"/>
  <c r="S216" i="1"/>
  <c r="BF14" i="1" s="1"/>
  <c r="G32" i="2" s="1"/>
  <c r="S215" i="1"/>
  <c r="BE14" i="1" s="1"/>
  <c r="F32" i="2" s="1"/>
  <c r="S214" i="1"/>
  <c r="BC14" i="1" s="1"/>
  <c r="D32" i="2" s="1"/>
  <c r="S213" i="1"/>
  <c r="BD14" i="1" s="1"/>
  <c r="E32" i="2" s="1"/>
  <c r="S195" i="1"/>
  <c r="BF13" i="1" s="1"/>
  <c r="G31" i="2" s="1"/>
  <c r="S194" i="1"/>
  <c r="BE13" i="1" s="1"/>
  <c r="F31" i="2" s="1"/>
  <c r="S193" i="1"/>
  <c r="BC13" i="1" s="1"/>
  <c r="D31" i="2" s="1"/>
  <c r="S192" i="1"/>
  <c r="BD13" i="1" s="1"/>
  <c r="E31" i="2" s="1"/>
  <c r="S174" i="1"/>
  <c r="BF12" i="1" s="1"/>
  <c r="G30" i="2" s="1"/>
  <c r="S173" i="1"/>
  <c r="BE12" i="1" s="1"/>
  <c r="F30" i="2" s="1"/>
  <c r="S172" i="1"/>
  <c r="BC12" i="1" s="1"/>
  <c r="D30" i="2" s="1"/>
  <c r="S171" i="1"/>
  <c r="BD12" i="1" s="1"/>
  <c r="E30" i="2" s="1"/>
  <c r="S153" i="1"/>
  <c r="BF11" i="1" s="1"/>
  <c r="G29" i="2" s="1"/>
  <c r="S152" i="1"/>
  <c r="BE11" i="1" s="1"/>
  <c r="F29" i="2" s="1"/>
  <c r="S151" i="1"/>
  <c r="BC11" i="1" s="1"/>
  <c r="D29" i="2" s="1"/>
  <c r="S150" i="1"/>
  <c r="BD11" i="1" s="1"/>
  <c r="E29" i="2" s="1"/>
  <c r="S132" i="1"/>
  <c r="BF10" i="1" s="1"/>
  <c r="G28" i="2" s="1"/>
  <c r="S131" i="1"/>
  <c r="BE10" i="1" s="1"/>
  <c r="F28" i="2" s="1"/>
  <c r="S130" i="1"/>
  <c r="BC10" i="1" s="1"/>
  <c r="D28" i="2" s="1"/>
  <c r="S129" i="1"/>
  <c r="BD10" i="1" s="1"/>
  <c r="E28" i="2" s="1"/>
  <c r="S111" i="1"/>
  <c r="BF9" i="1" s="1"/>
  <c r="G27" i="2" s="1"/>
  <c r="S110" i="1"/>
  <c r="BE9" i="1" s="1"/>
  <c r="F27" i="2" s="1"/>
  <c r="S109" i="1"/>
  <c r="BC9" i="1" s="1"/>
  <c r="D27" i="2" s="1"/>
  <c r="S108" i="1"/>
  <c r="BD9" i="1" s="1"/>
  <c r="E27" i="2" s="1"/>
  <c r="S90" i="1"/>
  <c r="BF8" i="1" s="1"/>
  <c r="G26" i="2" s="1"/>
  <c r="S89" i="1"/>
  <c r="BE8" i="1" s="1"/>
  <c r="F26" i="2" s="1"/>
  <c r="S88" i="1"/>
  <c r="BC8" i="1" s="1"/>
  <c r="D26" i="2" s="1"/>
  <c r="S87" i="1"/>
  <c r="BD8" i="1" s="1"/>
  <c r="E26" i="2" s="1"/>
  <c r="S69" i="1"/>
  <c r="BF7" i="1" s="1"/>
  <c r="G25" i="2" s="1"/>
  <c r="S68" i="1"/>
  <c r="BE7" i="1" s="1"/>
  <c r="F25" i="2" s="1"/>
  <c r="S67" i="1"/>
  <c r="BC7" i="1" s="1"/>
  <c r="D25" i="2" s="1"/>
  <c r="S66" i="1"/>
  <c r="BD7" i="1" s="1"/>
  <c r="E25" i="2" s="1"/>
  <c r="S48" i="1"/>
  <c r="BF6" i="1" s="1"/>
  <c r="G24" i="2" s="1"/>
  <c r="S47" i="1"/>
  <c r="BE6" i="1" s="1"/>
  <c r="F24" i="2" s="1"/>
  <c r="S46" i="1"/>
  <c r="BC6" i="1" s="1"/>
  <c r="D24" i="2" s="1"/>
  <c r="S45" i="1"/>
  <c r="BD6" i="1" s="1"/>
  <c r="E24" i="2" s="1"/>
  <c r="S27" i="1"/>
  <c r="BF5" i="1" s="1"/>
  <c r="G23" i="2" s="1"/>
  <c r="S26" i="1"/>
  <c r="BE5" i="1" s="1"/>
  <c r="F23" i="2" s="1"/>
  <c r="S25" i="1"/>
  <c r="BC5" i="1" s="1"/>
  <c r="D23" i="2" s="1"/>
  <c r="S24" i="1"/>
  <c r="BD5" i="1" s="1"/>
  <c r="E23" i="2" s="1"/>
  <c r="BF4" i="1"/>
  <c r="G22" i="2" s="1"/>
  <c r="S5" i="1"/>
  <c r="BE4" i="1" s="1"/>
  <c r="F22" i="2" s="1"/>
  <c r="S4" i="1"/>
  <c r="BC4" i="1" s="1"/>
  <c r="D22" i="2" s="1"/>
  <c r="S3" i="1"/>
  <c r="BD4" i="1" s="1"/>
  <c r="E22" i="2" s="1"/>
  <c r="O258" i="1"/>
  <c r="BA16" i="1" s="1"/>
  <c r="L15" i="2" s="1"/>
  <c r="O257" i="1"/>
  <c r="AZ16" i="1" s="1"/>
  <c r="K15" i="2" s="1"/>
  <c r="O256" i="1"/>
  <c r="AX16" i="1" s="1"/>
  <c r="I15" i="2" s="1"/>
  <c r="O255" i="1"/>
  <c r="AY16" i="1" s="1"/>
  <c r="J15" i="2" s="1"/>
  <c r="O237" i="1"/>
  <c r="BA15" i="1" s="1"/>
  <c r="L14" i="2" s="1"/>
  <c r="O236" i="1"/>
  <c r="AZ15" i="1" s="1"/>
  <c r="K14" i="2" s="1"/>
  <c r="O235" i="1"/>
  <c r="AX15" i="1" s="1"/>
  <c r="I14" i="2" s="1"/>
  <c r="O234" i="1"/>
  <c r="AY15" i="1" s="1"/>
  <c r="J14" i="2" s="1"/>
  <c r="O216" i="1"/>
  <c r="BA14" i="1" s="1"/>
  <c r="L13" i="2" s="1"/>
  <c r="O215" i="1"/>
  <c r="AZ14" i="1" s="1"/>
  <c r="K13" i="2" s="1"/>
  <c r="O214" i="1"/>
  <c r="AX14" i="1" s="1"/>
  <c r="I13" i="2" s="1"/>
  <c r="O213" i="1"/>
  <c r="AY14" i="1" s="1"/>
  <c r="J13" i="2" s="1"/>
  <c r="O195" i="1"/>
  <c r="BA13" i="1" s="1"/>
  <c r="L12" i="2" s="1"/>
  <c r="O194" i="1"/>
  <c r="AZ13" i="1" s="1"/>
  <c r="K12" i="2" s="1"/>
  <c r="O193" i="1"/>
  <c r="AX13" i="1" s="1"/>
  <c r="I12" i="2" s="1"/>
  <c r="O192" i="1"/>
  <c r="AY13" i="1" s="1"/>
  <c r="J12" i="2" s="1"/>
  <c r="O174" i="1"/>
  <c r="BA12" i="1" s="1"/>
  <c r="L11" i="2" s="1"/>
  <c r="O173" i="1"/>
  <c r="AZ12" i="1" s="1"/>
  <c r="K11" i="2" s="1"/>
  <c r="O172" i="1"/>
  <c r="AX12" i="1" s="1"/>
  <c r="I11" i="2" s="1"/>
  <c r="O171" i="1"/>
  <c r="AY12" i="1" s="1"/>
  <c r="J11" i="2" s="1"/>
  <c r="O153" i="1"/>
  <c r="BA11" i="1" s="1"/>
  <c r="L10" i="2" s="1"/>
  <c r="O152" i="1"/>
  <c r="AZ11" i="1" s="1"/>
  <c r="K10" i="2" s="1"/>
  <c r="O151" i="1"/>
  <c r="AX11" i="1" s="1"/>
  <c r="I10" i="2" s="1"/>
  <c r="O150" i="1"/>
  <c r="AY11" i="1" s="1"/>
  <c r="J10" i="2" s="1"/>
  <c r="O132" i="1"/>
  <c r="BA10" i="1" s="1"/>
  <c r="L9" i="2" s="1"/>
  <c r="O131" i="1"/>
  <c r="AZ10" i="1" s="1"/>
  <c r="K9" i="2" s="1"/>
  <c r="O130" i="1"/>
  <c r="AX10" i="1" s="1"/>
  <c r="I9" i="2" s="1"/>
  <c r="O129" i="1"/>
  <c r="AY10" i="1" s="1"/>
  <c r="J9" i="2" s="1"/>
  <c r="O111" i="1"/>
  <c r="BA9" i="1" s="1"/>
  <c r="L8" i="2" s="1"/>
  <c r="O110" i="1"/>
  <c r="AZ9" i="1" s="1"/>
  <c r="K8" i="2" s="1"/>
  <c r="O109" i="1"/>
  <c r="AX9" i="1" s="1"/>
  <c r="I8" i="2" s="1"/>
  <c r="O108" i="1"/>
  <c r="AY9" i="1" s="1"/>
  <c r="J8" i="2" s="1"/>
  <c r="O90" i="1"/>
  <c r="BA8" i="1" s="1"/>
  <c r="L7" i="2" s="1"/>
  <c r="O89" i="1"/>
  <c r="AZ8" i="1" s="1"/>
  <c r="K7" i="2" s="1"/>
  <c r="O88" i="1"/>
  <c r="AX8" i="1" s="1"/>
  <c r="I7" i="2" s="1"/>
  <c r="O87" i="1"/>
  <c r="AY8" i="1" s="1"/>
  <c r="J7" i="2" s="1"/>
  <c r="O69" i="1"/>
  <c r="BA7" i="1" s="1"/>
  <c r="L6" i="2" s="1"/>
  <c r="O68" i="1"/>
  <c r="AZ7" i="1" s="1"/>
  <c r="K6" i="2" s="1"/>
  <c r="O67" i="1"/>
  <c r="AX7" i="1" s="1"/>
  <c r="I6" i="2" s="1"/>
  <c r="O66" i="1"/>
  <c r="AY7" i="1" s="1"/>
  <c r="J6" i="2" s="1"/>
  <c r="O48" i="1"/>
  <c r="BA6" i="1" s="1"/>
  <c r="L5" i="2" s="1"/>
  <c r="O47" i="1"/>
  <c r="AZ6" i="1" s="1"/>
  <c r="K5" i="2" s="1"/>
  <c r="O46" i="1"/>
  <c r="AX6" i="1" s="1"/>
  <c r="I5" i="2" s="1"/>
  <c r="O45" i="1"/>
  <c r="AY6" i="1" s="1"/>
  <c r="J5" i="2" s="1"/>
  <c r="O27" i="1"/>
  <c r="BA5" i="1" s="1"/>
  <c r="L4" i="2" s="1"/>
  <c r="O26" i="1"/>
  <c r="AZ5" i="1" s="1"/>
  <c r="K4" i="2" s="1"/>
  <c r="O25" i="1"/>
  <c r="AX5" i="1" s="1"/>
  <c r="I4" i="2" s="1"/>
  <c r="O24" i="1"/>
  <c r="AY5" i="1" s="1"/>
  <c r="J4" i="2" s="1"/>
  <c r="O6" i="1"/>
  <c r="BA4" i="1" s="1"/>
  <c r="L3" i="2" s="1"/>
  <c r="O5" i="1"/>
  <c r="AZ4" i="1" s="1"/>
  <c r="K3" i="2" s="1"/>
  <c r="O4" i="1"/>
  <c r="AX4" i="1" s="1"/>
  <c r="I3" i="2" s="1"/>
  <c r="O3" i="1"/>
  <c r="AY4" i="1" s="1"/>
  <c r="J3" i="2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K258" i="1"/>
  <c r="AV16" i="1" s="1"/>
  <c r="G15" i="2" s="1"/>
  <c r="K257" i="1"/>
  <c r="AU16" i="1" s="1"/>
  <c r="F15" i="2" s="1"/>
  <c r="K256" i="1"/>
  <c r="AS16" i="1" s="1"/>
  <c r="D15" i="2" s="1"/>
  <c r="K255" i="1"/>
  <c r="AT16" i="1" s="1"/>
  <c r="E15" i="2" s="1"/>
  <c r="K237" i="1"/>
  <c r="AV15" i="1" s="1"/>
  <c r="G14" i="2" s="1"/>
  <c r="K236" i="1"/>
  <c r="AU15" i="1" s="1"/>
  <c r="F14" i="2" s="1"/>
  <c r="K235" i="1"/>
  <c r="AS15" i="1" s="1"/>
  <c r="D14" i="2" s="1"/>
  <c r="K234" i="1"/>
  <c r="AT15" i="1" s="1"/>
  <c r="E14" i="2" s="1"/>
  <c r="K216" i="1"/>
  <c r="AV14" i="1" s="1"/>
  <c r="G13" i="2" s="1"/>
  <c r="K215" i="1"/>
  <c r="AU14" i="1" s="1"/>
  <c r="F13" i="2" s="1"/>
  <c r="K214" i="1"/>
  <c r="AS14" i="1" s="1"/>
  <c r="D13" i="2" s="1"/>
  <c r="K213" i="1"/>
  <c r="AT14" i="1" s="1"/>
  <c r="E13" i="2" s="1"/>
  <c r="K195" i="1"/>
  <c r="AV13" i="1" s="1"/>
  <c r="G12" i="2" s="1"/>
  <c r="K194" i="1"/>
  <c r="AU13" i="1" s="1"/>
  <c r="F12" i="2" s="1"/>
  <c r="K193" i="1"/>
  <c r="AS13" i="1" s="1"/>
  <c r="D12" i="2" s="1"/>
  <c r="K192" i="1"/>
  <c r="AT13" i="1" s="1"/>
  <c r="E12" i="2" s="1"/>
  <c r="K174" i="1"/>
  <c r="AV12" i="1" s="1"/>
  <c r="G11" i="2" s="1"/>
  <c r="K173" i="1"/>
  <c r="AU12" i="1" s="1"/>
  <c r="F11" i="2" s="1"/>
  <c r="K172" i="1"/>
  <c r="AS12" i="1" s="1"/>
  <c r="D11" i="2" s="1"/>
  <c r="K171" i="1"/>
  <c r="AT12" i="1" s="1"/>
  <c r="E11" i="2" s="1"/>
  <c r="K153" i="1"/>
  <c r="AV11" i="1" s="1"/>
  <c r="G10" i="2" s="1"/>
  <c r="K152" i="1"/>
  <c r="AU11" i="1" s="1"/>
  <c r="F10" i="2" s="1"/>
  <c r="K151" i="1"/>
  <c r="AS11" i="1" s="1"/>
  <c r="D10" i="2" s="1"/>
  <c r="K150" i="1"/>
  <c r="AT11" i="1" s="1"/>
  <c r="E10" i="2" s="1"/>
  <c r="K132" i="1"/>
  <c r="AV10" i="1" s="1"/>
  <c r="G9" i="2" s="1"/>
  <c r="K131" i="1"/>
  <c r="AU10" i="1" s="1"/>
  <c r="F9" i="2" s="1"/>
  <c r="K130" i="1"/>
  <c r="AS10" i="1" s="1"/>
  <c r="D9" i="2" s="1"/>
  <c r="K129" i="1"/>
  <c r="AT10" i="1" s="1"/>
  <c r="E9" i="2" s="1"/>
  <c r="K111" i="1"/>
  <c r="AV9" i="1" s="1"/>
  <c r="G8" i="2" s="1"/>
  <c r="K110" i="1"/>
  <c r="AU9" i="1" s="1"/>
  <c r="F8" i="2" s="1"/>
  <c r="K109" i="1"/>
  <c r="AS9" i="1" s="1"/>
  <c r="D8" i="2" s="1"/>
  <c r="K108" i="1"/>
  <c r="AT9" i="1" s="1"/>
  <c r="E8" i="2" s="1"/>
  <c r="K90" i="1"/>
  <c r="AV8" i="1" s="1"/>
  <c r="G7" i="2" s="1"/>
  <c r="K89" i="1"/>
  <c r="AU8" i="1" s="1"/>
  <c r="F7" i="2" s="1"/>
  <c r="K88" i="1"/>
  <c r="AS8" i="1" s="1"/>
  <c r="D7" i="2" s="1"/>
  <c r="K87" i="1"/>
  <c r="AT8" i="1" s="1"/>
  <c r="E7" i="2" s="1"/>
  <c r="K69" i="1"/>
  <c r="AV7" i="1" s="1"/>
  <c r="G6" i="2" s="1"/>
  <c r="K68" i="1"/>
  <c r="AU7" i="1" s="1"/>
  <c r="F6" i="2" s="1"/>
  <c r="K67" i="1"/>
  <c r="AS7" i="1" s="1"/>
  <c r="D6" i="2" s="1"/>
  <c r="K66" i="1"/>
  <c r="AT7" i="1" s="1"/>
  <c r="E6" i="2" s="1"/>
  <c r="K48" i="1"/>
  <c r="AV6" i="1" s="1"/>
  <c r="G5" i="2" s="1"/>
  <c r="K47" i="1"/>
  <c r="AU6" i="1" s="1"/>
  <c r="F5" i="2" s="1"/>
  <c r="K46" i="1"/>
  <c r="AS6" i="1" s="1"/>
  <c r="D5" i="2" s="1"/>
  <c r="K45" i="1"/>
  <c r="AT6" i="1" s="1"/>
  <c r="E5" i="2" s="1"/>
  <c r="K27" i="1"/>
  <c r="AV5" i="1" s="1"/>
  <c r="G4" i="2" s="1"/>
  <c r="K26" i="1"/>
  <c r="AU5" i="1" s="1"/>
  <c r="F4" i="2" s="1"/>
  <c r="K25" i="1"/>
  <c r="AS5" i="1" s="1"/>
  <c r="D4" i="2" s="1"/>
  <c r="K24" i="1"/>
  <c r="AT5" i="1" s="1"/>
  <c r="E4" i="2" s="1"/>
  <c r="K6" i="1"/>
  <c r="AV4" i="1" s="1"/>
  <c r="G3" i="2" s="1"/>
  <c r="K5" i="1"/>
  <c r="AU4" i="1" s="1"/>
  <c r="F3" i="2" s="1"/>
  <c r="K4" i="1"/>
  <c r="AS4" i="1" s="1"/>
  <c r="D3" i="2" s="1"/>
  <c r="K3" i="1"/>
  <c r="AT4" i="1" s="1"/>
  <c r="E3" i="2" s="1"/>
  <c r="C258" i="1"/>
  <c r="C257" i="1"/>
  <c r="C256" i="1"/>
  <c r="C237" i="1"/>
  <c r="C236" i="1"/>
  <c r="C235" i="1"/>
  <c r="C216" i="1"/>
  <c r="C215" i="1"/>
  <c r="C214" i="1"/>
  <c r="C195" i="1"/>
  <c r="C194" i="1"/>
  <c r="C193" i="1"/>
  <c r="C174" i="1"/>
  <c r="C173" i="1"/>
  <c r="C172" i="1"/>
  <c r="C153" i="1"/>
  <c r="C152" i="1"/>
  <c r="C151" i="1"/>
  <c r="C132" i="1"/>
  <c r="C131" i="1"/>
  <c r="C130" i="1"/>
  <c r="C111" i="1"/>
  <c r="C110" i="1"/>
  <c r="C109" i="1"/>
  <c r="C90" i="1"/>
  <c r="C89" i="1"/>
  <c r="C88" i="1"/>
  <c r="C69" i="1"/>
  <c r="C68" i="1"/>
  <c r="C67" i="1"/>
  <c r="C48" i="1"/>
  <c r="C47" i="1"/>
  <c r="C46" i="1"/>
  <c r="C27" i="1"/>
  <c r="C26" i="1"/>
  <c r="C25" i="1"/>
  <c r="C6" i="1"/>
  <c r="C5" i="1"/>
  <c r="C4" i="1"/>
  <c r="G6" i="1"/>
  <c r="AL4" i="1" s="1"/>
  <c r="Q3" i="2" s="1"/>
  <c r="G5" i="1"/>
  <c r="AK4" i="1" s="1"/>
  <c r="P3" i="2" s="1"/>
  <c r="G4" i="1"/>
  <c r="AI4" i="1" s="1"/>
  <c r="N3" i="2" s="1"/>
  <c r="G27" i="1"/>
  <c r="AL5" i="1" s="1"/>
  <c r="Q4" i="2" s="1"/>
  <c r="G26" i="1"/>
  <c r="AK5" i="1" s="1"/>
  <c r="P4" i="2" s="1"/>
  <c r="G25" i="1"/>
  <c r="AI5" i="1" s="1"/>
  <c r="N4" i="2" s="1"/>
  <c r="G48" i="1"/>
  <c r="AL6" i="1" s="1"/>
  <c r="Q5" i="2" s="1"/>
  <c r="G47" i="1"/>
  <c r="AK6" i="1" s="1"/>
  <c r="P5" i="2" s="1"/>
  <c r="G46" i="1"/>
  <c r="AI6" i="1" s="1"/>
  <c r="N5" i="2" s="1"/>
  <c r="G69" i="1"/>
  <c r="AL7" i="1" s="1"/>
  <c r="Q6" i="2" s="1"/>
  <c r="G68" i="1"/>
  <c r="AK7" i="1" s="1"/>
  <c r="P6" i="2" s="1"/>
  <c r="G67" i="1"/>
  <c r="AI7" i="1" s="1"/>
  <c r="N6" i="2" s="1"/>
  <c r="G90" i="1"/>
  <c r="AL8" i="1" s="1"/>
  <c r="Q7" i="2" s="1"/>
  <c r="G89" i="1"/>
  <c r="AK8" i="1" s="1"/>
  <c r="P7" i="2" s="1"/>
  <c r="G88" i="1"/>
  <c r="AI8" i="1" s="1"/>
  <c r="N7" i="2" s="1"/>
  <c r="G111" i="1"/>
  <c r="AL9" i="1" s="1"/>
  <c r="Q8" i="2" s="1"/>
  <c r="G110" i="1"/>
  <c r="AK9" i="1" s="1"/>
  <c r="P8" i="2" s="1"/>
  <c r="G109" i="1"/>
  <c r="AI9" i="1" s="1"/>
  <c r="N8" i="2" s="1"/>
  <c r="G132" i="1"/>
  <c r="AL10" i="1" s="1"/>
  <c r="Q9" i="2" s="1"/>
  <c r="G131" i="1"/>
  <c r="AK10" i="1" s="1"/>
  <c r="P9" i="2" s="1"/>
  <c r="G130" i="1"/>
  <c r="AI10" i="1" s="1"/>
  <c r="N9" i="2" s="1"/>
  <c r="G153" i="1"/>
  <c r="AL11" i="1" s="1"/>
  <c r="Q10" i="2" s="1"/>
  <c r="G152" i="1"/>
  <c r="AK11" i="1" s="1"/>
  <c r="P10" i="2" s="1"/>
  <c r="G151" i="1"/>
  <c r="AI11" i="1" s="1"/>
  <c r="N10" i="2" s="1"/>
  <c r="G174" i="1"/>
  <c r="AL12" i="1" s="1"/>
  <c r="Q11" i="2" s="1"/>
  <c r="G173" i="1"/>
  <c r="AK12" i="1" s="1"/>
  <c r="P11" i="2" s="1"/>
  <c r="G172" i="1"/>
  <c r="AI12" i="1" s="1"/>
  <c r="N11" i="2" s="1"/>
  <c r="G195" i="1"/>
  <c r="AL13" i="1" s="1"/>
  <c r="Q12" i="2" s="1"/>
  <c r="G194" i="1"/>
  <c r="AK13" i="1" s="1"/>
  <c r="P12" i="2" s="1"/>
  <c r="G193" i="1"/>
  <c r="AI13" i="1" s="1"/>
  <c r="N12" i="2" s="1"/>
  <c r="G216" i="1"/>
  <c r="AL14" i="1" s="1"/>
  <c r="Q13" i="2" s="1"/>
  <c r="G215" i="1"/>
  <c r="AK14" i="1" s="1"/>
  <c r="P13" i="2" s="1"/>
  <c r="G214" i="1"/>
  <c r="AI14" i="1" s="1"/>
  <c r="N13" i="2" s="1"/>
  <c r="G258" i="1"/>
  <c r="AL16" i="1" s="1"/>
  <c r="Q15" i="2" s="1"/>
  <c r="G257" i="1"/>
  <c r="AK16" i="1" s="1"/>
  <c r="P15" i="2" s="1"/>
  <c r="G256" i="1"/>
  <c r="AI16" i="1" s="1"/>
  <c r="N15" i="2" s="1"/>
  <c r="G255" i="1"/>
  <c r="G237" i="1"/>
  <c r="AL15" i="1" s="1"/>
  <c r="Q14" i="2" s="1"/>
  <c r="G236" i="1"/>
  <c r="AK15" i="1" s="1"/>
  <c r="P14" i="2" s="1"/>
  <c r="G235" i="1"/>
  <c r="AI15" i="1" s="1"/>
  <c r="N14" i="2" s="1"/>
  <c r="G234" i="1"/>
  <c r="AR252" i="3" l="1"/>
  <c r="DF10" i="3" s="1"/>
  <c r="V27" i="4" s="1"/>
  <c r="AR250" i="3"/>
  <c r="DC10" i="3" s="1"/>
  <c r="S27" i="4" s="1"/>
  <c r="AR251" i="3"/>
  <c r="DE10" i="3" s="1"/>
  <c r="U27" i="4" s="1"/>
  <c r="AR126" i="3"/>
  <c r="DD7" i="3" s="1"/>
  <c r="T24" i="4" s="1"/>
  <c r="AR129" i="3"/>
  <c r="DF7" i="3" s="1"/>
  <c r="V24" i="4" s="1"/>
  <c r="AR169" i="3"/>
  <c r="DE8" i="3" s="1"/>
  <c r="U25" i="4" s="1"/>
  <c r="AR47" i="3"/>
  <c r="DF5" i="3" s="1"/>
  <c r="V22" i="4" s="1"/>
  <c r="AR209" i="3"/>
  <c r="DC9" i="3" s="1"/>
  <c r="S26" i="4" s="1"/>
  <c r="AR168" i="3"/>
  <c r="DC8" i="3" s="1"/>
  <c r="S25" i="4" s="1"/>
  <c r="AR211" i="3"/>
  <c r="DF9" i="3" s="1"/>
  <c r="V26" i="4" s="1"/>
  <c r="AR127" i="3"/>
  <c r="DC7" i="3" s="1"/>
  <c r="S24" i="4" s="1"/>
  <c r="AR170" i="3"/>
  <c r="DF8" i="3" s="1"/>
  <c r="V25" i="4" s="1"/>
  <c r="AR85" i="3"/>
  <c r="DD6" i="3" s="1"/>
  <c r="T23" i="4" s="1"/>
  <c r="AR210" i="3"/>
  <c r="DE9" i="3" s="1"/>
  <c r="U26" i="4" s="1"/>
  <c r="AR333" i="3"/>
  <c r="DE12" i="3" s="1"/>
  <c r="U29" i="4" s="1"/>
  <c r="AR334" i="3"/>
  <c r="DF12" i="3" s="1"/>
  <c r="V29" i="4" s="1"/>
  <c r="AR332" i="3"/>
  <c r="DC12" i="3" s="1"/>
  <c r="S29" i="4" s="1"/>
  <c r="AR45" i="3"/>
  <c r="DC5" i="3" s="1"/>
  <c r="S22" i="4" s="1"/>
  <c r="AR6" i="3"/>
  <c r="DF4" i="3" s="1"/>
  <c r="V21" i="4" s="1"/>
  <c r="AR5" i="3"/>
  <c r="DE4" i="3" s="1"/>
  <c r="U21" i="4" s="1"/>
  <c r="AR3" i="3"/>
  <c r="DD4" i="3" s="1"/>
  <c r="T21" i="4" s="1"/>
  <c r="AR88" i="3"/>
  <c r="DF6" i="3" s="1"/>
  <c r="V23" i="4" s="1"/>
  <c r="AR87" i="3"/>
  <c r="DE6" i="3" s="1"/>
  <c r="U23" i="4" s="1"/>
  <c r="AR416" i="3"/>
  <c r="DF14" i="3" s="1"/>
  <c r="V31" i="4" s="1"/>
  <c r="AR415" i="3"/>
  <c r="DE14" i="3" s="1"/>
  <c r="U31" i="4" s="1"/>
  <c r="AR414" i="3"/>
  <c r="DC14" i="3" s="1"/>
  <c r="S31" i="4" s="1"/>
  <c r="AR413" i="3"/>
  <c r="DD14" i="3" s="1"/>
  <c r="T31" i="4" s="1"/>
  <c r="AR375" i="3"/>
  <c r="DF13" i="3" s="1"/>
  <c r="V30" i="4" s="1"/>
  <c r="AR374" i="3"/>
  <c r="DE13" i="3" s="1"/>
  <c r="U30" i="4" s="1"/>
  <c r="AR373" i="3"/>
  <c r="DC13" i="3" s="1"/>
  <c r="S30" i="4" s="1"/>
  <c r="AR372" i="3"/>
  <c r="DD13" i="3" s="1"/>
  <c r="T30" i="4" s="1"/>
  <c r="AR86" i="3"/>
  <c r="DC6" i="3" s="1"/>
  <c r="S23" i="4" s="1"/>
  <c r="AR46" i="3"/>
  <c r="DE5" i="3" s="1"/>
  <c r="U22" i="4" s="1"/>
  <c r="AR44" i="3"/>
  <c r="DD5" i="3" s="1"/>
  <c r="T22" i="4" s="1"/>
  <c r="AZ496" i="3"/>
  <c r="BE495" i="3"/>
  <c r="EH16" i="3" s="1"/>
  <c r="Y50" i="4" s="1"/>
  <c r="AZ211" i="3"/>
  <c r="BE209" i="3"/>
  <c r="EG9" i="3" s="1"/>
  <c r="X43" i="4" s="1"/>
  <c r="BE249" i="3"/>
  <c r="EH10" i="3" s="1"/>
  <c r="Y44" i="4" s="1"/>
  <c r="BE293" i="3"/>
  <c r="EJ11" i="3" s="1"/>
  <c r="AA45" i="4" s="1"/>
  <c r="BE88" i="3"/>
  <c r="EJ6" i="3" s="1"/>
  <c r="AA40" i="4" s="1"/>
  <c r="BE168" i="3"/>
  <c r="EG8" i="3" s="1"/>
  <c r="X42" i="4" s="1"/>
  <c r="BE6" i="3"/>
  <c r="EJ4" i="3" s="1"/>
  <c r="AA38" i="4" s="1"/>
  <c r="AZ3" i="3"/>
  <c r="BE3" i="3"/>
  <c r="EH4" i="3" s="1"/>
  <c r="Y38" i="4" s="1"/>
  <c r="BE47" i="3"/>
  <c r="EJ5" i="3" s="1"/>
  <c r="AA39" i="4" s="1"/>
  <c r="BE44" i="3"/>
  <c r="EH5" i="3" s="1"/>
  <c r="Y39" i="4" s="1"/>
  <c r="BD127" i="3"/>
  <c r="DH7" i="3" s="1"/>
  <c r="X24" i="4" s="1"/>
  <c r="BE126" i="3"/>
  <c r="EH7" i="3" s="1"/>
  <c r="Y41" i="4" s="1"/>
  <c r="BE211" i="3"/>
  <c r="EJ9" i="3" s="1"/>
  <c r="AA43" i="4" s="1"/>
  <c r="AZ210" i="3"/>
  <c r="BE252" i="3"/>
  <c r="EJ10" i="3" s="1"/>
  <c r="AA44" i="4" s="1"/>
  <c r="BE292" i="3"/>
  <c r="EI11" i="3" s="1"/>
  <c r="Z45" i="4" s="1"/>
  <c r="BE334" i="3"/>
  <c r="EJ12" i="3" s="1"/>
  <c r="AA46" i="4" s="1"/>
  <c r="BE331" i="3"/>
  <c r="EH12" i="3" s="1"/>
  <c r="Y46" i="4" s="1"/>
  <c r="BE372" i="3"/>
  <c r="EH13" i="3" s="1"/>
  <c r="Y47" i="4" s="1"/>
  <c r="BE375" i="3"/>
  <c r="EJ13" i="3" s="1"/>
  <c r="AA47" i="4" s="1"/>
  <c r="BE413" i="3"/>
  <c r="EH14" i="3" s="1"/>
  <c r="Y48" i="4" s="1"/>
  <c r="AZ414" i="3"/>
  <c r="BD413" i="3" s="1"/>
  <c r="DI14" i="3" s="1"/>
  <c r="Y31" i="4" s="1"/>
  <c r="BE498" i="3"/>
  <c r="EJ16" i="3" s="1"/>
  <c r="AA50" i="4" s="1"/>
  <c r="BD455" i="3"/>
  <c r="DH15" i="3" s="1"/>
  <c r="X32" i="4" s="1"/>
  <c r="AZ7" i="3"/>
  <c r="AZ47" i="3"/>
  <c r="BD46" i="3" s="1"/>
  <c r="DJ5" i="3" s="1"/>
  <c r="Z22" i="4" s="1"/>
  <c r="BE128" i="3"/>
  <c r="EI7" i="3" s="1"/>
  <c r="Z41" i="4" s="1"/>
  <c r="BE251" i="3"/>
  <c r="EI10" i="3" s="1"/>
  <c r="Z44" i="4" s="1"/>
  <c r="AZ331" i="3"/>
  <c r="BE333" i="3"/>
  <c r="EI12" i="3" s="1"/>
  <c r="Z46" i="4" s="1"/>
  <c r="BE454" i="3"/>
  <c r="EH15" i="3" s="1"/>
  <c r="Y49" i="4" s="1"/>
  <c r="AZ495" i="3"/>
  <c r="BE129" i="3"/>
  <c r="EJ7" i="3" s="1"/>
  <c r="AA41" i="4" s="1"/>
  <c r="BE169" i="3"/>
  <c r="EI8" i="3" s="1"/>
  <c r="Z42" i="4" s="1"/>
  <c r="BE208" i="3"/>
  <c r="EH9" i="3" s="1"/>
  <c r="Y43" i="4" s="1"/>
  <c r="BE290" i="3"/>
  <c r="EH11" i="3" s="1"/>
  <c r="Y45" i="4" s="1"/>
  <c r="AZ87" i="3"/>
  <c r="BD87" i="3" s="1"/>
  <c r="DJ6" i="3" s="1"/>
  <c r="Z23" i="4" s="1"/>
  <c r="AZ290" i="3"/>
  <c r="BE4" i="3"/>
  <c r="EG4" i="3" s="1"/>
  <c r="X38" i="4" s="1"/>
  <c r="BD372" i="3"/>
  <c r="DI13" i="3" s="1"/>
  <c r="Y30" i="4" s="1"/>
  <c r="BD375" i="3"/>
  <c r="DK13" i="3" s="1"/>
  <c r="AA30" i="4" s="1"/>
  <c r="BD374" i="3"/>
  <c r="DJ13" i="3" s="1"/>
  <c r="Z30" i="4" s="1"/>
  <c r="BE5" i="3"/>
  <c r="EI4" i="3" s="1"/>
  <c r="Z38" i="4" s="1"/>
  <c r="BE46" i="3"/>
  <c r="EI5" i="3" s="1"/>
  <c r="Z39" i="4" s="1"/>
  <c r="BE85" i="3"/>
  <c r="EH6" i="3" s="1"/>
  <c r="Y40" i="4" s="1"/>
  <c r="BD126" i="3"/>
  <c r="DI7" i="3" s="1"/>
  <c r="Y24" i="4" s="1"/>
  <c r="BE416" i="3"/>
  <c r="EJ14" i="3" s="1"/>
  <c r="AA48" i="4" s="1"/>
  <c r="BD454" i="3"/>
  <c r="DI15" i="3" s="1"/>
  <c r="Y32" i="4" s="1"/>
  <c r="BD457" i="3"/>
  <c r="DK15" i="3" s="1"/>
  <c r="AA32" i="4" s="1"/>
  <c r="BD456" i="3"/>
  <c r="DJ15" i="3" s="1"/>
  <c r="Z32" i="4" s="1"/>
  <c r="BE45" i="3"/>
  <c r="EG5" i="3" s="1"/>
  <c r="X39" i="4" s="1"/>
  <c r="BE87" i="3"/>
  <c r="EI6" i="3" s="1"/>
  <c r="Z40" i="4" s="1"/>
  <c r="BD129" i="3"/>
  <c r="DK7" i="3" s="1"/>
  <c r="AA24" i="4" s="1"/>
  <c r="BD128" i="3"/>
  <c r="DJ7" i="3" s="1"/>
  <c r="Z24" i="4" s="1"/>
  <c r="BE167" i="3"/>
  <c r="EH8" i="3" s="1"/>
  <c r="Y42" i="4" s="1"/>
  <c r="BE170" i="3"/>
  <c r="EJ8" i="3" s="1"/>
  <c r="AA42" i="4" s="1"/>
  <c r="BD373" i="3"/>
  <c r="DH13" i="3" s="1"/>
  <c r="X30" i="4" s="1"/>
  <c r="BE457" i="3"/>
  <c r="EJ15" i="3" s="1"/>
  <c r="AA49" i="4" s="1"/>
  <c r="BE86" i="3"/>
  <c r="EG6" i="3" s="1"/>
  <c r="X40" i="4" s="1"/>
  <c r="BE127" i="3"/>
  <c r="EG7" i="3" s="1"/>
  <c r="X41" i="4" s="1"/>
  <c r="AZ168" i="3"/>
  <c r="AZ209" i="3"/>
  <c r="AZ250" i="3"/>
  <c r="BD249" i="3" s="1"/>
  <c r="DI10" i="3" s="1"/>
  <c r="Y27" i="4" s="1"/>
  <c r="BE250" i="3"/>
  <c r="EG10" i="3" s="1"/>
  <c r="X44" i="4" s="1"/>
  <c r="AZ291" i="3"/>
  <c r="BE291" i="3"/>
  <c r="EG11" i="3" s="1"/>
  <c r="X45" i="4" s="1"/>
  <c r="AZ332" i="3"/>
  <c r="BE332" i="3"/>
  <c r="EG12" i="3" s="1"/>
  <c r="X46" i="4" s="1"/>
  <c r="BE373" i="3"/>
  <c r="EG13" i="3" s="1"/>
  <c r="X47" i="4" s="1"/>
  <c r="BE414" i="3"/>
  <c r="EG14" i="3" s="1"/>
  <c r="X48" i="4" s="1"/>
  <c r="BE455" i="3"/>
  <c r="EG15" i="3" s="1"/>
  <c r="X49" i="4" s="1"/>
  <c r="BE496" i="3"/>
  <c r="EG16" i="3" s="1"/>
  <c r="X50" i="4" s="1"/>
  <c r="AZ169" i="3"/>
  <c r="BE210" i="3"/>
  <c r="EI9" i="3" s="1"/>
  <c r="Z43" i="4" s="1"/>
  <c r="BE374" i="3"/>
  <c r="EI13" i="3" s="1"/>
  <c r="Z47" i="4" s="1"/>
  <c r="BE415" i="3"/>
  <c r="EI14" i="3" s="1"/>
  <c r="Z48" i="4" s="1"/>
  <c r="BE456" i="3"/>
  <c r="EI15" i="3" s="1"/>
  <c r="Z49" i="4" s="1"/>
  <c r="BE497" i="3"/>
  <c r="EI16" i="3" s="1"/>
  <c r="Z50" i="4" s="1"/>
  <c r="U373" i="3"/>
  <c r="DR13" i="3" s="1"/>
  <c r="I47" i="4" s="1"/>
  <c r="H495" i="3"/>
  <c r="CO16" i="3" s="1"/>
  <c r="E33" i="4" s="1"/>
  <c r="H498" i="3"/>
  <c r="CQ16" i="3" s="1"/>
  <c r="G33" i="4" s="1"/>
  <c r="H497" i="3"/>
  <c r="CP16" i="3" s="1"/>
  <c r="F33" i="4" s="1"/>
  <c r="H496" i="3"/>
  <c r="CN16" i="3" s="1"/>
  <c r="D33" i="4" s="1"/>
  <c r="H455" i="3"/>
  <c r="CN15" i="3" s="1"/>
  <c r="D32" i="4" s="1"/>
  <c r="H457" i="3"/>
  <c r="CQ15" i="3" s="1"/>
  <c r="G32" i="4" s="1"/>
  <c r="H454" i="3"/>
  <c r="CO15" i="3" s="1"/>
  <c r="E32" i="4" s="1"/>
  <c r="H456" i="3"/>
  <c r="CP15" i="3" s="1"/>
  <c r="F32" i="4" s="1"/>
  <c r="H413" i="3"/>
  <c r="CO14" i="3" s="1"/>
  <c r="E31" i="4" s="1"/>
  <c r="H414" i="3"/>
  <c r="CN14" i="3" s="1"/>
  <c r="D31" i="4" s="1"/>
  <c r="H416" i="3"/>
  <c r="CQ14" i="3" s="1"/>
  <c r="G31" i="4" s="1"/>
  <c r="H415" i="3"/>
  <c r="CP14" i="3" s="1"/>
  <c r="F31" i="4" s="1"/>
  <c r="H373" i="3"/>
  <c r="CN13" i="3" s="1"/>
  <c r="D30" i="4" s="1"/>
  <c r="H374" i="3"/>
  <c r="CP13" i="3" s="1"/>
  <c r="F30" i="4" s="1"/>
  <c r="H375" i="3"/>
  <c r="CQ13" i="3" s="1"/>
  <c r="G30" i="4" s="1"/>
  <c r="H372" i="3"/>
  <c r="CO13" i="3" s="1"/>
  <c r="E30" i="4" s="1"/>
  <c r="H331" i="3"/>
  <c r="CO12" i="3" s="1"/>
  <c r="E29" i="4" s="1"/>
  <c r="H333" i="3"/>
  <c r="CP12" i="3" s="1"/>
  <c r="F29" i="4" s="1"/>
  <c r="H332" i="3"/>
  <c r="CN12" i="3" s="1"/>
  <c r="D29" i="4" s="1"/>
  <c r="H334" i="3"/>
  <c r="CQ12" i="3" s="1"/>
  <c r="G29" i="4" s="1"/>
  <c r="I6" i="3"/>
  <c r="DP4" i="3" s="1"/>
  <c r="G38" i="4" s="1"/>
  <c r="I3" i="3"/>
  <c r="DN4" i="3" s="1"/>
  <c r="E38" i="4" s="1"/>
  <c r="I5" i="3"/>
  <c r="DO4" i="3" s="1"/>
  <c r="F38" i="4" s="1"/>
  <c r="I4" i="3"/>
  <c r="DM4" i="3" s="1"/>
  <c r="D38" i="4" s="1"/>
  <c r="I498" i="3"/>
  <c r="DP16" i="3" s="1"/>
  <c r="G50" i="4" s="1"/>
  <c r="I496" i="3"/>
  <c r="DM16" i="3" s="1"/>
  <c r="D50" i="4" s="1"/>
  <c r="I497" i="3"/>
  <c r="DO16" i="3" s="1"/>
  <c r="F50" i="4" s="1"/>
  <c r="I495" i="3"/>
  <c r="DN16" i="3" s="1"/>
  <c r="E50" i="4" s="1"/>
  <c r="I457" i="3"/>
  <c r="DP15" i="3" s="1"/>
  <c r="G49" i="4" s="1"/>
  <c r="I455" i="3"/>
  <c r="DM15" i="3" s="1"/>
  <c r="D49" i="4" s="1"/>
  <c r="I454" i="3"/>
  <c r="DN15" i="3" s="1"/>
  <c r="E49" i="4" s="1"/>
  <c r="I456" i="3"/>
  <c r="DO15" i="3" s="1"/>
  <c r="F49" i="4" s="1"/>
  <c r="I416" i="3"/>
  <c r="DP14" i="3" s="1"/>
  <c r="G48" i="4" s="1"/>
  <c r="I414" i="3"/>
  <c r="DM14" i="3" s="1"/>
  <c r="D48" i="4" s="1"/>
  <c r="I415" i="3"/>
  <c r="DO14" i="3" s="1"/>
  <c r="F48" i="4" s="1"/>
  <c r="I413" i="3"/>
  <c r="DN14" i="3" s="1"/>
  <c r="E48" i="4" s="1"/>
  <c r="I375" i="3"/>
  <c r="DP13" i="3" s="1"/>
  <c r="G47" i="4" s="1"/>
  <c r="I373" i="3"/>
  <c r="DM13" i="3" s="1"/>
  <c r="D47" i="4" s="1"/>
  <c r="I372" i="3"/>
  <c r="DN13" i="3" s="1"/>
  <c r="E47" i="4" s="1"/>
  <c r="I374" i="3"/>
  <c r="DO13" i="3" s="1"/>
  <c r="F47" i="4" s="1"/>
  <c r="I334" i="3"/>
  <c r="DP12" i="3" s="1"/>
  <c r="G46" i="4" s="1"/>
  <c r="I332" i="3"/>
  <c r="DM12" i="3" s="1"/>
  <c r="D46" i="4" s="1"/>
  <c r="I333" i="3"/>
  <c r="DO12" i="3" s="1"/>
  <c r="F46" i="4" s="1"/>
  <c r="I331" i="3"/>
  <c r="DN12" i="3" s="1"/>
  <c r="E46" i="4" s="1"/>
  <c r="I293" i="3"/>
  <c r="DP11" i="3" s="1"/>
  <c r="G45" i="4" s="1"/>
  <c r="I291" i="3"/>
  <c r="DM11" i="3" s="1"/>
  <c r="D45" i="4" s="1"/>
  <c r="D290" i="3"/>
  <c r="I292" i="3"/>
  <c r="DO11" i="3" s="1"/>
  <c r="F45" i="4" s="1"/>
  <c r="I290" i="3"/>
  <c r="DN11" i="3" s="1"/>
  <c r="E45" i="4" s="1"/>
  <c r="I252" i="3"/>
  <c r="DP10" i="3" s="1"/>
  <c r="G44" i="4" s="1"/>
  <c r="I250" i="3"/>
  <c r="DM10" i="3" s="1"/>
  <c r="D44" i="4" s="1"/>
  <c r="D249" i="3"/>
  <c r="I251" i="3"/>
  <c r="DO10" i="3" s="1"/>
  <c r="F44" i="4" s="1"/>
  <c r="I249" i="3"/>
  <c r="DN10" i="3" s="1"/>
  <c r="E44" i="4" s="1"/>
  <c r="I211" i="3"/>
  <c r="DP9" i="3" s="1"/>
  <c r="G43" i="4" s="1"/>
  <c r="I209" i="3"/>
  <c r="DM9" i="3" s="1"/>
  <c r="D43" i="4" s="1"/>
  <c r="I210" i="3"/>
  <c r="DO9" i="3" s="1"/>
  <c r="F43" i="4" s="1"/>
  <c r="I208" i="3"/>
  <c r="DN9" i="3" s="1"/>
  <c r="E43" i="4" s="1"/>
  <c r="I170" i="3"/>
  <c r="DP8" i="3" s="1"/>
  <c r="G42" i="4" s="1"/>
  <c r="I168" i="3"/>
  <c r="DM8" i="3" s="1"/>
  <c r="D42" i="4" s="1"/>
  <c r="D167" i="3"/>
  <c r="I169" i="3"/>
  <c r="DO8" i="3" s="1"/>
  <c r="F42" i="4" s="1"/>
  <c r="I167" i="3"/>
  <c r="DN8" i="3" s="1"/>
  <c r="E42" i="4" s="1"/>
  <c r="I129" i="3"/>
  <c r="DP7" i="3" s="1"/>
  <c r="G41" i="4" s="1"/>
  <c r="I127" i="3"/>
  <c r="DM7" i="3" s="1"/>
  <c r="D41" i="4" s="1"/>
  <c r="D126" i="3"/>
  <c r="I126" i="3"/>
  <c r="DN7" i="3" s="1"/>
  <c r="E41" i="4" s="1"/>
  <c r="I128" i="3"/>
  <c r="DO7" i="3" s="1"/>
  <c r="F41" i="4" s="1"/>
  <c r="I85" i="3"/>
  <c r="DN6" i="3" s="1"/>
  <c r="E40" i="4" s="1"/>
  <c r="D85" i="3"/>
  <c r="I86" i="3"/>
  <c r="DM6" i="3" s="1"/>
  <c r="D40" i="4" s="1"/>
  <c r="I87" i="3"/>
  <c r="DO6" i="3" s="1"/>
  <c r="F40" i="4" s="1"/>
  <c r="I88" i="3"/>
  <c r="DP6" i="3" s="1"/>
  <c r="G40" i="4" s="1"/>
  <c r="D44" i="3"/>
  <c r="I47" i="3"/>
  <c r="DP5" i="3" s="1"/>
  <c r="G39" i="4" s="1"/>
  <c r="I45" i="3"/>
  <c r="DM5" i="3" s="1"/>
  <c r="D39" i="4" s="1"/>
  <c r="I46" i="3"/>
  <c r="DO5" i="3" s="1"/>
  <c r="F39" i="4" s="1"/>
  <c r="I44" i="3"/>
  <c r="DN5" i="3" s="1"/>
  <c r="E39" i="4" s="1"/>
  <c r="D3" i="3"/>
  <c r="U495" i="3"/>
  <c r="DS16" i="3" s="1"/>
  <c r="J50" i="4" s="1"/>
  <c r="AG45" i="3"/>
  <c r="DW5" i="3" s="1"/>
  <c r="N39" i="4" s="1"/>
  <c r="AB44" i="3"/>
  <c r="AF44" i="3" s="1"/>
  <c r="CY5" i="3" s="1"/>
  <c r="O22" i="4" s="1"/>
  <c r="U87" i="3"/>
  <c r="DT6" i="3" s="1"/>
  <c r="K40" i="4" s="1"/>
  <c r="U85" i="3"/>
  <c r="DS6" i="3" s="1"/>
  <c r="J40" i="4" s="1"/>
  <c r="P85" i="3"/>
  <c r="T87" i="3" s="1"/>
  <c r="CU6" i="3" s="1"/>
  <c r="K23" i="4" s="1"/>
  <c r="U88" i="3"/>
  <c r="DU6" i="3" s="1"/>
  <c r="L40" i="4" s="1"/>
  <c r="AB293" i="3"/>
  <c r="AF293" i="3" s="1"/>
  <c r="DA11" i="3" s="1"/>
  <c r="Q28" i="4" s="1"/>
  <c r="AG290" i="3"/>
  <c r="DX11" i="3" s="1"/>
  <c r="O45" i="4" s="1"/>
  <c r="AG372" i="3"/>
  <c r="DX13" i="3" s="1"/>
  <c r="O47" i="4" s="1"/>
  <c r="AB374" i="3"/>
  <c r="AF375" i="3" s="1"/>
  <c r="DA13" i="3" s="1"/>
  <c r="Q30" i="4" s="1"/>
  <c r="AG375" i="3"/>
  <c r="DZ13" i="3" s="1"/>
  <c r="Q47" i="4" s="1"/>
  <c r="U86" i="3"/>
  <c r="DR6" i="3" s="1"/>
  <c r="I40" i="4" s="1"/>
  <c r="AF5" i="3"/>
  <c r="CZ4" i="3" s="1"/>
  <c r="P21" i="4" s="1"/>
  <c r="AF169" i="3"/>
  <c r="CZ8" i="3" s="1"/>
  <c r="P25" i="4" s="1"/>
  <c r="U209" i="3"/>
  <c r="DR9" i="3" s="1"/>
  <c r="I43" i="4" s="1"/>
  <c r="AG4" i="3"/>
  <c r="DW4" i="3" s="1"/>
  <c r="N38" i="4" s="1"/>
  <c r="AG168" i="3"/>
  <c r="DW8" i="3" s="1"/>
  <c r="N42" i="4" s="1"/>
  <c r="AG209" i="3"/>
  <c r="DW9" i="3" s="1"/>
  <c r="N43" i="4" s="1"/>
  <c r="AB208" i="3"/>
  <c r="AF208" i="3" s="1"/>
  <c r="CY9" i="3" s="1"/>
  <c r="O26" i="4" s="1"/>
  <c r="AG333" i="3"/>
  <c r="DY12" i="3" s="1"/>
  <c r="P46" i="4" s="1"/>
  <c r="AB495" i="3"/>
  <c r="AF497" i="3" s="1"/>
  <c r="CZ16" i="3" s="1"/>
  <c r="P33" i="4" s="1"/>
  <c r="AG495" i="3"/>
  <c r="DX16" i="3" s="1"/>
  <c r="O50" i="4" s="1"/>
  <c r="U168" i="3"/>
  <c r="DR8" i="3" s="1"/>
  <c r="I42" i="4" s="1"/>
  <c r="AG127" i="3"/>
  <c r="DW7" i="3" s="1"/>
  <c r="N41" i="4" s="1"/>
  <c r="AG293" i="3"/>
  <c r="DZ11" i="3" s="1"/>
  <c r="Q45" i="4" s="1"/>
  <c r="AG415" i="3"/>
  <c r="DY14" i="3" s="1"/>
  <c r="P48" i="4" s="1"/>
  <c r="AG86" i="3"/>
  <c r="DW6" i="3" s="1"/>
  <c r="N40" i="4" s="1"/>
  <c r="AF126" i="3"/>
  <c r="CY7" i="3" s="1"/>
  <c r="O24" i="4" s="1"/>
  <c r="AF129" i="3"/>
  <c r="DA7" i="3" s="1"/>
  <c r="Q24" i="4" s="1"/>
  <c r="AF249" i="3"/>
  <c r="CY10" i="3" s="1"/>
  <c r="O27" i="4" s="1"/>
  <c r="AF87" i="3"/>
  <c r="CZ6" i="3" s="1"/>
  <c r="P23" i="4" s="1"/>
  <c r="AF85" i="3"/>
  <c r="CY6" i="3" s="1"/>
  <c r="O23" i="4" s="1"/>
  <c r="AF88" i="3"/>
  <c r="DA6" i="3" s="1"/>
  <c r="Q23" i="4" s="1"/>
  <c r="AF128" i="3"/>
  <c r="CZ7" i="3" s="1"/>
  <c r="P24" i="4" s="1"/>
  <c r="AF3" i="3"/>
  <c r="CY4" i="3" s="1"/>
  <c r="O21" i="4" s="1"/>
  <c r="AF6" i="3"/>
  <c r="DA4" i="3" s="1"/>
  <c r="Q21" i="4" s="1"/>
  <c r="AF167" i="3"/>
  <c r="CY8" i="3" s="1"/>
  <c r="O25" i="4" s="1"/>
  <c r="AF170" i="3"/>
  <c r="DA8" i="3" s="1"/>
  <c r="Q25" i="4" s="1"/>
  <c r="AF210" i="3"/>
  <c r="CZ9" i="3" s="1"/>
  <c r="P26" i="4" s="1"/>
  <c r="AG5" i="3"/>
  <c r="DY4" i="3" s="1"/>
  <c r="P38" i="4" s="1"/>
  <c r="AG46" i="3"/>
  <c r="DY5" i="3" s="1"/>
  <c r="P39" i="4" s="1"/>
  <c r="AG87" i="3"/>
  <c r="DY6" i="3" s="1"/>
  <c r="P40" i="4" s="1"/>
  <c r="AG128" i="3"/>
  <c r="DY7" i="3" s="1"/>
  <c r="P41" i="4" s="1"/>
  <c r="AG169" i="3"/>
  <c r="DY8" i="3" s="1"/>
  <c r="P42" i="4" s="1"/>
  <c r="AG210" i="3"/>
  <c r="DY9" i="3" s="1"/>
  <c r="P43" i="4" s="1"/>
  <c r="AG332" i="3"/>
  <c r="DW12" i="3" s="1"/>
  <c r="N46" i="4" s="1"/>
  <c r="AG6" i="3"/>
  <c r="DZ4" i="3" s="1"/>
  <c r="Q38" i="4" s="1"/>
  <c r="AG47" i="3"/>
  <c r="DZ5" i="3" s="1"/>
  <c r="Q39" i="4" s="1"/>
  <c r="AG88" i="3"/>
  <c r="DZ6" i="3" s="1"/>
  <c r="Q40" i="4" s="1"/>
  <c r="AG129" i="3"/>
  <c r="DZ7" i="3" s="1"/>
  <c r="Q41" i="4" s="1"/>
  <c r="AG170" i="3"/>
  <c r="DZ8" i="3" s="1"/>
  <c r="Q42" i="4" s="1"/>
  <c r="AG211" i="3"/>
  <c r="DZ9" i="3" s="1"/>
  <c r="Q43" i="4" s="1"/>
  <c r="AF252" i="3"/>
  <c r="DA10" i="3" s="1"/>
  <c r="Q27" i="4" s="1"/>
  <c r="AG249" i="3"/>
  <c r="DX10" i="3" s="1"/>
  <c r="O44" i="4" s="1"/>
  <c r="AF250" i="3"/>
  <c r="CX10" i="3" s="1"/>
  <c r="N27" i="4" s="1"/>
  <c r="AF251" i="3"/>
  <c r="CZ10" i="3" s="1"/>
  <c r="P27" i="4" s="1"/>
  <c r="AG252" i="3"/>
  <c r="DZ10" i="3" s="1"/>
  <c r="Q44" i="4" s="1"/>
  <c r="AG292" i="3"/>
  <c r="DY11" i="3" s="1"/>
  <c r="P45" i="4" s="1"/>
  <c r="AG291" i="3"/>
  <c r="DW11" i="3" s="1"/>
  <c r="N45" i="4" s="1"/>
  <c r="AG374" i="3"/>
  <c r="DY13" i="3" s="1"/>
  <c r="P47" i="4" s="1"/>
  <c r="AG373" i="3"/>
  <c r="DW13" i="3" s="1"/>
  <c r="N47" i="4" s="1"/>
  <c r="AG456" i="3"/>
  <c r="DY15" i="3" s="1"/>
  <c r="P49" i="4" s="1"/>
  <c r="AG457" i="3"/>
  <c r="DZ15" i="3" s="1"/>
  <c r="Q49" i="4" s="1"/>
  <c r="AG454" i="3"/>
  <c r="DX15" i="3" s="1"/>
  <c r="O49" i="4" s="1"/>
  <c r="AB454" i="3"/>
  <c r="AG3" i="3"/>
  <c r="DX4" i="3" s="1"/>
  <c r="O38" i="4" s="1"/>
  <c r="AF4" i="3"/>
  <c r="CX4" i="3" s="1"/>
  <c r="N21" i="4" s="1"/>
  <c r="AG44" i="3"/>
  <c r="DX5" i="3" s="1"/>
  <c r="O39" i="4" s="1"/>
  <c r="AG85" i="3"/>
  <c r="DX6" i="3" s="1"/>
  <c r="O40" i="4" s="1"/>
  <c r="AF86" i="3"/>
  <c r="CX6" i="3" s="1"/>
  <c r="N23" i="4" s="1"/>
  <c r="AG126" i="3"/>
  <c r="DX7" i="3" s="1"/>
  <c r="O41" i="4" s="1"/>
  <c r="AF127" i="3"/>
  <c r="CX7" i="3" s="1"/>
  <c r="N24" i="4" s="1"/>
  <c r="AG167" i="3"/>
  <c r="DX8" i="3" s="1"/>
  <c r="O42" i="4" s="1"/>
  <c r="AF168" i="3"/>
  <c r="CX8" i="3" s="1"/>
  <c r="N25" i="4" s="1"/>
  <c r="AG208" i="3"/>
  <c r="DX9" i="3" s="1"/>
  <c r="O43" i="4" s="1"/>
  <c r="AG251" i="3"/>
  <c r="DY10" i="3" s="1"/>
  <c r="P44" i="4" s="1"/>
  <c r="AG250" i="3"/>
  <c r="DW10" i="3" s="1"/>
  <c r="N44" i="4" s="1"/>
  <c r="AG334" i="3"/>
  <c r="DZ12" i="3" s="1"/>
  <c r="Q46" i="4" s="1"/>
  <c r="AG413" i="3"/>
  <c r="DX14" i="3" s="1"/>
  <c r="O48" i="4" s="1"/>
  <c r="AG416" i="3"/>
  <c r="DZ14" i="3" s="1"/>
  <c r="Q48" i="4" s="1"/>
  <c r="AB331" i="3"/>
  <c r="AG331" i="3"/>
  <c r="DX12" i="3" s="1"/>
  <c r="O46" i="4" s="1"/>
  <c r="AB413" i="3"/>
  <c r="AG414" i="3"/>
  <c r="DW14" i="3" s="1"/>
  <c r="N48" i="4" s="1"/>
  <c r="AG455" i="3"/>
  <c r="DW15" i="3" s="1"/>
  <c r="N49" i="4" s="1"/>
  <c r="AG496" i="3"/>
  <c r="DW16" i="3" s="1"/>
  <c r="N50" i="4" s="1"/>
  <c r="AG498" i="3"/>
  <c r="DZ16" i="3" s="1"/>
  <c r="Q50" i="4" s="1"/>
  <c r="AG497" i="3"/>
  <c r="DY16" i="3" s="1"/>
  <c r="P50" i="4" s="1"/>
  <c r="T5" i="3"/>
  <c r="CU4" i="3" s="1"/>
  <c r="K21" i="4" s="1"/>
  <c r="U4" i="3"/>
  <c r="DR4" i="3" s="1"/>
  <c r="I38" i="4" s="1"/>
  <c r="T44" i="3"/>
  <c r="CT5" i="3" s="1"/>
  <c r="J22" i="4" s="1"/>
  <c r="U126" i="3"/>
  <c r="DS7" i="3" s="1"/>
  <c r="J41" i="4" s="1"/>
  <c r="T168" i="3"/>
  <c r="CS8" i="3" s="1"/>
  <c r="I25" i="4" s="1"/>
  <c r="U167" i="3"/>
  <c r="DS8" i="3" s="1"/>
  <c r="J42" i="4" s="1"/>
  <c r="P211" i="3"/>
  <c r="T208" i="3" s="1"/>
  <c r="CT9" i="3" s="1"/>
  <c r="J26" i="4" s="1"/>
  <c r="U249" i="3"/>
  <c r="DS10" i="3" s="1"/>
  <c r="J44" i="4" s="1"/>
  <c r="T291" i="3"/>
  <c r="CS11" i="3" s="1"/>
  <c r="I28" i="4" s="1"/>
  <c r="U290" i="3"/>
  <c r="DS11" i="3" s="1"/>
  <c r="J45" i="4" s="1"/>
  <c r="U291" i="3"/>
  <c r="DR11" i="3" s="1"/>
  <c r="I45" i="4" s="1"/>
  <c r="U331" i="3"/>
  <c r="DS12" i="3" s="1"/>
  <c r="J46" i="4" s="1"/>
  <c r="P334" i="3"/>
  <c r="T332" i="3" s="1"/>
  <c r="CS12" i="3" s="1"/>
  <c r="I29" i="4" s="1"/>
  <c r="U332" i="3"/>
  <c r="DR12" i="3" s="1"/>
  <c r="I46" i="4" s="1"/>
  <c r="U455" i="3"/>
  <c r="DR15" i="3" s="1"/>
  <c r="I49" i="4" s="1"/>
  <c r="U454" i="3"/>
  <c r="DS15" i="3" s="1"/>
  <c r="J49" i="4" s="1"/>
  <c r="T455" i="3"/>
  <c r="CS15" i="3" s="1"/>
  <c r="I32" i="4" s="1"/>
  <c r="P499" i="3"/>
  <c r="T496" i="3" s="1"/>
  <c r="CS16" i="3" s="1"/>
  <c r="I33" i="4" s="1"/>
  <c r="U496" i="3"/>
  <c r="DR16" i="3" s="1"/>
  <c r="I50" i="4" s="1"/>
  <c r="T3" i="3"/>
  <c r="CT4" i="3" s="1"/>
  <c r="J21" i="4" s="1"/>
  <c r="T6" i="3"/>
  <c r="CV4" i="3" s="1"/>
  <c r="L21" i="4" s="1"/>
  <c r="T129" i="3"/>
  <c r="CV7" i="3" s="1"/>
  <c r="L24" i="4" s="1"/>
  <c r="T128" i="3"/>
  <c r="CU7" i="3" s="1"/>
  <c r="K24" i="4" s="1"/>
  <c r="U416" i="3"/>
  <c r="DU14" i="3" s="1"/>
  <c r="L48" i="4" s="1"/>
  <c r="U415" i="3"/>
  <c r="DT14" i="3" s="1"/>
  <c r="K48" i="4" s="1"/>
  <c r="T47" i="3"/>
  <c r="CV5" i="3" s="1"/>
  <c r="L22" i="4" s="1"/>
  <c r="U44" i="3"/>
  <c r="DS5" i="3" s="1"/>
  <c r="J39" i="4" s="1"/>
  <c r="T45" i="3"/>
  <c r="CS5" i="3" s="1"/>
  <c r="I22" i="4" s="1"/>
  <c r="T46" i="3"/>
  <c r="CU5" i="3" s="1"/>
  <c r="K22" i="4" s="1"/>
  <c r="U47" i="3"/>
  <c r="DU5" i="3" s="1"/>
  <c r="L39" i="4" s="1"/>
  <c r="U129" i="3"/>
  <c r="DU7" i="3" s="1"/>
  <c r="L41" i="4" s="1"/>
  <c r="U128" i="3"/>
  <c r="DT7" i="3" s="1"/>
  <c r="K41" i="4" s="1"/>
  <c r="U127" i="3"/>
  <c r="DR7" i="3" s="1"/>
  <c r="I41" i="4" s="1"/>
  <c r="T167" i="3"/>
  <c r="CT8" i="3" s="1"/>
  <c r="J25" i="4" s="1"/>
  <c r="T170" i="3"/>
  <c r="CV8" i="3" s="1"/>
  <c r="L25" i="4" s="1"/>
  <c r="T169" i="3"/>
  <c r="CU8" i="3" s="1"/>
  <c r="K25" i="4" s="1"/>
  <c r="U211" i="3"/>
  <c r="DU9" i="3" s="1"/>
  <c r="L43" i="4" s="1"/>
  <c r="U210" i="3"/>
  <c r="DT9" i="3" s="1"/>
  <c r="K43" i="4" s="1"/>
  <c r="U375" i="3"/>
  <c r="DU13" i="3" s="1"/>
  <c r="L47" i="4" s="1"/>
  <c r="U374" i="3"/>
  <c r="DT13" i="3" s="1"/>
  <c r="K47" i="4" s="1"/>
  <c r="U3" i="3"/>
  <c r="DS4" i="3" s="1"/>
  <c r="J38" i="4" s="1"/>
  <c r="T4" i="3"/>
  <c r="CS4" i="3" s="1"/>
  <c r="I21" i="4" s="1"/>
  <c r="U46" i="3"/>
  <c r="DT5" i="3" s="1"/>
  <c r="K39" i="4" s="1"/>
  <c r="U45" i="3"/>
  <c r="DR5" i="3" s="1"/>
  <c r="I39" i="4" s="1"/>
  <c r="U170" i="3"/>
  <c r="DU8" i="3" s="1"/>
  <c r="L42" i="4" s="1"/>
  <c r="U169" i="3"/>
  <c r="DT8" i="3" s="1"/>
  <c r="K42" i="4" s="1"/>
  <c r="T290" i="3"/>
  <c r="CT11" i="3" s="1"/>
  <c r="J28" i="4" s="1"/>
  <c r="T293" i="3"/>
  <c r="CV11" i="3" s="1"/>
  <c r="L28" i="4" s="1"/>
  <c r="T292" i="3"/>
  <c r="CU11" i="3" s="1"/>
  <c r="K28" i="4" s="1"/>
  <c r="U334" i="3"/>
  <c r="DU12" i="3" s="1"/>
  <c r="L46" i="4" s="1"/>
  <c r="U333" i="3"/>
  <c r="DT12" i="3" s="1"/>
  <c r="K46" i="4" s="1"/>
  <c r="U413" i="3"/>
  <c r="DS14" i="3" s="1"/>
  <c r="J48" i="4" s="1"/>
  <c r="T454" i="3"/>
  <c r="CT15" i="3" s="1"/>
  <c r="J32" i="4" s="1"/>
  <c r="T457" i="3"/>
  <c r="CV15" i="3" s="1"/>
  <c r="L32" i="4" s="1"/>
  <c r="T456" i="3"/>
  <c r="CU15" i="3" s="1"/>
  <c r="K32" i="4" s="1"/>
  <c r="U498" i="3"/>
  <c r="DU16" i="3" s="1"/>
  <c r="L50" i="4" s="1"/>
  <c r="U497" i="3"/>
  <c r="DT16" i="3" s="1"/>
  <c r="K50" i="4" s="1"/>
  <c r="U5" i="3"/>
  <c r="DT4" i="3" s="1"/>
  <c r="K38" i="4" s="1"/>
  <c r="T127" i="3"/>
  <c r="CS7" i="3" s="1"/>
  <c r="I24" i="4" s="1"/>
  <c r="U252" i="3"/>
  <c r="DU10" i="3" s="1"/>
  <c r="L44" i="4" s="1"/>
  <c r="U251" i="3"/>
  <c r="DT10" i="3" s="1"/>
  <c r="K44" i="4" s="1"/>
  <c r="T372" i="3"/>
  <c r="CT13" i="3" s="1"/>
  <c r="J30" i="4" s="1"/>
  <c r="T375" i="3"/>
  <c r="CV13" i="3" s="1"/>
  <c r="L30" i="4" s="1"/>
  <c r="T374" i="3"/>
  <c r="CU13" i="3" s="1"/>
  <c r="K30" i="4" s="1"/>
  <c r="U6" i="3"/>
  <c r="DU4" i="3" s="1"/>
  <c r="L38" i="4" s="1"/>
  <c r="T126" i="3"/>
  <c r="CT7" i="3" s="1"/>
  <c r="J24" i="4" s="1"/>
  <c r="U208" i="3"/>
  <c r="DS9" i="3" s="1"/>
  <c r="J43" i="4" s="1"/>
  <c r="P249" i="3"/>
  <c r="U250" i="3"/>
  <c r="DR10" i="3" s="1"/>
  <c r="I44" i="4" s="1"/>
  <c r="U293" i="3"/>
  <c r="DU11" i="3" s="1"/>
  <c r="L45" i="4" s="1"/>
  <c r="U292" i="3"/>
  <c r="DT11" i="3" s="1"/>
  <c r="K45" i="4" s="1"/>
  <c r="U372" i="3"/>
  <c r="DS13" i="3" s="1"/>
  <c r="J47" i="4" s="1"/>
  <c r="T373" i="3"/>
  <c r="CS13" i="3" s="1"/>
  <c r="I30" i="4" s="1"/>
  <c r="P413" i="3"/>
  <c r="U414" i="3"/>
  <c r="DR14" i="3" s="1"/>
  <c r="I48" i="4" s="1"/>
  <c r="U457" i="3"/>
  <c r="DU15" i="3" s="1"/>
  <c r="L49" i="4" s="1"/>
  <c r="U456" i="3"/>
  <c r="DT15" i="3" s="1"/>
  <c r="K49" i="4" s="1"/>
  <c r="G24" i="1"/>
  <c r="AJ5" i="1" s="1"/>
  <c r="O4" i="2" s="1"/>
  <c r="G45" i="1"/>
  <c r="AJ6" i="1" s="1"/>
  <c r="O5" i="2" s="1"/>
  <c r="G66" i="1"/>
  <c r="AJ7" i="1" s="1"/>
  <c r="O6" i="2" s="1"/>
  <c r="G87" i="1"/>
  <c r="AJ8" i="1" s="1"/>
  <c r="O7" i="2" s="1"/>
  <c r="G108" i="1"/>
  <c r="AJ9" i="1" s="1"/>
  <c r="O8" i="2" s="1"/>
  <c r="G129" i="1"/>
  <c r="AJ10" i="1" s="1"/>
  <c r="O9" i="2" s="1"/>
  <c r="G150" i="1"/>
  <c r="AJ11" i="1" s="1"/>
  <c r="O10" i="2" s="1"/>
  <c r="G171" i="1"/>
  <c r="AJ12" i="1" s="1"/>
  <c r="O11" i="2" s="1"/>
  <c r="G192" i="1"/>
  <c r="AJ13" i="1" s="1"/>
  <c r="O12" i="2" s="1"/>
  <c r="G213" i="1"/>
  <c r="AJ14" i="1" s="1"/>
  <c r="O13" i="2" s="1"/>
  <c r="AJ15" i="1"/>
  <c r="O14" i="2" s="1"/>
  <c r="AJ16" i="1"/>
  <c r="O15" i="2" s="1"/>
  <c r="G3" i="1"/>
  <c r="AJ4" i="1" s="1"/>
  <c r="O3" i="2" s="1"/>
  <c r="C3" i="1"/>
  <c r="BD4" i="3" l="1"/>
  <c r="DH4" i="3" s="1"/>
  <c r="X21" i="4" s="1"/>
  <c r="BD496" i="3"/>
  <c r="DH16" i="3" s="1"/>
  <c r="X33" i="4" s="1"/>
  <c r="BD45" i="3"/>
  <c r="DH5" i="3" s="1"/>
  <c r="X22" i="4" s="1"/>
  <c r="AF292" i="3"/>
  <c r="CZ11" i="3" s="1"/>
  <c r="P28" i="4" s="1"/>
  <c r="AF209" i="3"/>
  <c r="CX9" i="3" s="1"/>
  <c r="N26" i="4" s="1"/>
  <c r="AF291" i="3"/>
  <c r="CX11" i="3" s="1"/>
  <c r="N28" i="4" s="1"/>
  <c r="AF290" i="3"/>
  <c r="CY11" i="3" s="1"/>
  <c r="O28" i="4" s="1"/>
  <c r="BD495" i="3"/>
  <c r="DI16" i="3" s="1"/>
  <c r="Y33" i="4" s="1"/>
  <c r="BD85" i="3"/>
  <c r="DI6" i="3" s="1"/>
  <c r="Y23" i="4" s="1"/>
  <c r="BD88" i="3"/>
  <c r="DK6" i="3" s="1"/>
  <c r="AA23" i="4" s="1"/>
  <c r="BD415" i="3"/>
  <c r="DJ14" i="3" s="1"/>
  <c r="Z31" i="4" s="1"/>
  <c r="BD414" i="3"/>
  <c r="DH14" i="3" s="1"/>
  <c r="X31" i="4" s="1"/>
  <c r="BD334" i="3"/>
  <c r="DK12" i="3" s="1"/>
  <c r="AA29" i="4" s="1"/>
  <c r="BD86" i="3"/>
  <c r="DH6" i="3" s="1"/>
  <c r="X23" i="4" s="1"/>
  <c r="BD47" i="3"/>
  <c r="DK5" i="3" s="1"/>
  <c r="AA22" i="4" s="1"/>
  <c r="BD416" i="3"/>
  <c r="DK14" i="3" s="1"/>
  <c r="AA31" i="4" s="1"/>
  <c r="BD44" i="3"/>
  <c r="DI5" i="3" s="1"/>
  <c r="Y22" i="4" s="1"/>
  <c r="BD208" i="3"/>
  <c r="DI9" i="3" s="1"/>
  <c r="Y26" i="4" s="1"/>
  <c r="BD292" i="3"/>
  <c r="DJ11" i="3" s="1"/>
  <c r="Z28" i="4" s="1"/>
  <c r="BD3" i="3"/>
  <c r="DI4" i="3" s="1"/>
  <c r="Y21" i="4" s="1"/>
  <c r="BD6" i="3"/>
  <c r="DK4" i="3" s="1"/>
  <c r="AA21" i="4" s="1"/>
  <c r="BD5" i="3"/>
  <c r="DJ4" i="3" s="1"/>
  <c r="Z21" i="4" s="1"/>
  <c r="BD170" i="3"/>
  <c r="DK8" i="3" s="1"/>
  <c r="AA25" i="4" s="1"/>
  <c r="BD293" i="3"/>
  <c r="DK11" i="3" s="1"/>
  <c r="AA28" i="4" s="1"/>
  <c r="BD290" i="3"/>
  <c r="DI11" i="3" s="1"/>
  <c r="Y28" i="4" s="1"/>
  <c r="BD497" i="3"/>
  <c r="DJ16" i="3" s="1"/>
  <c r="Z33" i="4" s="1"/>
  <c r="BD169" i="3"/>
  <c r="DJ8" i="3" s="1"/>
  <c r="Z25" i="4" s="1"/>
  <c r="BD210" i="3"/>
  <c r="DJ9" i="3" s="1"/>
  <c r="Z26" i="4" s="1"/>
  <c r="BD498" i="3"/>
  <c r="DK16" i="3" s="1"/>
  <c r="AA33" i="4" s="1"/>
  <c r="BD291" i="3"/>
  <c r="DH11" i="3" s="1"/>
  <c r="X28" i="4" s="1"/>
  <c r="BD211" i="3"/>
  <c r="DK9" i="3" s="1"/>
  <c r="AA26" i="4" s="1"/>
  <c r="BD331" i="3"/>
  <c r="DI12" i="3" s="1"/>
  <c r="Y29" i="4" s="1"/>
  <c r="BD251" i="3"/>
  <c r="DJ10" i="3" s="1"/>
  <c r="Z27" i="4" s="1"/>
  <c r="BD250" i="3"/>
  <c r="DH10" i="3" s="1"/>
  <c r="X27" i="4" s="1"/>
  <c r="BD209" i="3"/>
  <c r="DH9" i="3" s="1"/>
  <c r="X26" i="4" s="1"/>
  <c r="BD252" i="3"/>
  <c r="DK10" i="3" s="1"/>
  <c r="AA27" i="4" s="1"/>
  <c r="BD168" i="3"/>
  <c r="DH8" i="3" s="1"/>
  <c r="X25" i="4" s="1"/>
  <c r="BD167" i="3"/>
  <c r="DI8" i="3" s="1"/>
  <c r="Y25" i="4" s="1"/>
  <c r="BD332" i="3"/>
  <c r="DH12" i="3" s="1"/>
  <c r="X29" i="4" s="1"/>
  <c r="BD333" i="3"/>
  <c r="DJ12" i="3" s="1"/>
  <c r="Z29" i="4" s="1"/>
  <c r="AF46" i="3"/>
  <c r="CZ5" i="3" s="1"/>
  <c r="P22" i="4" s="1"/>
  <c r="T210" i="3"/>
  <c r="CU9" i="3" s="1"/>
  <c r="K26" i="4" s="1"/>
  <c r="T209" i="3"/>
  <c r="CS9" i="3" s="1"/>
  <c r="I26" i="4" s="1"/>
  <c r="T211" i="3"/>
  <c r="CV9" i="3" s="1"/>
  <c r="L26" i="4" s="1"/>
  <c r="AF211" i="3"/>
  <c r="DA9" i="3" s="1"/>
  <c r="Q26" i="4" s="1"/>
  <c r="T498" i="3"/>
  <c r="CV16" i="3" s="1"/>
  <c r="L33" i="4" s="1"/>
  <c r="T495" i="3"/>
  <c r="CT16" i="3" s="1"/>
  <c r="J33" i="4" s="1"/>
  <c r="AF374" i="3"/>
  <c r="CZ13" i="3" s="1"/>
  <c r="P30" i="4" s="1"/>
  <c r="AF372" i="3"/>
  <c r="CY13" i="3" s="1"/>
  <c r="O30" i="4" s="1"/>
  <c r="AF373" i="3"/>
  <c r="CX13" i="3" s="1"/>
  <c r="N30" i="4" s="1"/>
  <c r="T497" i="3"/>
  <c r="CU16" i="3" s="1"/>
  <c r="K33" i="4" s="1"/>
  <c r="T333" i="3"/>
  <c r="CU12" i="3" s="1"/>
  <c r="K29" i="4" s="1"/>
  <c r="H6" i="3"/>
  <c r="CQ4" i="3" s="1"/>
  <c r="G21" i="4" s="1"/>
  <c r="H5" i="3"/>
  <c r="CP4" i="3" s="1"/>
  <c r="F21" i="4" s="1"/>
  <c r="H4" i="3"/>
  <c r="CN4" i="3" s="1"/>
  <c r="D21" i="4" s="1"/>
  <c r="H3" i="3"/>
  <c r="CO4" i="3" s="1"/>
  <c r="E21" i="4" s="1"/>
  <c r="AF498" i="3"/>
  <c r="DA16" i="3" s="1"/>
  <c r="Q33" i="4" s="1"/>
  <c r="AF45" i="3"/>
  <c r="CX5" i="3" s="1"/>
  <c r="N22" i="4" s="1"/>
  <c r="AF47" i="3"/>
  <c r="DA5" i="3" s="1"/>
  <c r="Q22" i="4" s="1"/>
  <c r="AF495" i="3"/>
  <c r="CY16" i="3" s="1"/>
  <c r="O33" i="4" s="1"/>
  <c r="H44" i="3"/>
  <c r="CO5" i="3" s="1"/>
  <c r="E22" i="4" s="1"/>
  <c r="H45" i="3"/>
  <c r="CN5" i="3" s="1"/>
  <c r="D22" i="4" s="1"/>
  <c r="H47" i="3"/>
  <c r="CQ5" i="3" s="1"/>
  <c r="G22" i="4" s="1"/>
  <c r="H46" i="3"/>
  <c r="CP5" i="3" s="1"/>
  <c r="F22" i="4" s="1"/>
  <c r="H88" i="3"/>
  <c r="CQ6" i="3" s="1"/>
  <c r="G23" i="4" s="1"/>
  <c r="H85" i="3"/>
  <c r="CO6" i="3" s="1"/>
  <c r="E23" i="4" s="1"/>
  <c r="H86" i="3"/>
  <c r="CN6" i="3" s="1"/>
  <c r="D23" i="4" s="1"/>
  <c r="H87" i="3"/>
  <c r="CP6" i="3" s="1"/>
  <c r="F23" i="4" s="1"/>
  <c r="H127" i="3"/>
  <c r="CN7" i="3" s="1"/>
  <c r="D24" i="4" s="1"/>
  <c r="H129" i="3"/>
  <c r="CQ7" i="3" s="1"/>
  <c r="G24" i="4" s="1"/>
  <c r="H126" i="3"/>
  <c r="CO7" i="3" s="1"/>
  <c r="E24" i="4" s="1"/>
  <c r="H128" i="3"/>
  <c r="CP7" i="3" s="1"/>
  <c r="F24" i="4" s="1"/>
  <c r="H291" i="3"/>
  <c r="CN11" i="3" s="1"/>
  <c r="D28" i="4" s="1"/>
  <c r="H292" i="3"/>
  <c r="CP11" i="3" s="1"/>
  <c r="F28" i="4" s="1"/>
  <c r="H293" i="3"/>
  <c r="CQ11" i="3" s="1"/>
  <c r="G28" i="4" s="1"/>
  <c r="H290" i="3"/>
  <c r="CO11" i="3" s="1"/>
  <c r="E28" i="4" s="1"/>
  <c r="H249" i="3"/>
  <c r="CO10" i="3" s="1"/>
  <c r="E27" i="4" s="1"/>
  <c r="H252" i="3"/>
  <c r="CQ10" i="3" s="1"/>
  <c r="G27" i="4" s="1"/>
  <c r="H251" i="3"/>
  <c r="CP10" i="3" s="1"/>
  <c r="F27" i="4" s="1"/>
  <c r="H250" i="3"/>
  <c r="CN10" i="3" s="1"/>
  <c r="D27" i="4" s="1"/>
  <c r="T334" i="3"/>
  <c r="CV12" i="3" s="1"/>
  <c r="L29" i="4" s="1"/>
  <c r="T331" i="3"/>
  <c r="CT12" i="3" s="1"/>
  <c r="J29" i="4" s="1"/>
  <c r="T85" i="3"/>
  <c r="CT6" i="3" s="1"/>
  <c r="J23" i="4" s="1"/>
  <c r="AF496" i="3"/>
  <c r="CX16" i="3" s="1"/>
  <c r="N33" i="4" s="1"/>
  <c r="H167" i="3"/>
  <c r="CO8" i="3" s="1"/>
  <c r="E25" i="4" s="1"/>
  <c r="H170" i="3"/>
  <c r="CQ8" i="3" s="1"/>
  <c r="G25" i="4" s="1"/>
  <c r="H169" i="3"/>
  <c r="CP8" i="3" s="1"/>
  <c r="F25" i="4" s="1"/>
  <c r="H168" i="3"/>
  <c r="CN8" i="3" s="1"/>
  <c r="D25" i="4" s="1"/>
  <c r="T88" i="3"/>
  <c r="CV6" i="3" s="1"/>
  <c r="L23" i="4" s="1"/>
  <c r="T86" i="3"/>
  <c r="CS6" i="3" s="1"/>
  <c r="I23" i="4" s="1"/>
  <c r="H209" i="3"/>
  <c r="CN9" i="3" s="1"/>
  <c r="D26" i="4" s="1"/>
  <c r="H211" i="3"/>
  <c r="CQ9" i="3" s="1"/>
  <c r="G26" i="4" s="1"/>
  <c r="H208" i="3"/>
  <c r="CO9" i="3" s="1"/>
  <c r="E26" i="4" s="1"/>
  <c r="H210" i="3"/>
  <c r="CP9" i="3" s="1"/>
  <c r="F26" i="4" s="1"/>
  <c r="AF334" i="3"/>
  <c r="DA12" i="3" s="1"/>
  <c r="Q29" i="4" s="1"/>
  <c r="AF333" i="3"/>
  <c r="CZ12" i="3" s="1"/>
  <c r="P29" i="4" s="1"/>
  <c r="AF332" i="3"/>
  <c r="CX12" i="3" s="1"/>
  <c r="N29" i="4" s="1"/>
  <c r="AF331" i="3"/>
  <c r="CY12" i="3" s="1"/>
  <c r="O29" i="4" s="1"/>
  <c r="AF416" i="3"/>
  <c r="DA14" i="3" s="1"/>
  <c r="Q31" i="4" s="1"/>
  <c r="AF413" i="3"/>
  <c r="CY14" i="3" s="1"/>
  <c r="O31" i="4" s="1"/>
  <c r="AF415" i="3"/>
  <c r="CZ14" i="3" s="1"/>
  <c r="P31" i="4" s="1"/>
  <c r="AF414" i="3"/>
  <c r="CX14" i="3" s="1"/>
  <c r="N31" i="4" s="1"/>
  <c r="AF457" i="3"/>
  <c r="DA15" i="3" s="1"/>
  <c r="Q32" i="4" s="1"/>
  <c r="AF456" i="3"/>
  <c r="CZ15" i="3" s="1"/>
  <c r="P32" i="4" s="1"/>
  <c r="AF455" i="3"/>
  <c r="CX15" i="3" s="1"/>
  <c r="N32" i="4" s="1"/>
  <c r="AF454" i="3"/>
  <c r="CY15" i="3" s="1"/>
  <c r="O32" i="4" s="1"/>
  <c r="T249" i="3"/>
  <c r="CT10" i="3" s="1"/>
  <c r="J27" i="4" s="1"/>
  <c r="T252" i="3"/>
  <c r="CV10" i="3" s="1"/>
  <c r="L27" i="4" s="1"/>
  <c r="T251" i="3"/>
  <c r="CU10" i="3" s="1"/>
  <c r="K27" i="4" s="1"/>
  <c r="T250" i="3"/>
  <c r="CS10" i="3" s="1"/>
  <c r="I27" i="4" s="1"/>
  <c r="T413" i="3"/>
  <c r="CT14" i="3" s="1"/>
  <c r="J31" i="4" s="1"/>
  <c r="T416" i="3"/>
  <c r="CV14" i="3" s="1"/>
  <c r="L31" i="4" s="1"/>
  <c r="T415" i="3"/>
  <c r="CU14" i="3" s="1"/>
  <c r="K31" i="4" s="1"/>
  <c r="T414" i="3"/>
  <c r="CS14" i="3" s="1"/>
  <c r="I31" i="4" s="1"/>
  <c r="C45" i="1"/>
  <c r="C66" i="1"/>
  <c r="C87" i="1"/>
  <c r="C108" i="1"/>
  <c r="C129" i="1"/>
  <c r="C150" i="1"/>
  <c r="C171" i="1"/>
  <c r="C192" i="1"/>
  <c r="C213" i="1"/>
  <c r="C234" i="1"/>
  <c r="C255" i="1"/>
  <c r="C24" i="1"/>
</calcChain>
</file>

<file path=xl/sharedStrings.xml><?xml version="1.0" encoding="utf-8"?>
<sst xmlns="http://schemas.openxmlformats.org/spreadsheetml/2006/main" count="556" uniqueCount="47">
  <si>
    <t>Average</t>
  </si>
  <si>
    <t>popsize</t>
  </si>
  <si>
    <t>one side</t>
  </si>
  <si>
    <t>combined</t>
  </si>
  <si>
    <t>MAX</t>
  </si>
  <si>
    <t>MIN</t>
  </si>
  <si>
    <t>Median</t>
  </si>
  <si>
    <t>no of generations =150</t>
  </si>
  <si>
    <t>no of evaluations</t>
  </si>
  <si>
    <t>no of generations = 150</t>
  </si>
  <si>
    <t>no of generations = 100</t>
  </si>
  <si>
    <t>no of generations = 200</t>
  </si>
  <si>
    <t>no of generations = 250</t>
  </si>
  <si>
    <t>population size per population</t>
  </si>
  <si>
    <t>no of evaluations including the 50 plateaued values</t>
  </si>
  <si>
    <t>no of generations including the 50 plateaued values</t>
  </si>
  <si>
    <t>no of evaluations excluding the 50 plateaued values</t>
  </si>
  <si>
    <t>no of generations excluding the 50 plateaued values</t>
  </si>
  <si>
    <t xml:space="preserve"> plateaued result</t>
  </si>
  <si>
    <t>Max</t>
  </si>
  <si>
    <t>Min</t>
  </si>
  <si>
    <t>stat for no of generations</t>
  </si>
  <si>
    <t>stat for no of evaluations</t>
  </si>
  <si>
    <t>stat for result</t>
  </si>
  <si>
    <t>no of evaluations including the 20 plateaued values</t>
  </si>
  <si>
    <t>no of generations including the 20 plateaued values</t>
  </si>
  <si>
    <t>no of evaluations excluding the 20 plateaued values</t>
  </si>
  <si>
    <t>no of generations excluding the 20 plateaued values</t>
  </si>
  <si>
    <t>no of evaluations including the 100 plateaued values</t>
  </si>
  <si>
    <t>no of generations including the 100 plateaued values</t>
  </si>
  <si>
    <t>no of evaluations excluding the 100 plateaued values</t>
  </si>
  <si>
    <t>no of generations excluding the 100 plateaued values</t>
  </si>
  <si>
    <t>no of evaluations including the 200 plateaued values</t>
  </si>
  <si>
    <t>no of generations including the 200 plateaued values</t>
  </si>
  <si>
    <t>no of evaluations excluding the 200 plateaued values</t>
  </si>
  <si>
    <t>no of generations excluding the 200 plateaued values</t>
  </si>
  <si>
    <t>Plateau of 50</t>
  </si>
  <si>
    <t>Plateau of 20</t>
  </si>
  <si>
    <t>Plateau of 100</t>
  </si>
  <si>
    <t>Plateau of 200</t>
  </si>
  <si>
    <t>no of generations</t>
  </si>
  <si>
    <t>result</t>
  </si>
  <si>
    <t>no of evaluations including the 150 plateaued values</t>
  </si>
  <si>
    <t>no of generations including the 150 plateaued values</t>
  </si>
  <si>
    <t>no of evaluations excluding the 150 plateaued values</t>
  </si>
  <si>
    <t>no of generations excluding the 150 plateaued values</t>
  </si>
  <si>
    <t>Plateau of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</si>
</sst>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0_);_(* \(#,##0.00000\);_(* &quot;-&quot;??_);_(@_)"/>
    <numFmt numFmtId="167" formatCode="_(* #,##0.000000_);_(* \(#,##0.000000\);_(* &quot;-&quot;??_);_(@_)"/>
    <numFmt numFmtId="170" formatCode="_(* #,##0.0000_);_(* \(#,##0.0000\);_(* &quot;-&quot;??_);_(@_)"/>
    <numFmt numFmtId="171" formatCode="_(* #,##0.00000000_);_(* \(#,##0.000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43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170" fontId="0" fillId="0" borderId="0" xfId="1" applyNumberFormat="1" applyFont="1"/>
    <xf numFmtId="11" fontId="0" fillId="0" borderId="0" xfId="1" applyNumberFormat="1" applyFont="1"/>
    <xf numFmtId="171" fontId="0" fillId="0" borderId="0" xfId="1" applyNumberFormat="1" applyFont="1"/>
    <xf numFmtId="171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0" fillId="0" borderId="0" xfId="0" applyFill="1"/>
  </cellXfs>
  <cellStyles count="2">
    <cellStyle name="Comma" xfId="1" builtinId="3"/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28D5B1-07A5-40AA-9745-E2F0158DB616}" name="Table6" displayName="Table6" ref="A1:B15" totalsRowShown="0">
  <autoFilter ref="A1:B15" xr:uid="{93439AD0-4433-4F8F-8AC2-363134018841}"/>
  <tableColumns count="2">
    <tableColumn id="1" xr3:uid="{A915C176-4005-4DEB-AF81-28834430A042}" name="combined"/>
    <tableColumn id="2" xr3:uid="{6082EC15-3FF4-492A-BEFF-66DAF2F6E349}" name="one side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F2A87BA-F9B4-449B-AB38-B55A8DB33A87}" name="Table36" displayName="Table36" ref="S2:V15" totalsRowShown="0">
  <autoFilter ref="S2:V15" xr:uid="{8F5618BB-79B8-4800-821F-5BA057DBE9D5}"/>
  <tableColumns count="4">
    <tableColumn id="1" xr3:uid="{DC3D5A43-A69A-4E57-9BF9-988C32C2BD32}" name="Median">
      <calculatedColumnFormula>'Fixed Generation'!AN4</calculatedColumnFormula>
    </tableColumn>
    <tableColumn id="2" xr3:uid="{09A9A8DB-5F3E-4784-A6F5-347D3F06C678}" name="Average">
      <calculatedColumnFormula>'Fixed Generation'!AO4</calculatedColumnFormula>
    </tableColumn>
    <tableColumn id="3" xr3:uid="{6B160747-1546-4E44-8435-3499F5749E92}" name="MAX">
      <calculatedColumnFormula>'Fixed Generation'!AP4</calculatedColumnFormula>
    </tableColumn>
    <tableColumn id="4" xr3:uid="{B310E0E0-9D34-49FD-9063-4094D18F064A}" name="MIN">
      <calculatedColumnFormula>'Fixed Generation'!AQ4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24B43-3A01-4AB4-BC0C-1C6CAA463607}" name="Table2" displayName="Table2" ref="D3:G16" totalsRowShown="0">
  <autoFilter ref="D3:G16" xr:uid="{B82A4D67-B63B-430D-8063-F4915B6685D1}"/>
  <tableColumns count="4">
    <tableColumn id="1" xr3:uid="{07D06D7D-B149-4E52-9178-7A8D0055E265}" name="Median">
      <calculatedColumnFormula>'Plateau Calculator'!BK4</calculatedColumnFormula>
    </tableColumn>
    <tableColumn id="2" xr3:uid="{9027C9D7-EA0F-4A5F-B86B-3DEEC1ED2070}" name="Average">
      <calculatedColumnFormula>'Plateau Calculator'!BL4</calculatedColumnFormula>
    </tableColumn>
    <tableColumn id="3" xr3:uid="{C18033B8-6E4B-438A-A69F-FB6E3F9AC7DD}" name="MAX">
      <calculatedColumnFormula>'Plateau Calculator'!BM4</calculatedColumnFormula>
    </tableColumn>
    <tableColumn id="4" xr3:uid="{A1F281F5-2433-4959-AECC-772F2CE1F362}" name="MIN">
      <calculatedColumnFormula>'Plateau Calculator'!BN4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790AA-9221-49FF-81C7-398D919A86B4}" name="Table3" displayName="Table3" ref="I3:L16" totalsRowShown="0">
  <autoFilter ref="I3:L16" xr:uid="{6BDDF9A2-F952-4CB9-BE9D-7E9777BC109D}"/>
  <tableColumns count="4">
    <tableColumn id="1" xr3:uid="{CA75C026-EE9C-480D-B758-DC03532EF3F3}" name="Median">
      <calculatedColumnFormula>'Plateau Calculator'!BP4</calculatedColumnFormula>
    </tableColumn>
    <tableColumn id="2" xr3:uid="{7A99549C-AAFA-44C4-9F69-6B011C736D61}" name="Average">
      <calculatedColumnFormula>'Plateau Calculator'!BQ4</calculatedColumnFormula>
    </tableColumn>
    <tableColumn id="3" xr3:uid="{D8BB303F-A349-4C81-8079-594D6753C43F}" name="MAX">
      <calculatedColumnFormula>'Plateau Calculator'!BR4</calculatedColumnFormula>
    </tableColumn>
    <tableColumn id="4" xr3:uid="{605C5D41-F68D-45D1-83B3-4455C737FE9A}" name="MIN">
      <calculatedColumnFormula>'Plateau Calculator'!BS4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FE7273-FF48-4DAE-9A18-5C68AFFF8B93}" name="Table14" displayName="Table14" ref="N3:Q16" totalsRowShown="0">
  <autoFilter ref="N3:Q16" xr:uid="{EB0D4A09-4B4E-4E02-9907-960906FC4E26}"/>
  <tableColumns count="4">
    <tableColumn id="1" xr3:uid="{18343D5F-8091-4012-9F09-591E5ED6EE45}" name="Median">
      <calculatedColumnFormula>'Plateau Calculator'!BV4</calculatedColumnFormula>
    </tableColumn>
    <tableColumn id="2" xr3:uid="{B25748A2-37BD-4F0D-91C5-78AC71EA7967}" name="Average">
      <calculatedColumnFormula>'Plateau Calculator'!BW4</calculatedColumnFormula>
    </tableColumn>
    <tableColumn id="3" xr3:uid="{96829FDA-531F-4639-A437-CE0D7F11733E}" name="MAX">
      <calculatedColumnFormula>'Plateau Calculator'!BX4</calculatedColumnFormula>
    </tableColumn>
    <tableColumn id="4" xr3:uid="{21EC7A36-C8E8-4734-B73C-74A040A89226}" name="MIN">
      <calculatedColumnFormula>'Plateau Calculator'!BY4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D12292-4452-4A5A-9A55-3CD97160E5A9}" name="Table15" displayName="Table15" ref="X3:AA16" totalsRowShown="0">
  <autoFilter ref="X3:AA16" xr:uid="{CF9CF595-153E-434B-A5F0-6EAF42A7AD37}"/>
  <tableColumns count="4">
    <tableColumn id="1" xr3:uid="{A627F87E-3615-4CCA-B290-17215DA8F798}" name="Median">
      <calculatedColumnFormula>'Plateau Calculator'!CH4</calculatedColumnFormula>
    </tableColumn>
    <tableColumn id="2" xr3:uid="{6C1883C9-CE14-4CB6-B7B0-DE423C587AC3}" name="Average">
      <calculatedColumnFormula>'Plateau Calculator'!CI4</calculatedColumnFormula>
    </tableColumn>
    <tableColumn id="3" xr3:uid="{D09651B2-AB0D-434E-A9E3-697143957B37}" name="MAX">
      <calculatedColumnFormula>'Plateau Calculator'!CJ4</calculatedColumnFormula>
    </tableColumn>
    <tableColumn id="4" xr3:uid="{522F92A9-A48B-4BDA-A9EC-7C3CF4DA3855}" name="MIN">
      <calculatedColumnFormula>'Plateau Calculator'!CK4</calculatedColumnFormula>
    </tableColumn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6BCBA2-A0BC-4CA9-B345-440BFC613C1B}" name="Table16" displayName="Table16" ref="D20:G33" totalsRowShown="0">
  <autoFilter ref="D20:G33" xr:uid="{ED6679C7-88AC-463E-96D8-339BEFCD198D}"/>
  <tableColumns count="4">
    <tableColumn id="1" xr3:uid="{832D165E-C8D8-4409-82F5-67E1ECFA1ACB}" name="Median">
      <calculatedColumnFormula>'Plateau Calculator'!CN4</calculatedColumnFormula>
    </tableColumn>
    <tableColumn id="2" xr3:uid="{D34318E6-7788-4EED-B89D-1BB6F2A0E128}" name="Average">
      <calculatedColumnFormula>'Plateau Calculator'!CO4</calculatedColumnFormula>
    </tableColumn>
    <tableColumn id="3" xr3:uid="{2EAF9695-E45F-437C-ACA0-0869BA53F1AE}" name="MAX">
      <calculatedColumnFormula>'Plateau Calculator'!CP4</calculatedColumnFormula>
    </tableColumn>
    <tableColumn id="4" xr3:uid="{0AAE6BDD-EFA1-41BA-819B-5CE226C789E6}" name="MIN">
      <calculatedColumnFormula>'Plateau Calculator'!CQ4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1DDE65-52D9-4CA5-8279-7CA8CD3A79C5}" name="Table17" displayName="Table17" ref="D37:G50" totalsRowShown="0">
  <autoFilter ref="D37:G50" xr:uid="{035300A0-A490-440E-A84B-E9CBF43D3AB2}"/>
  <tableColumns count="4">
    <tableColumn id="1" xr3:uid="{360E7C71-9DC1-4878-BE16-F33BE8DA8715}" name="Median">
      <calculatedColumnFormula>'Plateau Calculator'!DM4</calculatedColumnFormula>
    </tableColumn>
    <tableColumn id="2" xr3:uid="{3FBFE4C0-592E-482B-BA92-65F5A0AEDD23}" name="Average">
      <calculatedColumnFormula>'Plateau Calculator'!DN4</calculatedColumnFormula>
    </tableColumn>
    <tableColumn id="3" xr3:uid="{1E3C20D0-6883-40BA-ADE9-81992C719E9B}" name="MAX">
      <calculatedColumnFormula>'Plateau Calculator'!DO4</calculatedColumnFormula>
    </tableColumn>
    <tableColumn id="4" xr3:uid="{D1AC3ACD-AAA7-4D33-B244-0F63179681B0}" name="MIN">
      <calculatedColumnFormula>'Plateau Calculator'!DP4</calculatedColumnFormula>
    </tableColumn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ED83E4-7E54-4323-B242-B0AC3BBF1B4A}" name="Table18" displayName="Table18" ref="I37:L50" totalsRowShown="0">
  <autoFilter ref="I37:L50" xr:uid="{DDD0891D-09A1-49A4-A423-2DF26B7EE286}"/>
  <tableColumns count="4">
    <tableColumn id="1" xr3:uid="{312A0394-53E2-4DF9-A3FE-31FB42C81879}" name="Median">
      <calculatedColumnFormula>'Plateau Calculator'!DR4</calculatedColumnFormula>
    </tableColumn>
    <tableColumn id="2" xr3:uid="{6574373E-83CB-42E1-A9EE-A1A259F3B77B}" name="Average">
      <calculatedColumnFormula>'Plateau Calculator'!DS4</calculatedColumnFormula>
    </tableColumn>
    <tableColumn id="3" xr3:uid="{70288B12-3151-41F0-AEAF-C524269D3806}" name="MAX">
      <calculatedColumnFormula>'Plateau Calculator'!DT4</calculatedColumnFormula>
    </tableColumn>
    <tableColumn id="4" xr3:uid="{B0DC3FB9-4E07-4B04-8D12-4801F7133C6A}" name="MIN">
      <calculatedColumnFormula>'Plateau Calculator'!DU4</calculatedColumnFormula>
    </tableColumn>
  </tableColumns>
  <tableStyleInfo name="TableStyleMedium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861785D-AE5D-4E36-AF01-CFD5113C7218}" name="Table21" displayName="Table21" ref="N37:Q50" totalsRowShown="0">
  <autoFilter ref="N37:Q50" xr:uid="{CE8DBA8A-0D7C-4B4D-80B7-A620FFB9947A}"/>
  <tableColumns count="4">
    <tableColumn id="1" xr3:uid="{4BC6FDF6-996A-47CC-9B37-E3233D10F1AC}" name="Median">
      <calculatedColumnFormula>'Plateau Calculator'!DW4</calculatedColumnFormula>
    </tableColumn>
    <tableColumn id="2" xr3:uid="{09213DE5-18FE-4C03-B8D4-B9C35819F6AB}" name="Average">
      <calculatedColumnFormula>'Plateau Calculator'!DX4</calculatedColumnFormula>
    </tableColumn>
    <tableColumn id="3" xr3:uid="{A3590871-8070-47BA-BC37-14F4A9161829}" name="MAX">
      <calculatedColumnFormula>'Plateau Calculator'!DY4</calculatedColumnFormula>
    </tableColumn>
    <tableColumn id="4" xr3:uid="{FD9046A1-A14E-4B5E-9D85-3BCB87209638}" name="MIN">
      <calculatedColumnFormula>'Plateau Calculator'!DZ4</calculatedColumnFormula>
    </tableColumn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745DFFE-8AE7-475B-9758-C84208D4629D}" name="Table22" displayName="Table22" ref="X37:AA50" totalsRowShown="0">
  <autoFilter ref="X37:AA50" xr:uid="{0F15AB78-C073-4326-A151-55355888B6D4}"/>
  <tableColumns count="4">
    <tableColumn id="1" xr3:uid="{B4C80D68-0AE1-4AF6-A1A9-E5628A424D59}" name="Median">
      <calculatedColumnFormula>'Plateau Calculator'!EG4</calculatedColumnFormula>
    </tableColumn>
    <tableColumn id="2" xr3:uid="{3C7325E2-6F36-4E60-93A4-E2F49DCFD7AB}" name="Average">
      <calculatedColumnFormula>'Plateau Calculator'!EH4</calculatedColumnFormula>
    </tableColumn>
    <tableColumn id="3" xr3:uid="{48090F00-5B0E-4EEB-866C-0D746EC714A4}" name="MAX">
      <calculatedColumnFormula>'Plateau Calculator'!EI4</calculatedColumnFormula>
    </tableColumn>
    <tableColumn id="4" xr3:uid="{DB0F06A7-2D88-4878-B008-C87671456574}" name="MIN">
      <calculatedColumnFormula>'Plateau Calculator'!EJ4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960392-33EE-4AFB-9E7B-C16664064C15}" name="Table7" displayName="Table7" ref="D2:G15" totalsRowShown="0">
  <autoFilter ref="D2:G15" xr:uid="{6CEF0EE0-8612-4B21-96AA-A3A1690D3F5F}"/>
  <tableColumns count="4">
    <tableColumn id="1" xr3:uid="{4207B37E-306B-4181-9A57-945F51E78690}" name="Median">
      <calculatedColumnFormula>'Fixed Generation'!AS4</calculatedColumnFormula>
    </tableColumn>
    <tableColumn id="2" xr3:uid="{1245CDDF-59A5-476E-B343-20D239B87083}" name="Average">
      <calculatedColumnFormula>'Fixed Generation'!AT4</calculatedColumnFormula>
    </tableColumn>
    <tableColumn id="3" xr3:uid="{DC003D29-635F-4531-961B-8FECB6A00B1E}" name="MAX">
      <calculatedColumnFormula>'Fixed Generation'!AU4</calculatedColumnFormula>
    </tableColumn>
    <tableColumn id="4" xr3:uid="{A916EE7D-C367-4289-91F9-195F9A828291}" name="MIN">
      <calculatedColumnFormula>'Fixed Generation'!AV4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995439-DD43-4811-B0BF-D8FF30AA7CE5}" name="Table23" displayName="Table23" ref="I20:L33" totalsRowShown="0">
  <autoFilter ref="I20:L33" xr:uid="{699AFD6F-ACE1-4E3C-9EE5-0AC4F843A3DA}"/>
  <tableColumns count="4">
    <tableColumn id="1" xr3:uid="{8B9FB291-192D-451D-A3F4-7E9D8A3C2802}" name="Median">
      <calculatedColumnFormula>'Plateau Calculator'!CS4</calculatedColumnFormula>
    </tableColumn>
    <tableColumn id="2" xr3:uid="{2BFA5078-578C-4226-97A2-51B9DB7E6001}" name="Average">
      <calculatedColumnFormula>'Plateau Calculator'!CT4</calculatedColumnFormula>
    </tableColumn>
    <tableColumn id="3" xr3:uid="{4F7E3C02-D766-43A3-B41B-2E5DB48D2B75}" name="MAX">
      <calculatedColumnFormula>'Plateau Calculator'!CU4</calculatedColumnFormula>
    </tableColumn>
    <tableColumn id="4" xr3:uid="{D643FDE9-98A4-4DC0-BA87-79F4438FE437}" name="MIN">
      <calculatedColumnFormula>'Plateau Calculator'!CV4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98DB4E-1F3D-413E-8836-58E49613A77D}" name="Table24" displayName="Table24" ref="N20:Q33" totalsRowShown="0">
  <autoFilter ref="N20:Q33" xr:uid="{677A536A-BC9C-4B2F-AEF9-FC9285301538}"/>
  <tableColumns count="4">
    <tableColumn id="1" xr3:uid="{472633DE-5158-4185-9B44-B92402871C98}" name="Median">
      <calculatedColumnFormula>'Plateau Calculator'!CX4</calculatedColumnFormula>
    </tableColumn>
    <tableColumn id="2" xr3:uid="{63310FD9-6468-40E5-8BEA-B840A09F1EC6}" name="Average">
      <calculatedColumnFormula>'Plateau Calculator'!CY4</calculatedColumnFormula>
    </tableColumn>
    <tableColumn id="3" xr3:uid="{11E96244-7AD6-4D53-84F8-670810889A72}" name="MAX">
      <calculatedColumnFormula>'Plateau Calculator'!CZ4</calculatedColumnFormula>
    </tableColumn>
    <tableColumn id="4" xr3:uid="{1D2F3888-9B3E-4C7D-924C-017103847581}" name="MIN">
      <calculatedColumnFormula>'Plateau Calculator'!DA4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534BB8-BDDF-4715-A945-71D669C92444}" name="Table25" displayName="Table25" ref="X20:AA33" totalsRowShown="0">
  <autoFilter ref="X20:AA33" xr:uid="{CC5C627E-DCF2-4E22-AF80-29BB443C6DC8}"/>
  <tableColumns count="4">
    <tableColumn id="1" xr3:uid="{68868067-C426-4779-A046-EF15FF336CB3}" name="Median">
      <calculatedColumnFormula>'Plateau Calculator'!DH4</calculatedColumnFormula>
    </tableColumn>
    <tableColumn id="2" xr3:uid="{95DCBB2C-5CD5-4683-8AFC-7A438D2A936C}" name="Average">
      <calculatedColumnFormula>'Plateau Calculator'!DI4</calculatedColumnFormula>
    </tableColumn>
    <tableColumn id="3" xr3:uid="{82DF66AF-B802-4315-9DB4-0F40C3A76AD2}" name="MAX">
      <calculatedColumnFormula>'Plateau Calculator'!DJ4</calculatedColumnFormula>
    </tableColumn>
    <tableColumn id="4" xr3:uid="{4028CB13-263C-448B-B278-A5391CD47A4D}" name="MIN">
      <calculatedColumnFormula>'Plateau Calculator'!DK4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FBB3544-46BF-4FC8-A20C-A23223A39F39}" name="Table26" displayName="Table26" ref="A2:B16" totalsRowShown="0">
  <autoFilter ref="A2:B16" xr:uid="{EAF327EB-3356-41E6-87F5-AEB55413AAB2}"/>
  <tableColumns count="2">
    <tableColumn id="1" xr3:uid="{5CFF361B-F0B5-42D5-AAB7-EF875832755E}" name="combined">
      <calculatedColumnFormula>'Plateau Calculator'!BI3</calculatedColumnFormula>
    </tableColumn>
    <tableColumn id="2" xr3:uid="{ACED9BAE-9613-48E2-B50B-81FB6E679FCE}" name="one side">
      <calculatedColumnFormula>'Plateau Calculator'!BJ3</calculatedColumnFormula>
    </tableColumn>
  </tableColumns>
  <tableStyleInfo name="TableStyleDark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8573B08-4E0F-4CBB-BF9A-65BD7B34609B}" name="Table29" displayName="Table29" ref="A19:B33" totalsRowShown="0">
  <autoFilter ref="A19:B33" xr:uid="{A3913CD7-F14B-4A0F-A782-1641B499464C}"/>
  <tableColumns count="2">
    <tableColumn id="1" xr3:uid="{AF06B2A4-FA29-4B16-BE7D-7CA4D1DC899F}" name="combined"/>
    <tableColumn id="2" xr3:uid="{BA3AB98E-C1D3-4C41-A9D4-B82981523499}" name="one side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047B2FC-2035-4FD1-B6A7-0B6B068F9DB5}" name="Table30" displayName="Table30" ref="A36:B50" totalsRowShown="0">
  <autoFilter ref="A36:B50" xr:uid="{E0B36D26-358A-4882-A999-CECFA9071DA8}"/>
  <tableColumns count="2">
    <tableColumn id="1" xr3:uid="{016EF12A-6336-4663-A06F-6C8B3862BFB0}" name="combined"/>
    <tableColumn id="2" xr3:uid="{501A415B-402F-4F57-8BD9-2757CE81FFBA}" name="one side"/>
  </tableColumns>
  <tableStyleInfo name="TableStyleDark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C6B86-F8CF-4614-8F09-88AD0B9CD456}" name="Table37" displayName="Table37" ref="S3:V16" totalsRowShown="0" headerRowDxfId="12" dataDxfId="13">
  <autoFilter ref="S3:V16" xr:uid="{3BD2B3EA-D9E0-4318-B329-41DA0ED390D0}"/>
  <tableColumns count="4">
    <tableColumn id="1" xr3:uid="{27B24EF0-41A4-439F-A0B6-1791F921B8C8}" name="Median" dataDxfId="17">
      <calculatedColumnFormula>'Plateau Calculator'!CB4</calculatedColumnFormula>
    </tableColumn>
    <tableColumn id="2" xr3:uid="{DCCC227F-E3D7-4555-803B-7EDBA80B0BB4}" name="Average" dataDxfId="16">
      <calculatedColumnFormula>'Plateau Calculator'!CC4</calculatedColumnFormula>
    </tableColumn>
    <tableColumn id="3" xr3:uid="{FC7CC6F9-48A5-44EE-A510-A92642FCE0D7}" name="MAX" dataDxfId="15">
      <calculatedColumnFormula>'Plateau Calculator'!CD4</calculatedColumnFormula>
    </tableColumn>
    <tableColumn id="4" xr3:uid="{867F07BB-B9FF-4A61-B266-9E0B7EF5D7CA}" name="MIN" dataDxfId="14">
      <calculatedColumnFormula>'Plateau Calculator'!CE4</calculatedColumnFormula>
    </tableColumn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065FAA0-1474-47D2-A463-2A7D5967C46E}" name="Table38" displayName="Table38" ref="S20:V33" totalsRowShown="0" headerRowDxfId="6" dataDxfId="7">
  <autoFilter ref="S20:V33" xr:uid="{47887D1E-2274-4F57-B6E3-F17D36246E9C}"/>
  <tableColumns count="4">
    <tableColumn id="1" xr3:uid="{C2965EE9-17D4-434D-ADCB-034D7325337F}" name="Median" dataDxfId="11">
      <calculatedColumnFormula>'Plateau Calculator'!DC4</calculatedColumnFormula>
    </tableColumn>
    <tableColumn id="2" xr3:uid="{BC5350E6-3DBD-427F-A39C-EEBCB68AB73F}" name="Average" dataDxfId="10">
      <calculatedColumnFormula>'Plateau Calculator'!DD4</calculatedColumnFormula>
    </tableColumn>
    <tableColumn id="3" xr3:uid="{FE56A532-AFC8-4AE7-AFED-C0BC0A40E2B9}" name="MAX" dataDxfId="9">
      <calculatedColumnFormula>'Plateau Calculator'!DE4</calculatedColumnFormula>
    </tableColumn>
    <tableColumn id="4" xr3:uid="{33FC2EA6-EA2F-44C8-95A3-5B1B39772073}" name="MIN" dataDxfId="8">
      <calculatedColumnFormula>'Plateau Calculator'!DF4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C8A7E0A-6FC6-414B-91CD-D6A9F2C821AD}" name="Table40" displayName="Table40" ref="S37:V50" totalsRowShown="0" headerRowDxfId="0" dataDxfId="1">
  <autoFilter ref="S37:V50" xr:uid="{985FC71C-0B29-4B34-BB9C-71B6D639FC07}"/>
  <tableColumns count="4">
    <tableColumn id="1" xr3:uid="{E55E7D8D-791E-4812-B556-EE6A40E5F22B}" name="Median" dataDxfId="5">
      <calculatedColumnFormula>'Plateau Calculator'!EB4</calculatedColumnFormula>
    </tableColumn>
    <tableColumn id="2" xr3:uid="{7F0D6714-6CA8-4A6B-AA2D-E28349487F12}" name="Average" dataDxfId="4">
      <calculatedColumnFormula>'Plateau Calculator'!EC4</calculatedColumnFormula>
    </tableColumn>
    <tableColumn id="3" xr3:uid="{B828D9AC-2AC5-44D7-A738-E272FE477535}" name="MAX" dataDxfId="3">
      <calculatedColumnFormula>'Plateau Calculator'!ED4</calculatedColumnFormula>
    </tableColumn>
    <tableColumn id="4" xr3:uid="{CEEE5660-4574-4BE1-BE9F-85DCEF1AAD3E}" name="MIN" dataDxfId="2">
      <calculatedColumnFormula>'Plateau Calculator'!EE4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05EB8-4CBE-402A-8EE9-3B351D7F104D}" name="Table8" displayName="Table8" ref="I2:L15" totalsRowShown="0">
  <autoFilter ref="I2:L15" xr:uid="{C28558CD-F7DF-44B1-BC0D-BF8AEFA94E41}"/>
  <tableColumns count="4">
    <tableColumn id="1" xr3:uid="{73D344C5-B785-4EFD-8D6D-B026D61684AD}" name="Median">
      <calculatedColumnFormula>'Fixed Generation'!AX4</calculatedColumnFormula>
    </tableColumn>
    <tableColumn id="2" xr3:uid="{B2D80140-A842-4265-891B-FB879A09EB62}" name="Average">
      <calculatedColumnFormula>'Fixed Generation'!AY4</calculatedColumnFormula>
    </tableColumn>
    <tableColumn id="3" xr3:uid="{D59A51CC-FFE3-41E5-89FA-D0930C4DF01A}" name="MAX">
      <calculatedColumnFormula>'Fixed Generation'!AZ4</calculatedColumnFormula>
    </tableColumn>
    <tableColumn id="4" xr3:uid="{83305CCB-20AE-4F86-9539-3382BD865748}" name="MIN">
      <calculatedColumnFormula>'Fixed Generation'!BA4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3C0632-FC63-48CC-A47C-4D683D6F02D6}" name="Table610" displayName="Table610" ref="A20:B34" totalsRowShown="0">
  <autoFilter ref="A20:B34" xr:uid="{505D75CE-27D2-4C48-8644-FC4A5B8EFAB2}"/>
  <tableColumns count="2">
    <tableColumn id="1" xr3:uid="{ACC34BA5-9F63-40FB-B05A-8E4684037645}" name="combined"/>
    <tableColumn id="2" xr3:uid="{CA80E61F-B33E-4BE0-9A0E-DCC3E7130090}" name="one side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8BFEA0-F047-4FB3-8D18-B26A1CBF3979}" name="Table10" displayName="Table10" ref="D21:G34" totalsRowShown="0">
  <autoFilter ref="D21:G34" xr:uid="{94DB6E26-1ACF-4BFC-AF33-27E8AD491C99}"/>
  <tableColumns count="4">
    <tableColumn id="1" xr3:uid="{89F377AB-95FE-480B-9381-12DB47F1C906}" name="Median">
      <calculatedColumnFormula>'Fixed Generation'!BC4</calculatedColumnFormula>
    </tableColumn>
    <tableColumn id="2" xr3:uid="{44C6A881-A6BE-438A-B361-4A635D723366}" name="Average">
      <calculatedColumnFormula>'Fixed Generation'!BD4</calculatedColumnFormula>
    </tableColumn>
    <tableColumn id="3" xr3:uid="{114AF14F-88EF-419C-89FE-7D4A99F3B88E}" name="MAX">
      <calculatedColumnFormula>'Fixed Generation'!BE4</calculatedColumnFormula>
    </tableColumn>
    <tableColumn id="4" xr3:uid="{A1629A03-23D6-413D-9698-5F12A1A20E02}" name="MIN">
      <calculatedColumnFormula>'Fixed Generation'!BF4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54F068-347A-4602-AE75-78D919685E3A}" name="Table11" displayName="Table11" ref="I21:L34" totalsRowShown="0">
  <autoFilter ref="I21:L34" xr:uid="{AE8D9E2F-0475-4430-817E-0C8C4D72843E}"/>
  <tableColumns count="4">
    <tableColumn id="1" xr3:uid="{15D17BA9-6028-4570-9B5D-00FF604575F2}" name="Median">
      <calculatedColumnFormula>'Fixed Generation'!BH4</calculatedColumnFormula>
    </tableColumn>
    <tableColumn id="2" xr3:uid="{F97F6378-945A-438C-BB3E-3EB103700FA5}" name="Average">
      <calculatedColumnFormula>'Fixed Generation'!BI4</calculatedColumnFormula>
    </tableColumn>
    <tableColumn id="3" xr3:uid="{912158DA-5F3E-4571-ADE2-07C55258EC19}" name="MAX">
      <calculatedColumnFormula>'Fixed Generation'!BJ4</calculatedColumnFormula>
    </tableColumn>
    <tableColumn id="4" xr3:uid="{B2AE4333-4F6F-4DF1-BCE1-435B4FDDE4DE}" name="MIN">
      <calculatedColumnFormula>'Fixed Generation'!BK4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31413D-69F0-427B-96E3-060FDFD55AE4}" name="Table12" displayName="Table12" ref="N21:Q34" totalsRowShown="0">
  <autoFilter ref="N21:Q34" xr:uid="{902BA3FB-07B0-4CCC-912A-623A38C012C6}"/>
  <tableColumns count="4">
    <tableColumn id="1" xr3:uid="{8DC1B019-B73A-4BEF-883D-0D1C45BE985B}" name="Median">
      <calculatedColumnFormula>'Fixed Generation'!BM4</calculatedColumnFormula>
    </tableColumn>
    <tableColumn id="2" xr3:uid="{5BB90760-CF3C-41A8-81A7-656EAC3C5694}" name="Average">
      <calculatedColumnFormula>'Fixed Generation'!BN4</calculatedColumnFormula>
    </tableColumn>
    <tableColumn id="3" xr3:uid="{D2971672-8319-4DC6-8E4B-576F9D094B94}" name="MAX">
      <calculatedColumnFormula>'Fixed Generation'!BO4</calculatedColumnFormula>
    </tableColumn>
    <tableColumn id="4" xr3:uid="{3D1269B1-5DCF-47C6-81B0-488A5546D8E4}" name="MIN">
      <calculatedColumnFormula>'Fixed Generation'!BP4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F762E9-E7C5-446C-8302-AF6E45F5A203}" name="Table13" displayName="Table13" ref="S21:V34" totalsRowShown="0">
  <autoFilter ref="S21:V34" xr:uid="{9BD19F94-2D92-4CD2-A206-482CB59F3C6E}"/>
  <tableColumns count="4">
    <tableColumn id="1" xr3:uid="{A1A3119F-0D68-4249-936C-932BFAD6E2D9}" name="Median">
      <calculatedColumnFormula>'Fixed Generation'!BR4</calculatedColumnFormula>
    </tableColumn>
    <tableColumn id="2" xr3:uid="{31DC36D7-3302-4EF8-9ACF-6A45877A45C0}" name="Average">
      <calculatedColumnFormula>'Fixed Generation'!BS4</calculatedColumnFormula>
    </tableColumn>
    <tableColumn id="3" xr3:uid="{FC7FF39F-FC8C-443E-BDBE-3A9DD701DB78}" name="MAX">
      <calculatedColumnFormula>'Fixed Generation'!BT4</calculatedColumnFormula>
    </tableColumn>
    <tableColumn id="4" xr3:uid="{966CEB1F-7089-47AE-AC3A-6F09EF4C66A2}" name="MIN">
      <calculatedColumnFormula>'Fixed Generation'!BU4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051716F-D6DA-4416-9D46-E09A7171A37B}" name="Table20" displayName="Table20" ref="N2:Q15" totalsRowShown="0" dataDxfId="18" dataCellStyle="Comma">
  <autoFilter ref="N2:Q15" xr:uid="{6F7CD61A-404A-42AC-BE7D-08F2FAEC13E5}"/>
  <tableColumns count="4">
    <tableColumn id="1" xr3:uid="{34BEDC3D-6E3F-4BAB-8960-ECE2BC4AC647}" name="Median" dataDxfId="22" dataCellStyle="Comma">
      <calculatedColumnFormula>'Fixed Generation'!AI4</calculatedColumnFormula>
    </tableColumn>
    <tableColumn id="2" xr3:uid="{76336C9A-4019-4A86-9321-2D6D1306BA22}" name="Average" dataDxfId="21" dataCellStyle="Comma">
      <calculatedColumnFormula>'Fixed Generation'!AJ4</calculatedColumnFormula>
    </tableColumn>
    <tableColumn id="3" xr3:uid="{A88E5A56-4B2C-491C-BDD1-1DDA78BB610D}" name="MAX" dataDxfId="20" dataCellStyle="Comma">
      <calculatedColumnFormula>'Fixed Generation'!AK4</calculatedColumnFormula>
    </tableColumn>
    <tableColumn id="4" xr3:uid="{B0EBEB04-AAB6-44F2-8F70-CDA635C9CB52}" name="MIN" dataDxfId="19" dataCellStyle="Comma">
      <calculatedColumnFormula>'Fixed Generation'!AL4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BU351"/>
  <sheetViews>
    <sheetView topLeftCell="AA3" workbookViewId="0">
      <selection activeCell="AF6" sqref="AF6"/>
    </sheetView>
  </sheetViews>
  <sheetFormatPr defaultRowHeight="14.5" x14ac:dyDescent="0.35"/>
  <cols>
    <col min="2" max="2" width="10.08984375" style="2" bestFit="1" customWidth="1"/>
    <col min="3" max="3" width="11.7265625" style="16" bestFit="1" customWidth="1"/>
    <col min="5" max="5" width="3.6328125" customWidth="1"/>
    <col min="6" max="6" width="10.08984375" style="2" bestFit="1" customWidth="1"/>
    <col min="7" max="7" width="10.26953125" style="5" bestFit="1" customWidth="1"/>
    <col min="8" max="8" width="3.08984375" style="1" customWidth="1"/>
    <col min="9" max="9" width="4.453125" style="1" customWidth="1"/>
    <col min="10" max="10" width="11.453125" style="5" customWidth="1"/>
    <col min="11" max="11" width="10.08984375" style="4" customWidth="1"/>
    <col min="12" max="12" width="10.08984375" style="2" customWidth="1"/>
    <col min="13" max="13" width="3.7265625" style="1" customWidth="1"/>
    <col min="14" max="14" width="11.26953125" style="5" customWidth="1"/>
    <col min="15" max="15" width="11.453125" style="5" customWidth="1"/>
    <col min="16" max="16" width="3.81640625" style="2" customWidth="1"/>
    <col min="17" max="17" width="5" style="1" customWidth="1"/>
    <col min="18" max="18" width="12" style="2" customWidth="1"/>
    <col min="19" max="19" width="10.26953125" style="5" customWidth="1"/>
    <col min="20" max="20" width="9.36328125" style="5" customWidth="1"/>
    <col min="21" max="21" width="5.6328125" style="2" customWidth="1"/>
    <col min="22" max="22" width="11.6328125" style="2" customWidth="1"/>
    <col min="23" max="23" width="14.08984375" style="18" customWidth="1"/>
    <col min="24" max="24" width="3.26953125" style="8" customWidth="1"/>
    <col min="25" max="25" width="4.54296875" style="2" customWidth="1"/>
    <col min="26" max="26" width="13.90625" style="2" customWidth="1"/>
    <col min="27" max="27" width="14.26953125" style="5" customWidth="1"/>
    <col min="28" max="28" width="11" style="5" customWidth="1"/>
    <col min="29" max="29" width="5.36328125" style="2" customWidth="1"/>
    <col min="30" max="30" width="11.7265625" style="2" customWidth="1"/>
    <col min="31" max="31" width="12.453125" style="2" customWidth="1"/>
    <col min="32" max="32" width="6.453125" customWidth="1"/>
    <col min="33" max="33" width="7.26953125" customWidth="1"/>
    <col min="35" max="35" width="10.08984375" bestFit="1" customWidth="1"/>
    <col min="36" max="36" width="9.08984375" bestFit="1" customWidth="1"/>
    <col min="39" max="39" width="2.08984375" customWidth="1"/>
    <col min="40" max="40" width="9.1796875" customWidth="1"/>
    <col min="41" max="41" width="9.54296875" customWidth="1"/>
    <col min="44" max="44" width="2.08984375" customWidth="1"/>
    <col min="49" max="49" width="2.7265625" customWidth="1"/>
  </cols>
  <sheetData>
    <row r="1" spans="1:73" x14ac:dyDescent="0.35">
      <c r="B1" s="2" t="s">
        <v>7</v>
      </c>
      <c r="K1" s="4" t="s">
        <v>10</v>
      </c>
      <c r="R1" s="4" t="s">
        <v>11</v>
      </c>
      <c r="Z1" s="4" t="s">
        <v>12</v>
      </c>
      <c r="AD1" s="4" t="s">
        <v>12</v>
      </c>
      <c r="AE1" s="5"/>
    </row>
    <row r="2" spans="1:73" x14ac:dyDescent="0.35">
      <c r="C2" s="16" t="s">
        <v>0</v>
      </c>
      <c r="D2" t="s">
        <v>8</v>
      </c>
      <c r="AE2" s="5"/>
      <c r="AG2" t="s">
        <v>3</v>
      </c>
      <c r="AH2" t="s">
        <v>2</v>
      </c>
      <c r="AJ2" t="s">
        <v>9</v>
      </c>
      <c r="AN2" t="s">
        <v>9</v>
      </c>
      <c r="AT2" t="s">
        <v>10</v>
      </c>
      <c r="AX2" t="s">
        <v>10</v>
      </c>
      <c r="BC2" t="s">
        <v>11</v>
      </c>
      <c r="BH2" t="s">
        <v>11</v>
      </c>
      <c r="BM2" t="s">
        <v>12</v>
      </c>
      <c r="BR2" t="s">
        <v>12</v>
      </c>
    </row>
    <row r="3" spans="1:73" x14ac:dyDescent="0.35">
      <c r="A3">
        <v>2</v>
      </c>
      <c r="B3">
        <v>-2.0949637182020799</v>
      </c>
      <c r="C3" s="16">
        <f>AVERAGE(B3:B22)</f>
        <v>-79.53891985662159</v>
      </c>
      <c r="D3">
        <v>3576</v>
      </c>
      <c r="E3">
        <v>2</v>
      </c>
      <c r="F3" s="5">
        <v>-8.1126847458227305E-2</v>
      </c>
      <c r="G3" s="5">
        <f>AVERAGE(F3:F22)</f>
        <v>-4.5285629192421251</v>
      </c>
      <c r="I3">
        <v>2</v>
      </c>
      <c r="J3" s="5">
        <v>-2.04294677549274</v>
      </c>
      <c r="K3" s="4">
        <f>AVERAGE(J3:J22)</f>
        <v>-123.74134192851803</v>
      </c>
      <c r="L3" s="2">
        <v>2376</v>
      </c>
      <c r="M3">
        <v>2</v>
      </c>
      <c r="N3" s="5">
        <v>-12.772535947767601</v>
      </c>
      <c r="O3" s="5">
        <f>AVERAGE(N3:N22)</f>
        <v>-23.268200356602843</v>
      </c>
      <c r="Q3">
        <v>2</v>
      </c>
      <c r="R3">
        <v>-1.7593494556813799E-3</v>
      </c>
      <c r="S3" s="5">
        <f>AVERAGE(R3:R22)</f>
        <v>-2.8251247521542489</v>
      </c>
      <c r="T3" s="2">
        <v>4776</v>
      </c>
      <c r="U3">
        <v>2</v>
      </c>
      <c r="V3" s="8">
        <v>-1.0001568689534801</v>
      </c>
      <c r="W3" s="18">
        <f>AVERAGE(V3:V22)</f>
        <v>-8.9118375651704085</v>
      </c>
      <c r="X3" s="4"/>
      <c r="Y3">
        <v>2</v>
      </c>
      <c r="Z3" s="8">
        <v>-0.90637921848389302</v>
      </c>
      <c r="AA3" s="4">
        <f>AVERAGE(Z3:Z22)</f>
        <v>-5.2328977632253704</v>
      </c>
      <c r="AB3" s="2">
        <v>5976</v>
      </c>
      <c r="AC3">
        <v>2</v>
      </c>
      <c r="AD3" s="8">
        <v>-2.9600383524825999</v>
      </c>
      <c r="AE3" s="4">
        <f>AVERAGE(AD3:AD22)</f>
        <v>-1.1614368992941266</v>
      </c>
      <c r="AG3" t="s">
        <v>1</v>
      </c>
      <c r="AH3" t="s">
        <v>1</v>
      </c>
      <c r="AI3" t="s">
        <v>6</v>
      </c>
      <c r="AJ3" t="s">
        <v>0</v>
      </c>
      <c r="AK3" t="s">
        <v>4</v>
      </c>
      <c r="AL3" t="s">
        <v>5</v>
      </c>
      <c r="AN3" t="s">
        <v>6</v>
      </c>
      <c r="AO3" t="s">
        <v>0</v>
      </c>
      <c r="AP3" t="s">
        <v>4</v>
      </c>
      <c r="AQ3" t="s">
        <v>5</v>
      </c>
      <c r="AS3" t="s">
        <v>6</v>
      </c>
      <c r="AT3" t="s">
        <v>0</v>
      </c>
      <c r="AU3" t="s">
        <v>4</v>
      </c>
      <c r="AV3" t="s">
        <v>5</v>
      </c>
      <c r="AX3" t="s">
        <v>6</v>
      </c>
      <c r="AY3" t="s">
        <v>0</v>
      </c>
      <c r="AZ3" t="s">
        <v>4</v>
      </c>
      <c r="BA3" t="s">
        <v>5</v>
      </c>
      <c r="BC3" t="s">
        <v>6</v>
      </c>
      <c r="BD3" t="s">
        <v>0</v>
      </c>
      <c r="BE3" t="s">
        <v>4</v>
      </c>
      <c r="BF3" t="s">
        <v>5</v>
      </c>
      <c r="BH3" t="s">
        <v>6</v>
      </c>
      <c r="BI3" t="s">
        <v>0</v>
      </c>
      <c r="BJ3" t="s">
        <v>4</v>
      </c>
      <c r="BK3" t="s">
        <v>5</v>
      </c>
      <c r="BM3" t="s">
        <v>6</v>
      </c>
      <c r="BN3" t="s">
        <v>0</v>
      </c>
      <c r="BO3" t="s">
        <v>4</v>
      </c>
      <c r="BP3" t="s">
        <v>5</v>
      </c>
      <c r="BR3" t="s">
        <v>6</v>
      </c>
      <c r="BS3" t="s">
        <v>0</v>
      </c>
      <c r="BT3" t="s">
        <v>4</v>
      </c>
      <c r="BU3" t="s">
        <v>5</v>
      </c>
    </row>
    <row r="4" spans="1:73" x14ac:dyDescent="0.35">
      <c r="A4">
        <v>2</v>
      </c>
      <c r="B4">
        <v>-215.879064198826</v>
      </c>
      <c r="C4" s="16">
        <f>MEDIAN(B3:B22)</f>
        <v>-2.2783577280777747</v>
      </c>
      <c r="E4">
        <v>2</v>
      </c>
      <c r="F4" s="5">
        <v>-1.01031344111232</v>
      </c>
      <c r="G4" s="5">
        <f>MEDIAN(F3:F22)</f>
        <v>-1.0216747448486752</v>
      </c>
      <c r="I4">
        <v>2</v>
      </c>
      <c r="J4" s="5">
        <v>-1.64644133831651</v>
      </c>
      <c r="K4" s="4">
        <f>MEDIAN(J3:J22)</f>
        <v>-1.1139207142779401</v>
      </c>
      <c r="M4">
        <v>2</v>
      </c>
      <c r="N4" s="5">
        <v>-12.2606553363182</v>
      </c>
      <c r="O4" s="5">
        <f>MEDIAN(N3:N22)</f>
        <v>-6.1343991890548049</v>
      </c>
      <c r="Q4">
        <v>2</v>
      </c>
      <c r="R4">
        <v>-1.03175786656617</v>
      </c>
      <c r="S4" s="5">
        <f>MEDIAN(R3:R22)</f>
        <v>-1.142197670341865</v>
      </c>
      <c r="T4" s="4"/>
      <c r="U4">
        <v>2</v>
      </c>
      <c r="V4" s="5">
        <v>-1.0001568689534801</v>
      </c>
      <c r="W4" s="18">
        <f>MEDIAN(V3:V22)</f>
        <v>-1.0001568689534801</v>
      </c>
      <c r="X4" s="4"/>
      <c r="Y4">
        <v>2</v>
      </c>
      <c r="Z4" s="8">
        <v>-1.0001568689534801</v>
      </c>
      <c r="AA4" s="4">
        <f>MEDIAN(Z3:Z22)</f>
        <v>-1.0001568689534801</v>
      </c>
      <c r="AB4" s="4"/>
      <c r="AC4">
        <v>2</v>
      </c>
      <c r="AD4" s="8">
        <v>-1.2157488850629199</v>
      </c>
      <c r="AE4" s="4">
        <f>MEDIAN(AD3:AD22)</f>
        <v>-1.0023615219765252</v>
      </c>
      <c r="AG4">
        <f>2*AH4</f>
        <v>4</v>
      </c>
      <c r="AH4">
        <v>2</v>
      </c>
      <c r="AI4" s="1">
        <f>G4</f>
        <v>-1.0216747448486752</v>
      </c>
      <c r="AJ4" s="1">
        <f>G3</f>
        <v>-4.5285629192421251</v>
      </c>
      <c r="AK4" s="1">
        <f>G5</f>
        <v>-4.0026509617673997E-2</v>
      </c>
      <c r="AL4" s="1">
        <f>G6</f>
        <v>-33.037542574791502</v>
      </c>
      <c r="AN4">
        <v>-2.2783577280777747</v>
      </c>
      <c r="AO4">
        <v>-79.53891985662159</v>
      </c>
      <c r="AP4">
        <v>-0.28005853675421299</v>
      </c>
      <c r="AQ4">
        <v>-1000</v>
      </c>
      <c r="AS4" s="1">
        <f>K4</f>
        <v>-1.1139207142779401</v>
      </c>
      <c r="AT4" s="1">
        <f>K3</f>
        <v>-123.74134192851803</v>
      </c>
      <c r="AU4" s="1">
        <f>K5</f>
        <v>-2.2570385904081701E-3</v>
      </c>
      <c r="AV4" s="1">
        <f>K6</f>
        <v>-1000</v>
      </c>
      <c r="AW4" s="1"/>
      <c r="AX4" s="1">
        <f>O4</f>
        <v>-6.1343991890548049</v>
      </c>
      <c r="AY4" s="1">
        <f>O3</f>
        <v>-23.268200356602843</v>
      </c>
      <c r="AZ4" s="1">
        <f>O5</f>
        <v>-0.78412474103073004</v>
      </c>
      <c r="BA4" s="1">
        <f>O6</f>
        <v>-167.431759316305</v>
      </c>
      <c r="BC4" s="1">
        <f>S4</f>
        <v>-1.142197670341865</v>
      </c>
      <c r="BD4" s="1">
        <f>S3</f>
        <v>-2.8251247521542489</v>
      </c>
      <c r="BE4" s="1">
        <f>S5</f>
        <v>-1.7593494556813799E-3</v>
      </c>
      <c r="BF4" s="1">
        <f>S6</f>
        <v>-16.713357415580202</v>
      </c>
      <c r="BG4" s="1"/>
      <c r="BH4" s="1">
        <f>W4</f>
        <v>-1.0001568689534801</v>
      </c>
      <c r="BI4" s="1">
        <f>W3</f>
        <v>-8.9118375651704085</v>
      </c>
      <c r="BJ4" s="1">
        <f>W5</f>
        <v>-1.7254021843157299E-2</v>
      </c>
      <c r="BK4" s="1">
        <f>W6</f>
        <v>-141.65536513513101</v>
      </c>
      <c r="BL4" s="1"/>
      <c r="BM4" s="1">
        <f>AA4</f>
        <v>-1.0001568689534801</v>
      </c>
      <c r="BN4" s="1">
        <f>AA3</f>
        <v>-5.2328977632253704</v>
      </c>
      <c r="BO4" s="1">
        <f>AA5</f>
        <v>-5.3197179233097198E-2</v>
      </c>
      <c r="BP4" s="1">
        <f>AA6</f>
        <v>-22.637191131262199</v>
      </c>
      <c r="BQ4" s="1"/>
      <c r="BR4" s="1">
        <f>AE4</f>
        <v>-1.0023615219765252</v>
      </c>
      <c r="BS4" s="1">
        <f>AE3</f>
        <v>-1.1614368992941266</v>
      </c>
      <c r="BT4" s="1">
        <f>AE5</f>
        <v>-4.8076330274168799E-4</v>
      </c>
      <c r="BU4" s="1">
        <f>AE6</f>
        <v>-3.5355065541350399</v>
      </c>
    </row>
    <row r="5" spans="1:73" x14ac:dyDescent="0.35">
      <c r="A5">
        <v>2</v>
      </c>
      <c r="B5">
        <v>-124.315093723692</v>
      </c>
      <c r="C5" s="16">
        <f>MAX(B3:B22)</f>
        <v>-0.28005853675421299</v>
      </c>
      <c r="E5">
        <v>2</v>
      </c>
      <c r="F5" s="5">
        <v>-33.037542574791502</v>
      </c>
      <c r="G5" s="5">
        <f>MAX(F3:F22)</f>
        <v>-4.0026509617673997E-2</v>
      </c>
      <c r="I5">
        <v>2</v>
      </c>
      <c r="J5" s="5">
        <v>-1.0202613584012299</v>
      </c>
      <c r="K5" s="4">
        <f>MAX(J3:J22)</f>
        <v>-2.2570385904081701E-3</v>
      </c>
      <c r="M5">
        <v>2</v>
      </c>
      <c r="N5" s="5">
        <v>-49.5733503163774</v>
      </c>
      <c r="O5" s="5">
        <f>MAX(N3:N22)</f>
        <v>-0.78412474103073004</v>
      </c>
      <c r="Q5">
        <v>2</v>
      </c>
      <c r="R5">
        <v>-16.713357415580202</v>
      </c>
      <c r="S5" s="5">
        <f>MAX(R3:R22)</f>
        <v>-1.7593494556813799E-3</v>
      </c>
      <c r="T5" s="4"/>
      <c r="U5">
        <v>2</v>
      </c>
      <c r="V5" s="5">
        <v>-1.0001568689534801</v>
      </c>
      <c r="W5" s="18">
        <f>MAX(V3:V22)</f>
        <v>-1.7254021843157299E-2</v>
      </c>
      <c r="X5" s="4"/>
      <c r="Y5">
        <v>2</v>
      </c>
      <c r="Z5" s="8">
        <v>-0.774891637042884</v>
      </c>
      <c r="AA5" s="4">
        <f>MAX(Z3:Z22)</f>
        <v>-5.3197179233097198E-2</v>
      </c>
      <c r="AB5" s="4"/>
      <c r="AC5">
        <v>2</v>
      </c>
      <c r="AD5" s="8">
        <v>-0.18070499420722799</v>
      </c>
      <c r="AE5" s="4">
        <f>MAX(AD3:AD22)</f>
        <v>-4.8076330274168799E-4</v>
      </c>
      <c r="AG5">
        <f t="shared" ref="AG5:AG16" si="0">2*AH5</f>
        <v>8</v>
      </c>
      <c r="AH5">
        <v>4</v>
      </c>
      <c r="AI5" s="1">
        <f>G25</f>
        <v>-1.0001568689534801</v>
      </c>
      <c r="AJ5" s="1">
        <f>G24</f>
        <v>-3.0940797538214566</v>
      </c>
      <c r="AK5" s="1">
        <f>G26</f>
        <v>-1.7996563745610199E-2</v>
      </c>
      <c r="AL5" s="1">
        <f>G27</f>
        <v>-46.143654968514099</v>
      </c>
      <c r="AN5">
        <v>-1.0051700709436351</v>
      </c>
      <c r="AO5">
        <v>-1.0935483506576578</v>
      </c>
      <c r="AP5">
        <v>-5.5463293336106799E-3</v>
      </c>
      <c r="AQ5">
        <v>-3.76322702431457</v>
      </c>
      <c r="AS5" s="1">
        <f>K25</f>
        <v>-1.0109155336123101</v>
      </c>
      <c r="AT5" s="1">
        <f>K24</f>
        <v>-3.5238668840565821</v>
      </c>
      <c r="AU5" s="1">
        <f>K26</f>
        <v>-4.1406802867067398E-4</v>
      </c>
      <c r="AV5" s="1">
        <f>K27</f>
        <v>-26.984569978921598</v>
      </c>
      <c r="AW5" s="1"/>
      <c r="AX5" s="1">
        <f>O25</f>
        <v>-1.0031623249945851</v>
      </c>
      <c r="AY5" s="1">
        <f>O24</f>
        <v>-11.193355666790319</v>
      </c>
      <c r="AZ5" s="1">
        <f>O26</f>
        <v>-3.9913069798591701E-7</v>
      </c>
      <c r="BA5" s="1">
        <f>O27</f>
        <v>-166.36330244857899</v>
      </c>
      <c r="BC5" s="1">
        <f>S25</f>
        <v>-1.0004498451184349</v>
      </c>
      <c r="BD5" s="1">
        <f>S24</f>
        <v>-0.83891753391428092</v>
      </c>
      <c r="BE5" s="1">
        <f>S26</f>
        <v>-1.7276486023867301E-2</v>
      </c>
      <c r="BF5" s="1">
        <f>S27</f>
        <v>-1.3790100217460499</v>
      </c>
      <c r="BG5" s="1"/>
      <c r="BH5" s="1">
        <f>W25</f>
        <v>-1.0001568689534801</v>
      </c>
      <c r="BI5" s="1">
        <f>W24</f>
        <v>-1.4417763039362343</v>
      </c>
      <c r="BJ5" s="1">
        <f>W26</f>
        <v>-4.0893704825457401E-4</v>
      </c>
      <c r="BK5" s="1">
        <f>W27</f>
        <v>-11.631704464519601</v>
      </c>
      <c r="BL5" s="1"/>
      <c r="BM5" s="1">
        <f>AA25</f>
        <v>-1.0001568689534801</v>
      </c>
      <c r="BN5" s="1">
        <f>AA24</f>
        <v>-2.7766704137711042</v>
      </c>
      <c r="BO5" s="1">
        <f>AA26</f>
        <v>-4.0893704825457401E-4</v>
      </c>
      <c r="BP5" s="1">
        <f>AA27</f>
        <v>-22.879280595162498</v>
      </c>
      <c r="BQ5" s="1"/>
      <c r="BR5" s="1">
        <f>AE25</f>
        <v>-1.0001568689534801</v>
      </c>
      <c r="BS5" s="1">
        <f>AE24</f>
        <v>-0.57652389913629398</v>
      </c>
      <c r="BT5" s="1">
        <f>AE26</f>
        <v>-4.0893704825457401E-4</v>
      </c>
      <c r="BU5" s="1">
        <f>AE27</f>
        <v>-1.0934702261198199</v>
      </c>
    </row>
    <row r="6" spans="1:73" x14ac:dyDescent="0.35">
      <c r="A6">
        <v>2</v>
      </c>
      <c r="B6">
        <v>-1000</v>
      </c>
      <c r="C6" s="2">
        <f>MIN(B3:B22)</f>
        <v>-1000</v>
      </c>
      <c r="E6">
        <v>2</v>
      </c>
      <c r="F6" s="5">
        <v>-1.4036195152414299</v>
      </c>
      <c r="G6" s="5">
        <f>MIN(F3:F22)</f>
        <v>-33.037542574791502</v>
      </c>
      <c r="I6">
        <v>2</v>
      </c>
      <c r="J6" s="5">
        <v>-1.01272217788018</v>
      </c>
      <c r="K6" s="2">
        <f>MIN(J3:J22)</f>
        <v>-1000</v>
      </c>
      <c r="M6">
        <v>2</v>
      </c>
      <c r="N6" s="5">
        <v>-93.727371191908702</v>
      </c>
      <c r="O6" s="5">
        <f>MIN(N3:N22)</f>
        <v>-167.431759316305</v>
      </c>
      <c r="Q6">
        <v>2</v>
      </c>
      <c r="R6">
        <v>-1.1607867219305601</v>
      </c>
      <c r="S6" s="5">
        <f>MIN(R3:R22)</f>
        <v>-16.713357415580202</v>
      </c>
      <c r="T6" s="4"/>
      <c r="U6">
        <v>2</v>
      </c>
      <c r="V6" s="5">
        <v>-1.7254021843157299E-2</v>
      </c>
      <c r="W6" s="18">
        <f>MIN(V3:V22)</f>
        <v>-141.65536513513101</v>
      </c>
      <c r="X6" s="4"/>
      <c r="Y6">
        <v>2</v>
      </c>
      <c r="Z6" s="8">
        <v>-14.7756178869779</v>
      </c>
      <c r="AA6" s="4">
        <f>MIN(Z3:Z22)</f>
        <v>-22.637191131262199</v>
      </c>
      <c r="AB6" s="4"/>
      <c r="AC6">
        <v>2</v>
      </c>
      <c r="AD6" s="8">
        <v>-4.8076330274168799E-4</v>
      </c>
      <c r="AE6" s="4">
        <f>MIN(AD3:AD22)</f>
        <v>-3.5355065541350399</v>
      </c>
      <c r="AG6">
        <f t="shared" si="0"/>
        <v>12</v>
      </c>
      <c r="AH6">
        <v>6</v>
      </c>
      <c r="AI6" s="1">
        <f>G46</f>
        <v>-0.91688219663780601</v>
      </c>
      <c r="AJ6" s="1">
        <f>G45</f>
        <v>-0.7380924672686936</v>
      </c>
      <c r="AK6" s="1">
        <f>G47</f>
        <v>-3.9913069798591701E-7</v>
      </c>
      <c r="AL6" s="1">
        <f>G48</f>
        <v>-1.023367946994</v>
      </c>
      <c r="AN6">
        <v>-1.0001568689534801</v>
      </c>
      <c r="AO6">
        <v>-2.4049529412428527</v>
      </c>
      <c r="AP6">
        <v>-4.0893704825457401E-4</v>
      </c>
      <c r="AQ6">
        <v>-20.5621848766007</v>
      </c>
      <c r="AS6" s="1">
        <f>K46</f>
        <v>-1.0001568688581099</v>
      </c>
      <c r="AT6" s="1">
        <f>K45</f>
        <v>-0.81538453445344705</v>
      </c>
      <c r="AU6" s="1">
        <f>K47</f>
        <v>-3.6072011878436101E-4</v>
      </c>
      <c r="AV6" s="1">
        <f>K48</f>
        <v>-1.77689247906671</v>
      </c>
      <c r="AW6" s="1"/>
      <c r="AX6" s="1">
        <f>O46</f>
        <v>-1.0001568689534801</v>
      </c>
      <c r="AY6" s="1">
        <f>O45</f>
        <v>-2.1758589020147485</v>
      </c>
      <c r="AZ6" s="1">
        <f>O47</f>
        <v>-4.0893704825457401E-4</v>
      </c>
      <c r="BA6" s="1">
        <f>O48</f>
        <v>-14.8613349614473</v>
      </c>
      <c r="BC6" s="1">
        <f>S46</f>
        <v>-0.79054200901532901</v>
      </c>
      <c r="BD6" s="1">
        <f>S45</f>
        <v>-1.8371871084428073</v>
      </c>
      <c r="BE6" s="1">
        <f>S47</f>
        <v>-4.0383926448535599E-7</v>
      </c>
      <c r="BF6" s="1">
        <f>S48</f>
        <v>-23.363381503920301</v>
      </c>
      <c r="BG6" s="1"/>
      <c r="BH6" s="1">
        <f>W46</f>
        <v>-1.0001568689534801</v>
      </c>
      <c r="BI6" s="1">
        <f>W45</f>
        <v>-2.2032249863254121</v>
      </c>
      <c r="BJ6" s="1">
        <f>W47</f>
        <v>-5.8515148687958901E-2</v>
      </c>
      <c r="BK6" s="1">
        <f>W48</f>
        <v>-26.984569978921598</v>
      </c>
      <c r="BL6" s="1"/>
      <c r="BM6" s="1">
        <f>AA46</f>
        <v>-0.77264947979941545</v>
      </c>
      <c r="BN6" s="1">
        <f>AA45</f>
        <v>-1.6184819524134386</v>
      </c>
      <c r="BO6" s="1">
        <f>AA47</f>
        <v>-4.38007122594619E-4</v>
      </c>
      <c r="BP6" s="1">
        <f>AA48</f>
        <v>-14.463238229624899</v>
      </c>
      <c r="BQ6" s="1"/>
      <c r="BR6" s="1">
        <f>AE46</f>
        <v>-1.0001568689534801</v>
      </c>
      <c r="BS6" s="1">
        <f>AE45</f>
        <v>-1.440983926297688</v>
      </c>
      <c r="BT6" s="1">
        <f>AE47</f>
        <v>-1.6813914727349601E-3</v>
      </c>
      <c r="BU6" s="1">
        <f>AE48</f>
        <v>-13.7850189308172</v>
      </c>
    </row>
    <row r="7" spans="1:73" x14ac:dyDescent="0.35">
      <c r="A7">
        <v>2</v>
      </c>
      <c r="B7">
        <v>-1.18362866981816</v>
      </c>
      <c r="E7">
        <v>2</v>
      </c>
      <c r="F7" s="5">
        <v>-5.6937658742995296</v>
      </c>
      <c r="I7">
        <v>2</v>
      </c>
      <c r="J7" s="2">
        <v>-1000</v>
      </c>
      <c r="M7">
        <v>2</v>
      </c>
      <c r="N7" s="5">
        <v>-167.431759316305</v>
      </c>
      <c r="Q7">
        <v>2</v>
      </c>
      <c r="R7">
        <v>-8.02330771929444</v>
      </c>
      <c r="T7" s="4"/>
      <c r="U7">
        <v>2</v>
      </c>
      <c r="V7" s="5">
        <v>-1.0155870120814701</v>
      </c>
      <c r="X7" s="4"/>
      <c r="Y7">
        <v>2</v>
      </c>
      <c r="Z7" s="8">
        <v>-5.6503901568864503</v>
      </c>
      <c r="AA7" s="4"/>
      <c r="AB7" s="4"/>
      <c r="AC7">
        <v>2</v>
      </c>
      <c r="AD7" s="8">
        <v>-0.80471997673939999</v>
      </c>
      <c r="AE7" s="4"/>
      <c r="AG7">
        <f t="shared" si="0"/>
        <v>20</v>
      </c>
      <c r="AH7">
        <v>10</v>
      </c>
      <c r="AI7" s="1">
        <f>G67</f>
        <v>-1.0001568689534801</v>
      </c>
      <c r="AJ7" s="1">
        <f>G66</f>
        <v>-1.2195093271764581</v>
      </c>
      <c r="AK7" s="1">
        <f>G68</f>
        <v>-4.38007122594619E-4</v>
      </c>
      <c r="AL7" s="1">
        <f>G69</f>
        <v>-7.3279109247922598</v>
      </c>
      <c r="AN7">
        <v>-1.0001568689534801</v>
      </c>
      <c r="AO7">
        <v>-0.77853560591462978</v>
      </c>
      <c r="AP7">
        <v>-4.2847137147608702E-4</v>
      </c>
      <c r="AQ7">
        <v>-1.0576040208555699</v>
      </c>
      <c r="AS7" s="1">
        <f>K67</f>
        <v>-1.0001568689534801</v>
      </c>
      <c r="AT7" s="1">
        <f>K66</f>
        <v>-0.82519016883858032</v>
      </c>
      <c r="AU7" s="1">
        <f>K68</f>
        <v>-4.38007122594619E-4</v>
      </c>
      <c r="AV7" s="1">
        <f>K69</f>
        <v>-1.1607867219305601</v>
      </c>
      <c r="AW7" s="1"/>
      <c r="AX7" s="1">
        <f>O67</f>
        <v>-0.89802705741520361</v>
      </c>
      <c r="AY7" s="1">
        <f>O66</f>
        <v>-0.98869518655261002</v>
      </c>
      <c r="AZ7" s="1">
        <f>O68</f>
        <v>-8.8096350405433195E-7</v>
      </c>
      <c r="BA7" s="1">
        <f>O69</f>
        <v>-4.2572163650774</v>
      </c>
      <c r="BC7" s="1">
        <f>S67</f>
        <v>-1.0010528930589051</v>
      </c>
      <c r="BD7" s="1">
        <f>S66</f>
        <v>-0.80146030330286688</v>
      </c>
      <c r="BE7" s="1">
        <f>S68</f>
        <v>-4.0893704825457401E-4</v>
      </c>
      <c r="BF7" s="1">
        <f>S69</f>
        <v>-1.0466822948594701</v>
      </c>
      <c r="BG7" s="1"/>
      <c r="BH7" s="1">
        <f>W67</f>
        <v>-1.000930821023835</v>
      </c>
      <c r="BI7" s="1">
        <f>W66</f>
        <v>-1.0556021302330123</v>
      </c>
      <c r="BJ7" s="1">
        <f>W68</f>
        <v>-1.7236476761927199E-2</v>
      </c>
      <c r="BK7" s="1">
        <f>W69</f>
        <v>-4.3899577244940504</v>
      </c>
      <c r="BL7" s="1"/>
      <c r="BM7" s="1">
        <f>AA67</f>
        <v>-1.0001568689534801</v>
      </c>
      <c r="BN7" s="1">
        <f>AA66</f>
        <v>-1.2808470359135189</v>
      </c>
      <c r="BO7" s="1">
        <f>AA68</f>
        <v>-2.4744395075511801E-3</v>
      </c>
      <c r="BP7" s="1">
        <f>AA69</f>
        <v>-9.0425714214169002</v>
      </c>
      <c r="BQ7" s="1"/>
      <c r="BR7" s="1">
        <f>AE67</f>
        <v>-1.0001568689534801</v>
      </c>
      <c r="BS7" s="1">
        <f>AE66</f>
        <v>-1.7986827360461077</v>
      </c>
      <c r="BT7" s="1">
        <f>AE68</f>
        <v>-8.8096350405433195E-7</v>
      </c>
      <c r="BU7" s="1">
        <f>AE69</f>
        <v>-15.421392562152301</v>
      </c>
    </row>
    <row r="8" spans="1:73" x14ac:dyDescent="0.35">
      <c r="A8">
        <v>2</v>
      </c>
      <c r="B8">
        <v>-27.114405974805699</v>
      </c>
      <c r="E8">
        <v>2</v>
      </c>
      <c r="F8" s="5">
        <v>-4.5357662348387304</v>
      </c>
      <c r="I8">
        <v>2</v>
      </c>
      <c r="J8" s="5">
        <v>-1.0003326570939699</v>
      </c>
      <c r="M8">
        <v>2</v>
      </c>
      <c r="N8" s="5">
        <v>-1.27719406756724</v>
      </c>
      <c r="Q8">
        <v>2</v>
      </c>
      <c r="R8">
        <v>-0.82202223796655505</v>
      </c>
      <c r="T8" s="4"/>
      <c r="U8">
        <v>2</v>
      </c>
      <c r="V8" s="5">
        <v>-21.8848582728236</v>
      </c>
      <c r="X8" s="4"/>
      <c r="Y8">
        <v>2</v>
      </c>
      <c r="Z8" s="8">
        <v>-19.7087976261842</v>
      </c>
      <c r="AA8" s="4"/>
      <c r="AB8" s="4"/>
      <c r="AC8">
        <v>2</v>
      </c>
      <c r="AD8" s="8">
        <v>-1.04526952367861</v>
      </c>
      <c r="AE8" s="4"/>
      <c r="AG8">
        <f t="shared" si="0"/>
        <v>40</v>
      </c>
      <c r="AH8">
        <v>20</v>
      </c>
      <c r="AI8" s="1">
        <f>G88</f>
        <v>-0.88888592727211946</v>
      </c>
      <c r="AJ8" s="1">
        <f>G87</f>
        <v>-1.0927746049526192</v>
      </c>
      <c r="AK8" s="1">
        <f>G89</f>
        <v>-4.38007122594619E-4</v>
      </c>
      <c r="AL8" s="1">
        <f>G90</f>
        <v>-8.0323097068061298</v>
      </c>
      <c r="AN8">
        <v>-0.77153948030462804</v>
      </c>
      <c r="AO8">
        <v>-0.59468677640068002</v>
      </c>
      <c r="AP8">
        <v>-3.9913069798591701E-7</v>
      </c>
      <c r="AQ8">
        <v>-1.012319207337</v>
      </c>
      <c r="AS8" s="1">
        <f>K88</f>
        <v>-0.77324521849202354</v>
      </c>
      <c r="AT8" s="1">
        <f>K87</f>
        <v>-1.1399397908831586</v>
      </c>
      <c r="AU8" s="1">
        <f>K89</f>
        <v>-1.7996563745610199E-2</v>
      </c>
      <c r="AV8" s="1">
        <f>K90</f>
        <v>-9.5071909233621295</v>
      </c>
      <c r="AW8" s="1"/>
      <c r="AX8" s="1">
        <f>O88</f>
        <v>-0.77183772869836154</v>
      </c>
      <c r="AY8" s="1">
        <f>O87</f>
        <v>-0.681962281087239</v>
      </c>
      <c r="AZ8" s="1">
        <f>O89</f>
        <v>-4.0026509617673997E-2</v>
      </c>
      <c r="BA8" s="1">
        <f>O90</f>
        <v>-1.02336556634152</v>
      </c>
      <c r="BC8" s="1">
        <f>S88</f>
        <v>-0.51510884034419802</v>
      </c>
      <c r="BD8" s="1">
        <f>S87</f>
        <v>-0.50282132846812866</v>
      </c>
      <c r="BE8" s="1">
        <f>S89</f>
        <v>-3.9913069798591701E-7</v>
      </c>
      <c r="BF8" s="1">
        <f>S90</f>
        <v>-1.00822839327469</v>
      </c>
      <c r="BG8" s="1"/>
      <c r="BH8" s="1">
        <f>W88</f>
        <v>-0.77153948030462804</v>
      </c>
      <c r="BI8" s="1">
        <f>W87</f>
        <v>-0.62599341034394174</v>
      </c>
      <c r="BJ8" s="1">
        <f>W89</f>
        <v>-4.8051169919062798E-6</v>
      </c>
      <c r="BK8" s="1">
        <f>W90</f>
        <v>-1.01225850933422</v>
      </c>
      <c r="BL8" s="1"/>
      <c r="BM8" s="1">
        <f>AA88</f>
        <v>-0.8858514271218495</v>
      </c>
      <c r="BN8" s="1">
        <f>AA87</f>
        <v>-1.2842757433088507</v>
      </c>
      <c r="BO8" s="1">
        <f>AA89</f>
        <v>-6.2410492586524803E-6</v>
      </c>
      <c r="BP8" s="1">
        <f>AA90</f>
        <v>-9.2614344798697399</v>
      </c>
      <c r="BQ8" s="1"/>
      <c r="BR8" s="1">
        <f>AE88</f>
        <v>-0.77152296436225654</v>
      </c>
      <c r="BS8" s="1">
        <f>AE87</f>
        <v>-0.94998217123002016</v>
      </c>
      <c r="BT8" s="1">
        <f>AE89</f>
        <v>-4.0893704825457401E-4</v>
      </c>
      <c r="BU8" s="1">
        <f>AE90</f>
        <v>-8.3264868976607396</v>
      </c>
    </row>
    <row r="9" spans="1:73" x14ac:dyDescent="0.35">
      <c r="A9">
        <v>2</v>
      </c>
      <c r="B9">
        <v>-19.591586105647401</v>
      </c>
      <c r="E9">
        <v>2</v>
      </c>
      <c r="F9" s="5">
        <v>-1.0330360485850301</v>
      </c>
      <c r="I9">
        <v>2</v>
      </c>
      <c r="J9" s="5">
        <v>-1.0007820272704699</v>
      </c>
      <c r="M9">
        <v>2</v>
      </c>
      <c r="N9" s="5">
        <v>-0.83856135377991603</v>
      </c>
      <c r="Q9">
        <v>2</v>
      </c>
      <c r="R9">
        <v>-1.26053870092019</v>
      </c>
      <c r="T9" s="4"/>
      <c r="U9">
        <v>2</v>
      </c>
      <c r="V9" s="5">
        <v>-1.04062301392604</v>
      </c>
      <c r="X9" s="4"/>
      <c r="Y9">
        <v>2</v>
      </c>
      <c r="Z9" s="8">
        <v>-0.77661925766900697</v>
      </c>
      <c r="AA9" s="4"/>
      <c r="AB9" s="4"/>
      <c r="AC9">
        <v>2</v>
      </c>
      <c r="AD9" s="8">
        <v>-2.6678319094677199</v>
      </c>
      <c r="AE9" s="4"/>
      <c r="AG9">
        <f t="shared" si="0"/>
        <v>100</v>
      </c>
      <c r="AH9">
        <v>50</v>
      </c>
      <c r="AI9" s="1">
        <f>G109</f>
        <v>-8.398583998641225E-2</v>
      </c>
      <c r="AJ9" s="1">
        <f>G108</f>
        <v>-0.30869053084275155</v>
      </c>
      <c r="AK9" s="1">
        <f>G110</f>
        <v>-3.9913069798591701E-7</v>
      </c>
      <c r="AL9" s="1">
        <f>G111</f>
        <v>-1.0219592739974199</v>
      </c>
      <c r="AN9" s="1">
        <v>-0.42092139542979851</v>
      </c>
      <c r="AO9">
        <v>-0.47024684087613416</v>
      </c>
      <c r="AP9">
        <v>-3.9913069798591701E-7</v>
      </c>
      <c r="AQ9">
        <v>-1.00204213523938</v>
      </c>
      <c r="AS9" s="1">
        <f>K109</f>
        <v>-0.28520502688227251</v>
      </c>
      <c r="AT9" s="1">
        <f>K108</f>
        <v>-0.38505799157687065</v>
      </c>
      <c r="AU9" s="1">
        <f>K110</f>
        <v>-4.8051169919062798E-6</v>
      </c>
      <c r="AV9" s="1">
        <f>K111</f>
        <v>-1.0096932807754799</v>
      </c>
      <c r="AW9" s="1"/>
      <c r="AX9" s="1">
        <f>O109</f>
        <v>-0.20448646627446049</v>
      </c>
      <c r="AY9" s="1">
        <f>O108</f>
        <v>-0.36553643581591588</v>
      </c>
      <c r="AZ9" s="1">
        <f>O110</f>
        <v>-4.8051169919062798E-6</v>
      </c>
      <c r="BA9" s="1">
        <f>O111</f>
        <v>-1.0001568689534801</v>
      </c>
      <c r="BC9" s="1">
        <f>S109</f>
        <v>-4.3267204936830547E-2</v>
      </c>
      <c r="BD9" s="1">
        <f>S108</f>
        <v>-0.37513800839248052</v>
      </c>
      <c r="BE9" s="1">
        <f>S110</f>
        <v>-3.9913069798591701E-7</v>
      </c>
      <c r="BF9" s="1">
        <f>S111</f>
        <v>-1.0219592739974199</v>
      </c>
      <c r="BG9" s="1"/>
      <c r="BH9" s="1">
        <f>W109</f>
        <v>-0.16223469346668451</v>
      </c>
      <c r="BI9" s="1">
        <f>W108</f>
        <v>-0.35824714787862705</v>
      </c>
      <c r="BJ9" s="1">
        <f>W110</f>
        <v>-8.8096350405433195E-7</v>
      </c>
      <c r="BK9" s="1">
        <f>W111</f>
        <v>-1.0014366199457601</v>
      </c>
      <c r="BL9" s="1"/>
      <c r="BM9" s="1">
        <f>AA109</f>
        <v>-0.12923678105568501</v>
      </c>
      <c r="BN9" s="1">
        <f>AA108</f>
        <v>-0.3981549741112746</v>
      </c>
      <c r="BO9" s="1">
        <f>AA110</f>
        <v>-3.9913069798591701E-7</v>
      </c>
      <c r="BP9" s="1">
        <f>AA111</f>
        <v>-1.00130437711673</v>
      </c>
      <c r="BQ9" s="1"/>
      <c r="BR9" s="1">
        <f>AE109</f>
        <v>-0.77152922382035549</v>
      </c>
      <c r="BS9" s="1">
        <f>AE108</f>
        <v>-0.58337710997076253</v>
      </c>
      <c r="BT9" s="1">
        <f>AE110</f>
        <v>-3.9913069798591701E-7</v>
      </c>
      <c r="BU9" s="1">
        <f>AE111</f>
        <v>-1.0011822868660201</v>
      </c>
    </row>
    <row r="10" spans="1:73" x14ac:dyDescent="0.35">
      <c r="A10">
        <v>2</v>
      </c>
      <c r="B10">
        <v>-1.0517269094215</v>
      </c>
      <c r="E10">
        <v>2</v>
      </c>
      <c r="F10" s="5">
        <v>-4.6306830491892299</v>
      </c>
      <c r="I10">
        <v>2</v>
      </c>
      <c r="J10" s="5">
        <v>-1.0001568689534801</v>
      </c>
      <c r="M10">
        <v>2</v>
      </c>
      <c r="N10" s="5">
        <v>-1.1435491387094601</v>
      </c>
      <c r="Q10">
        <v>2</v>
      </c>
      <c r="R10">
        <v>-11.558448998551199</v>
      </c>
      <c r="T10" s="4"/>
      <c r="U10">
        <v>2</v>
      </c>
      <c r="V10" s="5">
        <v>-1.0001568689534801</v>
      </c>
      <c r="X10" s="4"/>
      <c r="Y10">
        <v>2</v>
      </c>
      <c r="Z10" s="8">
        <v>-0.80037073287327198</v>
      </c>
      <c r="AA10" s="4"/>
      <c r="AB10" s="4"/>
      <c r="AC10">
        <v>2</v>
      </c>
      <c r="AD10" s="8">
        <v>-0.33471220294341603</v>
      </c>
      <c r="AE10" s="4"/>
      <c r="AG10">
        <f t="shared" si="0"/>
        <v>200</v>
      </c>
      <c r="AH10">
        <v>100</v>
      </c>
      <c r="AI10" s="1">
        <f>G130</f>
        <v>-5.6963408416809601E-2</v>
      </c>
      <c r="AJ10" s="1">
        <f>G129</f>
        <v>-0.22033542027647032</v>
      </c>
      <c r="AK10" s="1">
        <f>G131</f>
        <v>-3.9913069798591701E-7</v>
      </c>
      <c r="AL10" s="1">
        <f>G132</f>
        <v>-1.00074282128339</v>
      </c>
      <c r="AN10" s="1">
        <v>-6.4446113649534953E-2</v>
      </c>
      <c r="AO10">
        <v>-0.21444601547934949</v>
      </c>
      <c r="AP10">
        <v>-4.0383926448535599E-7</v>
      </c>
      <c r="AQ10">
        <v>-1.0028962038781299</v>
      </c>
      <c r="AS10" s="1">
        <f>K130</f>
        <v>-3.9492053336645197E-2</v>
      </c>
      <c r="AT10" s="1">
        <f>K129</f>
        <v>-0.22702129625500972</v>
      </c>
      <c r="AU10" s="1">
        <f>K131</f>
        <v>-4.56763864942368E-7</v>
      </c>
      <c r="AV10" s="1">
        <f>K132</f>
        <v>-1.00220843560846</v>
      </c>
      <c r="AW10" s="1"/>
      <c r="AX10" s="1">
        <f>O130</f>
        <v>-2.008606362105975E-2</v>
      </c>
      <c r="AY10" s="1">
        <f>O129</f>
        <v>-0.16110072353607735</v>
      </c>
      <c r="AZ10" s="1">
        <f>O131</f>
        <v>-3.9913069798591701E-7</v>
      </c>
      <c r="BA10" s="1">
        <f>O132</f>
        <v>-0.98904889560276399</v>
      </c>
      <c r="BC10" s="1">
        <f>S130</f>
        <v>-3.6651848501783997E-2</v>
      </c>
      <c r="BD10" s="1">
        <f>S129</f>
        <v>-0.23220972070926721</v>
      </c>
      <c r="BE10" s="1">
        <f>S131</f>
        <v>-4.0383926448535599E-7</v>
      </c>
      <c r="BF10" s="1">
        <f>S132</f>
        <v>-1.00033265385133</v>
      </c>
      <c r="BG10" s="1"/>
      <c r="BH10" s="1">
        <f>W130</f>
        <v>-0.14823633144710449</v>
      </c>
      <c r="BI10" s="1">
        <f>W129</f>
        <v>-0.25418750927847306</v>
      </c>
      <c r="BJ10" s="1">
        <f>W131</f>
        <v>-3.9913069798591701E-7</v>
      </c>
      <c r="BK10" s="1">
        <f>W132</f>
        <v>-1.00015686876274</v>
      </c>
      <c r="BL10" s="1"/>
      <c r="BM10" s="1">
        <f>AA130</f>
        <v>-2.8388013984717398E-2</v>
      </c>
      <c r="BN10" s="1">
        <f>AA129</f>
        <v>-0.12355426638446765</v>
      </c>
      <c r="BO10" s="1">
        <f>AA131</f>
        <v>-3.9913069798591701E-7</v>
      </c>
      <c r="BP10" s="1">
        <f>AA132</f>
        <v>-0.77151727759955602</v>
      </c>
      <c r="BQ10" s="1"/>
      <c r="BR10" s="1">
        <f>AE130</f>
        <v>-8.4264146288621347E-2</v>
      </c>
      <c r="BS10" s="1">
        <f>AE129</f>
        <v>-0.21841083552881621</v>
      </c>
      <c r="BT10" s="1">
        <f>AE131</f>
        <v>-3.9913069798591701E-7</v>
      </c>
      <c r="BU10" s="1">
        <f>AE132</f>
        <v>-1.0001568689534801</v>
      </c>
    </row>
    <row r="11" spans="1:73" x14ac:dyDescent="0.35">
      <c r="A11">
        <v>2</v>
      </c>
      <c r="B11">
        <v>-0.28005853675421299</v>
      </c>
      <c r="E11">
        <v>2</v>
      </c>
      <c r="F11" s="5">
        <v>-0.16900169419622699</v>
      </c>
      <c r="I11">
        <v>2</v>
      </c>
      <c r="J11" s="5">
        <v>-1.0203228846730199</v>
      </c>
      <c r="M11">
        <v>2</v>
      </c>
      <c r="N11" s="5">
        <v>-2.5484121594550899</v>
      </c>
      <c r="Q11">
        <v>2</v>
      </c>
      <c r="R11">
        <v>-2.4647084647381701</v>
      </c>
      <c r="T11" s="4"/>
      <c r="U11">
        <v>2</v>
      </c>
      <c r="V11" s="5">
        <v>-2.5859862659499099E-2</v>
      </c>
      <c r="X11" s="4"/>
      <c r="Y11">
        <v>2</v>
      </c>
      <c r="Z11" s="8">
        <v>-0.82221590506017095</v>
      </c>
      <c r="AA11" s="4"/>
      <c r="AB11" s="4"/>
      <c r="AC11">
        <v>2</v>
      </c>
      <c r="AD11" s="8">
        <v>-0.80509988318117198</v>
      </c>
      <c r="AE11" s="4"/>
      <c r="AG11">
        <f t="shared" si="0"/>
        <v>300</v>
      </c>
      <c r="AH11">
        <v>150</v>
      </c>
      <c r="AI11" s="1">
        <f>G151</f>
        <v>-1.069587665169746E-2</v>
      </c>
      <c r="AJ11" s="1">
        <f>G150</f>
        <v>-7.9553781151178948E-2</v>
      </c>
      <c r="AK11" s="1">
        <f>G152</f>
        <v>-3.9913069798591701E-7</v>
      </c>
      <c r="AL11" s="1">
        <f>G153</f>
        <v>-0.53133239990581305</v>
      </c>
      <c r="AN11" s="1">
        <v>-2.29730351093629E-2</v>
      </c>
      <c r="AO11">
        <v>-7.1205537512889383E-2</v>
      </c>
      <c r="AP11">
        <v>-3.9913069798591701E-7</v>
      </c>
      <c r="AQ11">
        <v>-0.46641556803232098</v>
      </c>
      <c r="AS11" s="1">
        <f>K151</f>
        <v>-8.5721912307518949E-3</v>
      </c>
      <c r="AT11" s="1">
        <f>K150</f>
        <v>-9.4095339637699976E-2</v>
      </c>
      <c r="AU11" s="1">
        <f>K152</f>
        <v>-8.8096350405433195E-7</v>
      </c>
      <c r="AV11" s="1">
        <f>K153</f>
        <v>-0.77153948030462804</v>
      </c>
      <c r="AW11" s="1"/>
      <c r="AX11" s="1">
        <f>O151</f>
        <v>-1.3805280922323412E-2</v>
      </c>
      <c r="AY11" s="1">
        <f>O150</f>
        <v>-0.10040038003961646</v>
      </c>
      <c r="AZ11" s="1">
        <f>O152</f>
        <v>-4.8051169919062798E-6</v>
      </c>
      <c r="BA11" s="1">
        <f>O153</f>
        <v>-0.77153948030462804</v>
      </c>
      <c r="BC11" s="1">
        <f>S151</f>
        <v>-1.5059084403825151E-2</v>
      </c>
      <c r="BD11" s="1">
        <f>S150</f>
        <v>-9.3780927767378369E-2</v>
      </c>
      <c r="BE11" s="1">
        <f>S152</f>
        <v>-3.9913069798591701E-7</v>
      </c>
      <c r="BF11" s="1">
        <f>S153</f>
        <v>-0.77153948030462804</v>
      </c>
      <c r="BG11" s="1"/>
      <c r="BH11" s="1">
        <f>W151</f>
        <v>-3.214757529801985E-2</v>
      </c>
      <c r="BI11" s="1">
        <f>W150</f>
        <v>-6.7097765011917748E-2</v>
      </c>
      <c r="BJ11" s="1">
        <f>W152</f>
        <v>-3.9913069798591701E-7</v>
      </c>
      <c r="BK11" s="1">
        <f>W153</f>
        <v>-0.22344765202441499</v>
      </c>
      <c r="BL11" s="1"/>
      <c r="BM11" s="1">
        <f>AA151</f>
        <v>-2.8897826815259549E-2</v>
      </c>
      <c r="BN11" s="1">
        <f>AA150</f>
        <v>-0.10635243187161944</v>
      </c>
      <c r="BO11" s="1">
        <f>AA152</f>
        <v>-3.9913069798591701E-7</v>
      </c>
      <c r="BP11" s="1">
        <f>AA153</f>
        <v>-0.48487557221476901</v>
      </c>
      <c r="BQ11" s="1"/>
      <c r="BR11" s="1">
        <f>AE151</f>
        <v>-8.4384917302474296E-3</v>
      </c>
      <c r="BS11" s="1">
        <f>AE150</f>
        <v>-5.1034855246392022E-2</v>
      </c>
      <c r="BT11" s="1">
        <f>AE152</f>
        <v>-4.0383926448535599E-7</v>
      </c>
      <c r="BU11" s="1">
        <f>AE153</f>
        <v>-0.28283065901957899</v>
      </c>
    </row>
    <row r="12" spans="1:73" x14ac:dyDescent="0.35">
      <c r="A12">
        <v>2</v>
      </c>
      <c r="B12">
        <v>-0.33074253057355901</v>
      </c>
      <c r="E12">
        <v>2</v>
      </c>
      <c r="F12" s="5">
        <v>-0.96179833749634602</v>
      </c>
      <c r="I12">
        <v>2</v>
      </c>
      <c r="J12" s="5">
        <v>-119.855677013175</v>
      </c>
      <c r="M12">
        <v>2</v>
      </c>
      <c r="N12" s="5">
        <v>-6.8253436806012298</v>
      </c>
      <c r="Q12">
        <v>2</v>
      </c>
      <c r="R12">
        <v>-1.0001568689534801</v>
      </c>
      <c r="T12" s="4"/>
      <c r="U12">
        <v>2</v>
      </c>
      <c r="V12" s="5">
        <v>-0.13558905642263</v>
      </c>
      <c r="X12" s="4"/>
      <c r="Y12">
        <v>2</v>
      </c>
      <c r="Z12" s="8">
        <v>-1.0001568689534801</v>
      </c>
      <c r="AA12" s="4"/>
      <c r="AB12" s="4"/>
      <c r="AC12">
        <v>2</v>
      </c>
      <c r="AD12" s="8">
        <v>-1.00456617499957</v>
      </c>
      <c r="AE12" s="4"/>
      <c r="AG12">
        <f t="shared" si="0"/>
        <v>400</v>
      </c>
      <c r="AH12">
        <v>200</v>
      </c>
      <c r="AI12" s="1">
        <f>G172</f>
        <v>-6.8135863312296444E-3</v>
      </c>
      <c r="AJ12" s="1">
        <f>G171</f>
        <v>-2.8218549604368648E-2</v>
      </c>
      <c r="AK12" s="1">
        <f>G173</f>
        <v>-8.8096350405433195E-7</v>
      </c>
      <c r="AL12" s="1">
        <f>G174</f>
        <v>-0.20771793091733001</v>
      </c>
      <c r="AN12" s="1">
        <v>-1.2824447984247749E-2</v>
      </c>
      <c r="AO12">
        <v>-8.3788472572808262E-2</v>
      </c>
      <c r="AP12">
        <v>-3.9913069798591701E-7</v>
      </c>
      <c r="AQ12">
        <v>-0.772257563115053</v>
      </c>
      <c r="AS12" s="1">
        <f>K172</f>
        <v>-1.0518061725790236E-2</v>
      </c>
      <c r="AT12" s="1">
        <f>K171</f>
        <v>-7.1103817596419885E-2</v>
      </c>
      <c r="AU12" s="1">
        <f>K173</f>
        <v>-3.9913069798591701E-7</v>
      </c>
      <c r="AV12" s="1">
        <f>K174</f>
        <v>-0.99742613173676997</v>
      </c>
      <c r="AW12" s="1"/>
      <c r="AX12" s="1">
        <f>O172</f>
        <v>-2.2679775503166646E-3</v>
      </c>
      <c r="AY12" s="1">
        <f>O171</f>
        <v>-2.1469409283324348E-2</v>
      </c>
      <c r="AZ12" s="1">
        <f>O173</f>
        <v>-3.9913069798591701E-7</v>
      </c>
      <c r="BA12" s="1">
        <f>O174</f>
        <v>-0.13900299927326101</v>
      </c>
      <c r="BC12" s="1">
        <f>S172</f>
        <v>-6.7001641428783097E-3</v>
      </c>
      <c r="BD12" s="1">
        <f>S171</f>
        <v>-3.5718545941078671E-2</v>
      </c>
      <c r="BE12" s="1">
        <f>S173</f>
        <v>-3.9913069798591701E-7</v>
      </c>
      <c r="BF12" s="1">
        <f>S174</f>
        <v>-0.14589998886993499</v>
      </c>
      <c r="BG12" s="1"/>
      <c r="BH12" s="1">
        <f>W172</f>
        <v>-1.073257115988005E-2</v>
      </c>
      <c r="BI12" s="1">
        <f>W171</f>
        <v>-9.6000060491326589E-2</v>
      </c>
      <c r="BJ12" s="1">
        <f>W173</f>
        <v>-3.9913069798591701E-7</v>
      </c>
      <c r="BK12" s="1">
        <f>W174</f>
        <v>-0.80384700323007796</v>
      </c>
      <c r="BL12" s="1"/>
      <c r="BM12" s="1">
        <f>AA172</f>
        <v>-1.1078767215698105E-2</v>
      </c>
      <c r="BN12" s="1">
        <f>AA171</f>
        <v>-4.6929327053630447E-2</v>
      </c>
      <c r="BO12" s="1">
        <f>AA173</f>
        <v>-3.9913069798591701E-7</v>
      </c>
      <c r="BP12" s="1">
        <f>AA174</f>
        <v>-0.27052823231145201</v>
      </c>
      <c r="BQ12" s="1"/>
      <c r="BR12" s="1">
        <f>AE172</f>
        <v>-3.8551705522627401E-3</v>
      </c>
      <c r="BS12" s="1">
        <f>AE171</f>
        <v>-3.3417540900505457E-2</v>
      </c>
      <c r="BT12" s="1">
        <f>AE173</f>
        <v>-3.9913069798591701E-7</v>
      </c>
      <c r="BU12" s="1">
        <f>AE174</f>
        <v>-0.22257508784232299</v>
      </c>
    </row>
    <row r="13" spans="1:73" x14ac:dyDescent="0.35">
      <c r="A13">
        <v>2</v>
      </c>
      <c r="B13">
        <v>-0.95851397387707005</v>
      </c>
      <c r="E13">
        <v>2</v>
      </c>
      <c r="F13" s="5">
        <v>-6.7925942792979797</v>
      </c>
      <c r="I13">
        <v>2</v>
      </c>
      <c r="J13" s="5">
        <v>-173.90540038040601</v>
      </c>
      <c r="M13">
        <v>2</v>
      </c>
      <c r="N13" s="5">
        <v>-3.1246853414633202</v>
      </c>
      <c r="Q13">
        <v>2</v>
      </c>
      <c r="R13">
        <v>-1.76274977356187</v>
      </c>
      <c r="T13" s="4"/>
      <c r="U13">
        <v>2</v>
      </c>
      <c r="V13" s="5">
        <v>-0.95940638448631199</v>
      </c>
      <c r="X13" s="4"/>
      <c r="Y13">
        <v>2</v>
      </c>
      <c r="Z13" s="8">
        <v>-22.637191131262199</v>
      </c>
      <c r="AA13" s="4"/>
      <c r="AB13" s="4"/>
      <c r="AC13">
        <v>2</v>
      </c>
      <c r="AD13" s="8">
        <v>-0.61974251413897596</v>
      </c>
      <c r="AE13" s="4"/>
      <c r="AG13">
        <f t="shared" si="0"/>
        <v>500</v>
      </c>
      <c r="AH13">
        <v>250</v>
      </c>
      <c r="AI13" s="1">
        <f>G193</f>
        <v>-5.9614018149337297E-3</v>
      </c>
      <c r="AJ13" s="1">
        <f>G192</f>
        <v>-3.6848323032104363E-2</v>
      </c>
      <c r="AK13" s="1">
        <f>G194</f>
        <v>-3.9913069798591701E-7</v>
      </c>
      <c r="AL13" s="1">
        <f>G195</f>
        <v>-0.31503700772302301</v>
      </c>
      <c r="AN13" s="1">
        <v>-3.1157949829979849E-3</v>
      </c>
      <c r="AO13">
        <v>-1.7235082091277894E-2</v>
      </c>
      <c r="AP13">
        <v>-3.9913069798591701E-7</v>
      </c>
      <c r="AQ13">
        <v>-0.156769342144878</v>
      </c>
      <c r="AS13" s="1">
        <f>K193</f>
        <v>-3.0150160254047301E-3</v>
      </c>
      <c r="AT13" s="1">
        <f>K192</f>
        <v>-2.1826870176335063E-2</v>
      </c>
      <c r="AU13" s="1">
        <f>K194</f>
        <v>-3.9913069798591701E-7</v>
      </c>
      <c r="AV13" s="1">
        <f>K195</f>
        <v>-0.17287655607126001</v>
      </c>
      <c r="AW13" s="1"/>
      <c r="AX13" s="1">
        <f>O193</f>
        <v>-5.0090386292632547E-3</v>
      </c>
      <c r="AY13" s="1">
        <f>O192</f>
        <v>-6.1936156205496459E-2</v>
      </c>
      <c r="AZ13" s="1">
        <f>O194</f>
        <v>-8.8096350405433195E-7</v>
      </c>
      <c r="BA13" s="1">
        <f>O195</f>
        <v>-0.77153948030462804</v>
      </c>
      <c r="BC13" s="1">
        <f>S193</f>
        <v>-8.5115974607072493E-3</v>
      </c>
      <c r="BD13" s="1">
        <f>S192</f>
        <v>-5.578645337069181E-2</v>
      </c>
      <c r="BE13" s="1">
        <f>S194</f>
        <v>-4.56763864942368E-7</v>
      </c>
      <c r="BF13" s="1">
        <f>S195</f>
        <v>-0.35515307451720501</v>
      </c>
      <c r="BG13" s="1"/>
      <c r="BH13" s="1">
        <f>W193</f>
        <v>-4.1127556874698355E-3</v>
      </c>
      <c r="BI13" s="1">
        <f>W192</f>
        <v>-5.9170157777733899E-2</v>
      </c>
      <c r="BJ13" s="1">
        <f>W194</f>
        <v>-3.9913069798591701E-7</v>
      </c>
      <c r="BK13" s="1">
        <f>W195</f>
        <v>-0.37687904846779602</v>
      </c>
      <c r="BL13" s="1"/>
      <c r="BM13" s="1">
        <f>AA193</f>
        <v>-2.8893530563071051E-3</v>
      </c>
      <c r="BN13" s="1">
        <f>AA192</f>
        <v>-3.3813172878665268E-2</v>
      </c>
      <c r="BO13" s="1">
        <f>AA194</f>
        <v>-3.9913069798591701E-7</v>
      </c>
      <c r="BP13" s="1">
        <f>AA195</f>
        <v>-0.196715701200396</v>
      </c>
      <c r="BQ13" s="1"/>
      <c r="BR13" s="1">
        <f>AE193</f>
        <v>-3.9664207984021954E-2</v>
      </c>
      <c r="BS13" s="1">
        <f>AE192</f>
        <v>-5.4706255504781906E-2</v>
      </c>
      <c r="BT13" s="1">
        <f>AE194</f>
        <v>-3.9913069798591701E-7</v>
      </c>
      <c r="BU13" s="1">
        <f>AE195</f>
        <v>-0.26941298334385799</v>
      </c>
    </row>
    <row r="14" spans="1:73" x14ac:dyDescent="0.35">
      <c r="A14">
        <v>2</v>
      </c>
      <c r="B14">
        <v>-121.522306172553</v>
      </c>
      <c r="E14">
        <v>2</v>
      </c>
      <c r="F14" s="5">
        <v>-4.5550917979225197E-2</v>
      </c>
      <c r="I14">
        <v>2</v>
      </c>
      <c r="J14" s="5">
        <v>-0.89834922431655595</v>
      </c>
      <c r="M14">
        <v>2</v>
      </c>
      <c r="N14" s="5">
        <v>-0.90765448210462596</v>
      </c>
      <c r="Q14">
        <v>2</v>
      </c>
      <c r="R14">
        <v>-1.0004694233148199</v>
      </c>
      <c r="T14" s="4"/>
      <c r="U14">
        <v>2</v>
      </c>
      <c r="V14" s="5">
        <v>-1.0001568689534801</v>
      </c>
      <c r="X14" s="4"/>
      <c r="Y14">
        <v>2</v>
      </c>
      <c r="Z14" s="8">
        <v>-13.0498158306091</v>
      </c>
      <c r="AA14" s="4"/>
      <c r="AB14" s="4"/>
      <c r="AC14">
        <v>2</v>
      </c>
      <c r="AD14" s="8">
        <v>-0.81266242305125602</v>
      </c>
      <c r="AE14" s="4"/>
      <c r="AG14">
        <f t="shared" si="0"/>
        <v>600</v>
      </c>
      <c r="AH14">
        <v>300</v>
      </c>
      <c r="AI14" s="1">
        <f>G214</f>
        <v>-1.4082288398432076E-2</v>
      </c>
      <c r="AJ14" s="1">
        <f>G213</f>
        <v>-4.6637377802122931E-2</v>
      </c>
      <c r="AK14" s="1">
        <f>G215</f>
        <v>-4.56763864942368E-7</v>
      </c>
      <c r="AL14" s="1">
        <f>G216</f>
        <v>-0.23216544454426399</v>
      </c>
      <c r="AN14" s="1">
        <v>-3.6261828233355503E-3</v>
      </c>
      <c r="AO14">
        <v>-2.6989649841356555E-2</v>
      </c>
      <c r="AP14">
        <v>-3.9913069798591701E-7</v>
      </c>
      <c r="AQ14">
        <v>-0.16588898933719001</v>
      </c>
      <c r="AS14" s="1">
        <f>K214</f>
        <v>-2.8924622066775797E-3</v>
      </c>
      <c r="AT14" s="1">
        <f>K213</f>
        <v>-3.5490245126919902E-2</v>
      </c>
      <c r="AU14" s="1">
        <f>K215</f>
        <v>-3.9913069798591701E-7</v>
      </c>
      <c r="AV14" s="1">
        <f>K216</f>
        <v>-0.153147442286268</v>
      </c>
      <c r="AW14" s="1"/>
      <c r="AX14" s="1">
        <f>O214</f>
        <v>-2.9162266990744152E-3</v>
      </c>
      <c r="AY14" s="1">
        <f>O213</f>
        <v>-1.2359207704839073E-2</v>
      </c>
      <c r="AZ14" s="1">
        <f>O215</f>
        <v>-3.9913069798591701E-7</v>
      </c>
      <c r="BA14" s="1">
        <f>O216</f>
        <v>-0.108690883461088</v>
      </c>
      <c r="BC14" s="1">
        <f>S214</f>
        <v>-5.7767180723083053E-3</v>
      </c>
      <c r="BD14" s="1">
        <f>S213</f>
        <v>-2.9622844168623607E-2</v>
      </c>
      <c r="BE14" s="1">
        <f>S215</f>
        <v>-3.9913069798591701E-7</v>
      </c>
      <c r="BF14" s="1">
        <f>S216</f>
        <v>-0.26221800620991897</v>
      </c>
      <c r="BG14" s="1"/>
      <c r="BH14" s="1">
        <f>W214</f>
        <v>-9.4565649130978254E-3</v>
      </c>
      <c r="BI14" s="1">
        <f>W213</f>
        <v>-5.8303440247135976E-2</v>
      </c>
      <c r="BJ14" s="1">
        <f>W215</f>
        <v>-3.9913069798591701E-7</v>
      </c>
      <c r="BK14" s="1">
        <f>W216</f>
        <v>-0.39238097097226698</v>
      </c>
      <c r="BL14" s="1"/>
      <c r="BM14" s="1">
        <f>AA214</f>
        <v>-2.4626511696379198E-3</v>
      </c>
      <c r="BN14" s="1">
        <f>AA213</f>
        <v>-1.4355350561933914E-2</v>
      </c>
      <c r="BO14" s="1">
        <f>AA215</f>
        <v>-3.9913069798591701E-7</v>
      </c>
      <c r="BP14" s="1">
        <f>AA216</f>
        <v>-5.7087544889461897E-2</v>
      </c>
      <c r="BQ14" s="1"/>
      <c r="BR14" s="1">
        <f>AE214</f>
        <v>-3.9440595008049199E-3</v>
      </c>
      <c r="BS14" s="1">
        <f>AE213</f>
        <v>-1.5581087999093173E-2</v>
      </c>
      <c r="BT14" s="1">
        <f>AE215</f>
        <v>-3.9913069798591701E-7</v>
      </c>
      <c r="BU14" s="1">
        <f>AE216</f>
        <v>-6.3559620422939403E-2</v>
      </c>
    </row>
    <row r="15" spans="1:73" x14ac:dyDescent="0.35">
      <c r="A15">
        <v>2</v>
      </c>
      <c r="B15">
        <v>-60.6855088226568</v>
      </c>
      <c r="E15">
        <v>2</v>
      </c>
      <c r="F15" s="5">
        <v>-22.7709735369409</v>
      </c>
      <c r="I15">
        <v>2</v>
      </c>
      <c r="J15" s="5">
        <v>-2.2570385904081701E-3</v>
      </c>
      <c r="M15">
        <v>2</v>
      </c>
      <c r="N15" s="5">
        <v>-2.8231522723757299</v>
      </c>
      <c r="Q15">
        <v>2</v>
      </c>
      <c r="R15">
        <v>-1.16703902156156</v>
      </c>
      <c r="T15" s="4"/>
      <c r="U15">
        <v>2</v>
      </c>
      <c r="V15" s="5">
        <v>-1.0007820272704699</v>
      </c>
      <c r="X15" s="4"/>
      <c r="Y15">
        <v>2</v>
      </c>
      <c r="Z15" s="8">
        <v>-1.01031336386079</v>
      </c>
      <c r="AA15" s="4"/>
      <c r="AB15" s="4"/>
      <c r="AC15">
        <v>2</v>
      </c>
      <c r="AD15" s="8">
        <v>-1.3458608464708499</v>
      </c>
      <c r="AE15" s="4"/>
      <c r="AG15">
        <f t="shared" si="0"/>
        <v>700</v>
      </c>
      <c r="AH15">
        <v>350</v>
      </c>
      <c r="AI15" s="1">
        <f>G235</f>
        <v>-3.5976244838608201E-3</v>
      </c>
      <c r="AJ15" s="1">
        <f>G234</f>
        <v>-2.7023405877967192E-2</v>
      </c>
      <c r="AK15" s="1">
        <f>G236</f>
        <v>-3.9913069798591701E-7</v>
      </c>
      <c r="AL15" s="1">
        <f>G237</f>
        <v>-0.14982181970066699</v>
      </c>
      <c r="AN15" s="1">
        <v>-1.30844984012691E-2</v>
      </c>
      <c r="AO15">
        <v>-3.9189320065440854E-2</v>
      </c>
      <c r="AP15">
        <v>-3.9913069798591701E-7</v>
      </c>
      <c r="AQ15">
        <v>-0.195863026047638</v>
      </c>
      <c r="AS15" s="1">
        <f>K235</f>
        <v>-3.5580933830832752E-3</v>
      </c>
      <c r="AT15" s="1">
        <f>K234</f>
        <v>-2.5069831023789107E-2</v>
      </c>
      <c r="AU15" s="1">
        <f>K236</f>
        <v>-3.9913069798591701E-7</v>
      </c>
      <c r="AV15" s="1">
        <f>K237</f>
        <v>-0.19554031842891301</v>
      </c>
      <c r="AW15" s="1"/>
      <c r="AX15" s="1">
        <f>O235</f>
        <v>-9.7508987305601202E-3</v>
      </c>
      <c r="AY15" s="1">
        <f>O234</f>
        <v>-3.5660090398704783E-2</v>
      </c>
      <c r="AZ15" s="1">
        <f>O236</f>
        <v>-3.9913069798591701E-7</v>
      </c>
      <c r="BA15" s="1">
        <f>O237</f>
        <v>-0.194062404176086</v>
      </c>
      <c r="BC15" s="1">
        <f>S235</f>
        <v>-2.7349758208402601E-3</v>
      </c>
      <c r="BD15" s="1">
        <f>S234</f>
        <v>-3.8859172841113045E-2</v>
      </c>
      <c r="BE15" s="1">
        <f>S236</f>
        <v>-3.9913069798591701E-7</v>
      </c>
      <c r="BF15" s="1">
        <f>S237</f>
        <v>-0.35262076151870703</v>
      </c>
      <c r="BG15" s="1"/>
      <c r="BH15" s="1">
        <f>W235</f>
        <v>-5.25962744391945E-3</v>
      </c>
      <c r="BI15" s="1">
        <f>W234</f>
        <v>-9.6929285798850098E-3</v>
      </c>
      <c r="BJ15" s="1">
        <f>W236</f>
        <v>-8.8096350405433195E-7</v>
      </c>
      <c r="BK15" s="1">
        <f>W237</f>
        <v>-4.3020951327457597E-2</v>
      </c>
      <c r="BL15" s="1"/>
      <c r="BM15" s="1">
        <f>AA235</f>
        <v>-2.3718409464226851E-3</v>
      </c>
      <c r="BN15" s="1">
        <f>AA234</f>
        <v>-2.8135335365945861E-2</v>
      </c>
      <c r="BO15" s="1">
        <f>AA236</f>
        <v>-3.9913069798591701E-7</v>
      </c>
      <c r="BP15" s="1">
        <f>AA237</f>
        <v>-0.222723395498171</v>
      </c>
      <c r="BQ15" s="1"/>
      <c r="BR15" s="1">
        <f>AE235</f>
        <v>-5.9528056686435401E-3</v>
      </c>
      <c r="BS15" s="1">
        <f>AE234</f>
        <v>-2.4492114269070664E-2</v>
      </c>
      <c r="BT15" s="1">
        <f>AE236</f>
        <v>-3.9913069798591701E-7</v>
      </c>
      <c r="BU15" s="1">
        <f>AE237</f>
        <v>-0.13928071175287601</v>
      </c>
    </row>
    <row r="16" spans="1:73" x14ac:dyDescent="0.35">
      <c r="A16">
        <v>2</v>
      </c>
      <c r="B16">
        <v>-1.16684265787494</v>
      </c>
      <c r="E16">
        <v>2</v>
      </c>
      <c r="F16" s="5">
        <v>-4.0026509617673997E-2</v>
      </c>
      <c r="I16">
        <v>2</v>
      </c>
      <c r="J16" s="5">
        <v>-1.0001568689534801</v>
      </c>
      <c r="M16">
        <v>2</v>
      </c>
      <c r="N16" s="5">
        <v>-21.6169595703381</v>
      </c>
      <c r="Q16">
        <v>2</v>
      </c>
      <c r="R16">
        <v>-1.6414265364591001</v>
      </c>
      <c r="T16" s="4"/>
      <c r="U16">
        <v>2</v>
      </c>
      <c r="V16" s="5">
        <v>-0.79595926454885602</v>
      </c>
      <c r="X16" s="4"/>
      <c r="Y16">
        <v>2</v>
      </c>
      <c r="Z16" s="8">
        <v>-18.6362792832293</v>
      </c>
      <c r="AA16" s="4"/>
      <c r="AB16" s="4"/>
      <c r="AC16">
        <v>2</v>
      </c>
      <c r="AD16" s="8">
        <v>-1.0001568689534801</v>
      </c>
      <c r="AE16" s="4"/>
      <c r="AG16">
        <f t="shared" si="0"/>
        <v>800</v>
      </c>
      <c r="AH16">
        <v>400</v>
      </c>
      <c r="AI16" s="1">
        <f>G256</f>
        <v>-1.703211506542945E-3</v>
      </c>
      <c r="AJ16" s="1">
        <f>G255</f>
        <v>-1.5359193966068807E-2</v>
      </c>
      <c r="AK16" s="1">
        <f>G257</f>
        <v>-3.9913069798591701E-7</v>
      </c>
      <c r="AL16" s="1">
        <f>G258</f>
        <v>-0.106908281360654</v>
      </c>
      <c r="AN16" s="1">
        <v>-3.8305911789086699E-3</v>
      </c>
      <c r="AO16">
        <v>-3.1715380495271325E-2</v>
      </c>
      <c r="AP16">
        <v>-3.9913069798591701E-7</v>
      </c>
      <c r="AQ16">
        <v>-0.202655741258983</v>
      </c>
      <c r="AS16" s="1">
        <f>K256</f>
        <v>-4.40632210461556E-3</v>
      </c>
      <c r="AT16" s="1">
        <f>K255</f>
        <v>-3.074109420326971E-2</v>
      </c>
      <c r="AU16" s="1">
        <f>K257</f>
        <v>-3.9913069798591701E-7</v>
      </c>
      <c r="AV16" s="1">
        <f>K258</f>
        <v>-0.30127691901355302</v>
      </c>
      <c r="AW16" s="1"/>
      <c r="AX16" s="1">
        <f>O256</f>
        <v>-2.103780081799865E-3</v>
      </c>
      <c r="AY16" s="1">
        <f>O255</f>
        <v>-1.2740232296284093E-2</v>
      </c>
      <c r="AZ16" s="1">
        <f>O257</f>
        <v>-3.9913069798591701E-7</v>
      </c>
      <c r="BA16" s="1">
        <f>O258</f>
        <v>-0.13420654396741999</v>
      </c>
      <c r="BC16" s="1">
        <f>S256</f>
        <v>-1.5814937817597999E-3</v>
      </c>
      <c r="BD16" s="1">
        <f>S255</f>
        <v>-5.4351772705566129E-3</v>
      </c>
      <c r="BE16" s="1">
        <f>S257</f>
        <v>-3.9913069798591701E-7</v>
      </c>
      <c r="BF16" s="1">
        <f>S258</f>
        <v>-2.6655140605165099E-2</v>
      </c>
      <c r="BG16" s="1"/>
      <c r="BH16" s="1">
        <f>W256</f>
        <v>-1.570434142113975E-3</v>
      </c>
      <c r="BI16" s="1">
        <f>W255</f>
        <v>-3.2796839767332824E-2</v>
      </c>
      <c r="BJ16" s="1">
        <f>W257</f>
        <v>-3.9913069798591701E-7</v>
      </c>
      <c r="BK16" s="1">
        <f>W258</f>
        <v>-0.22089118114871101</v>
      </c>
      <c r="BL16" s="1"/>
      <c r="BM16" s="1">
        <f>AA256</f>
        <v>-3.8009565076194797E-3</v>
      </c>
      <c r="BN16" s="1">
        <f>AA255</f>
        <v>-2.9435682294073874E-2</v>
      </c>
      <c r="BO16" s="1">
        <f>AA257</f>
        <v>-3.9913069798591701E-7</v>
      </c>
      <c r="BP16" s="1">
        <f>AA258</f>
        <v>-0.252286214134259</v>
      </c>
      <c r="BQ16" s="1"/>
      <c r="BR16" s="1">
        <f>AE256</f>
        <v>-2.62138241405283E-3</v>
      </c>
      <c r="BS16" s="1">
        <f>AE255</f>
        <v>-1.2933225667588071E-2</v>
      </c>
      <c r="BT16" s="1">
        <f>AE257</f>
        <v>-3.9913069798591701E-7</v>
      </c>
      <c r="BU16" s="1">
        <f>AE258</f>
        <v>-8.2757196282862294E-2</v>
      </c>
    </row>
    <row r="17" spans="1:34" x14ac:dyDescent="0.35">
      <c r="A17">
        <v>2</v>
      </c>
      <c r="B17">
        <v>-4.6328442861176899</v>
      </c>
      <c r="E17">
        <v>2</v>
      </c>
      <c r="F17" s="5">
        <v>-0.40774256425604</v>
      </c>
      <c r="I17">
        <v>2</v>
      </c>
      <c r="J17" s="5">
        <v>-130.74146072963799</v>
      </c>
      <c r="M17">
        <v>2</v>
      </c>
      <c r="N17" s="5">
        <v>-51.670593624447498</v>
      </c>
      <c r="Q17">
        <v>2</v>
      </c>
      <c r="R17">
        <v>-2.8019346393782198</v>
      </c>
      <c r="T17" s="4"/>
      <c r="U17">
        <v>2</v>
      </c>
      <c r="V17" s="5">
        <v>-0.61971928381659602</v>
      </c>
      <c r="X17" s="4"/>
      <c r="Y17">
        <v>2</v>
      </c>
      <c r="Z17" s="8">
        <v>-0.43165860170430198</v>
      </c>
      <c r="AA17" s="4"/>
      <c r="AB17" s="4"/>
      <c r="AC17">
        <v>2</v>
      </c>
      <c r="AD17" s="8">
        <v>-1.0001568689534801</v>
      </c>
      <c r="AE17" s="4"/>
    </row>
    <row r="18" spans="1:34" x14ac:dyDescent="0.35">
      <c r="A18">
        <v>2</v>
      </c>
      <c r="B18">
        <v>-2.0204866978947198</v>
      </c>
      <c r="E18">
        <v>2</v>
      </c>
      <c r="F18" s="5">
        <v>-4.3067956698546102</v>
      </c>
      <c r="I18">
        <v>2</v>
      </c>
      <c r="J18" s="5">
        <v>-29.7578894569669</v>
      </c>
      <c r="M18">
        <v>2</v>
      </c>
      <c r="N18" s="5">
        <v>-0.78412474103073004</v>
      </c>
      <c r="Q18">
        <v>2</v>
      </c>
      <c r="R18">
        <v>-0.150714183803415</v>
      </c>
      <c r="T18" s="4"/>
      <c r="U18">
        <v>2</v>
      </c>
      <c r="V18" s="5">
        <v>-1.04526961914548</v>
      </c>
      <c r="X18" s="4"/>
      <c r="Y18">
        <v>2</v>
      </c>
      <c r="Z18" s="8">
        <v>-0.45760388901531601</v>
      </c>
      <c r="AA18" s="4"/>
      <c r="AB18" s="4"/>
      <c r="AC18">
        <v>2</v>
      </c>
      <c r="AD18" s="8">
        <v>-0.77502395861377305</v>
      </c>
      <c r="AE18" s="4"/>
    </row>
    <row r="19" spans="1:34" x14ac:dyDescent="0.35">
      <c r="A19">
        <v>2</v>
      </c>
      <c r="B19">
        <v>-1.0829691853599499</v>
      </c>
      <c r="E19">
        <v>2</v>
      </c>
      <c r="F19" s="5">
        <v>-1.0001568689534801</v>
      </c>
      <c r="I19">
        <v>2</v>
      </c>
      <c r="J19" s="5">
        <v>-1.1346251468584401</v>
      </c>
      <c r="M19">
        <v>2</v>
      </c>
      <c r="N19" s="5">
        <v>-8.2374987760676408</v>
      </c>
      <c r="Q19">
        <v>2</v>
      </c>
      <c r="R19">
        <v>-1.0001568689534801</v>
      </c>
      <c r="T19" s="4"/>
      <c r="U19">
        <v>2</v>
      </c>
      <c r="V19" s="5">
        <v>-1.06419472031247</v>
      </c>
      <c r="X19" s="4"/>
      <c r="Y19">
        <v>2</v>
      </c>
      <c r="Z19" s="8">
        <v>-1.01031344111232</v>
      </c>
      <c r="AA19" s="4"/>
      <c r="AB19" s="4"/>
      <c r="AC19">
        <v>2</v>
      </c>
      <c r="AD19" s="8">
        <v>-3.5355065541350399</v>
      </c>
      <c r="AE19" s="4"/>
    </row>
    <row r="20" spans="1:34" x14ac:dyDescent="0.35">
      <c r="A20">
        <v>2</v>
      </c>
      <c r="B20">
        <v>-2.4617517379534699</v>
      </c>
      <c r="E20">
        <v>2</v>
      </c>
      <c r="F20" s="5">
        <v>-0.77152886813549704</v>
      </c>
      <c r="I20">
        <v>2</v>
      </c>
      <c r="J20" s="2">
        <v>-1000</v>
      </c>
      <c r="M20">
        <v>2</v>
      </c>
      <c r="N20" s="5">
        <v>-5.44345469750838</v>
      </c>
      <c r="Q20">
        <v>2</v>
      </c>
      <c r="R20">
        <v>-0.79496989928311801</v>
      </c>
      <c r="T20" s="4"/>
      <c r="U20">
        <v>2</v>
      </c>
      <c r="V20" s="5">
        <v>-141.65536513513101</v>
      </c>
      <c r="X20" s="4"/>
      <c r="Y20">
        <v>2</v>
      </c>
      <c r="Z20" s="8">
        <v>-1.0184519744629901</v>
      </c>
      <c r="AA20" s="4"/>
      <c r="AB20" s="4"/>
      <c r="AC20">
        <v>2</v>
      </c>
      <c r="AD20" s="8">
        <v>-1.0354907124469901</v>
      </c>
      <c r="AE20" s="4"/>
    </row>
    <row r="21" spans="1:34" x14ac:dyDescent="0.35">
      <c r="A21">
        <v>2</v>
      </c>
      <c r="B21">
        <v>-0.85072220415842204</v>
      </c>
      <c r="E21">
        <v>2</v>
      </c>
      <c r="F21" s="5">
        <v>-0.77522838409183803</v>
      </c>
      <c r="I21">
        <v>2</v>
      </c>
      <c r="J21" s="5">
        <v>-1.09321628169744</v>
      </c>
      <c r="M21">
        <v>2</v>
      </c>
      <c r="N21" s="5">
        <v>-21.330686252579</v>
      </c>
      <c r="Q21">
        <v>2</v>
      </c>
      <c r="R21">
        <v>-1.02258173405958</v>
      </c>
      <c r="T21" s="4"/>
      <c r="U21">
        <v>2</v>
      </c>
      <c r="V21" s="5">
        <v>-1.0821025898779999</v>
      </c>
      <c r="X21" s="4"/>
      <c r="Y21">
        <v>2</v>
      </c>
      <c r="Z21" s="8">
        <v>-0.13753441093327301</v>
      </c>
      <c r="AA21" s="4"/>
      <c r="AB21" s="4"/>
      <c r="AC21">
        <v>2</v>
      </c>
      <c r="AD21" s="8">
        <v>-1.0728546672077299</v>
      </c>
      <c r="AE21" s="4"/>
    </row>
    <row r="22" spans="1:34" x14ac:dyDescent="0.35">
      <c r="A22">
        <v>2</v>
      </c>
      <c r="B22">
        <v>-3.5551810262452199</v>
      </c>
      <c r="E22">
        <v>2</v>
      </c>
      <c r="F22" s="5">
        <v>-1.1040071685067001</v>
      </c>
      <c r="I22">
        <v>2</v>
      </c>
      <c r="J22" s="5">
        <v>-6.6938403416764096</v>
      </c>
      <c r="M22">
        <v>2</v>
      </c>
      <c r="N22" s="5">
        <v>-1.02646486535188</v>
      </c>
      <c r="Q22">
        <v>2</v>
      </c>
      <c r="R22">
        <v>-1.12360861875317</v>
      </c>
      <c r="T22" s="4"/>
      <c r="U22">
        <v>2</v>
      </c>
      <c r="V22" s="5">
        <v>-0.89339669429520396</v>
      </c>
      <c r="X22" s="4"/>
      <c r="Y22">
        <v>2</v>
      </c>
      <c r="Z22" s="8">
        <v>-5.3197179233097198E-2</v>
      </c>
      <c r="AA22" s="4"/>
      <c r="AB22" s="4"/>
      <c r="AC22">
        <v>2</v>
      </c>
      <c r="AD22" s="8">
        <v>-1.01210990584558</v>
      </c>
      <c r="AE22" s="4"/>
    </row>
    <row r="23" spans="1:34" x14ac:dyDescent="0.35">
      <c r="I23"/>
      <c r="M23"/>
      <c r="Q23"/>
      <c r="T23" s="4"/>
      <c r="U23"/>
      <c r="X23" s="4"/>
      <c r="Y23"/>
      <c r="AA23" s="4"/>
      <c r="AB23" s="4"/>
      <c r="AC23"/>
      <c r="AE23" s="4"/>
    </row>
    <row r="24" spans="1:34" x14ac:dyDescent="0.35">
      <c r="A24">
        <v>4</v>
      </c>
      <c r="B24">
        <v>-1.09094060294353</v>
      </c>
      <c r="C24" s="16">
        <f t="shared" ref="C24:C66" si="1">AVERAGE(B24:B43)</f>
        <v>-1.0935483506576578</v>
      </c>
      <c r="D24">
        <v>7152</v>
      </c>
      <c r="E24">
        <v>4</v>
      </c>
      <c r="F24" s="5">
        <v>-1.0001568689534801</v>
      </c>
      <c r="G24" s="5">
        <f t="shared" ref="G24:G66" si="2">AVERAGE(F24:F43)</f>
        <v>-3.0940797538214566</v>
      </c>
      <c r="I24">
        <v>4</v>
      </c>
      <c r="J24" s="5">
        <v>-1.0001568689534801</v>
      </c>
      <c r="K24" s="4">
        <f t="shared" ref="K24" si="3">AVERAGE(J24:J43)</f>
        <v>-3.5238668840565821</v>
      </c>
      <c r="L24" s="2">
        <v>4752</v>
      </c>
      <c r="M24">
        <v>4</v>
      </c>
      <c r="N24" s="5">
        <v>-1.03045111157463</v>
      </c>
      <c r="O24" s="5">
        <f t="shared" ref="O24" si="4">AVERAGE(N24:N43)</f>
        <v>-11.193355666790319</v>
      </c>
      <c r="Q24">
        <v>4</v>
      </c>
      <c r="R24">
        <v>-0.36851166516179001</v>
      </c>
      <c r="S24" s="5">
        <f t="shared" ref="S24" si="5">AVERAGE(R24:R43)</f>
        <v>-0.83891753391428092</v>
      </c>
      <c r="T24" s="2">
        <v>9552</v>
      </c>
      <c r="U24">
        <v>4</v>
      </c>
      <c r="V24" s="4">
        <v>-11.631704464519601</v>
      </c>
      <c r="W24" s="18">
        <f t="shared" ref="W24" si="6">AVERAGE(V24:V43)</f>
        <v>-1.4417763039362343</v>
      </c>
      <c r="X24" s="4"/>
      <c r="Y24">
        <v>4</v>
      </c>
      <c r="Z24" s="8">
        <v>-0.77172012614275098</v>
      </c>
      <c r="AA24" s="4">
        <f t="shared" ref="AA24" si="7">AVERAGE(Z24:Z43)</f>
        <v>-2.7766704137711042</v>
      </c>
      <c r="AB24" s="2">
        <v>11952</v>
      </c>
      <c r="AC24">
        <v>4</v>
      </c>
      <c r="AD24" s="8">
        <v>-1.0934702261198199</v>
      </c>
      <c r="AE24" s="4">
        <f t="shared" ref="AE24" si="8">AVERAGE(AD24:AD43)</f>
        <v>-0.57652389913629398</v>
      </c>
      <c r="AF24" s="1"/>
      <c r="AG24" s="1"/>
    </row>
    <row r="25" spans="1:34" x14ac:dyDescent="0.35">
      <c r="A25">
        <v>4</v>
      </c>
      <c r="B25">
        <v>-0.13694366633805299</v>
      </c>
      <c r="C25" s="16">
        <f>MEDIAN(B24:B43)</f>
        <v>-1.0051700709436351</v>
      </c>
      <c r="E25">
        <v>4</v>
      </c>
      <c r="F25" s="5">
        <v>-1.08204750911542</v>
      </c>
      <c r="G25" s="5">
        <f>MEDIAN(F24:F43)</f>
        <v>-1.0001568689534801</v>
      </c>
      <c r="I25">
        <v>4</v>
      </c>
      <c r="J25" s="5">
        <v>-0.86032953684386304</v>
      </c>
      <c r="K25" s="4">
        <f>MEDIAN(J24:J43)</f>
        <v>-1.0109155336123101</v>
      </c>
      <c r="M25">
        <v>4</v>
      </c>
      <c r="N25" s="5">
        <v>-0.945661766167467</v>
      </c>
      <c r="O25" s="5">
        <f>MEDIAN(N24:N43)</f>
        <v>-1.0031623249945851</v>
      </c>
      <c r="Q25">
        <v>4</v>
      </c>
      <c r="R25">
        <v>-1.3790100217460499</v>
      </c>
      <c r="S25" s="5">
        <f>MEDIAN(R24:R43)</f>
        <v>-1.0004498451184349</v>
      </c>
      <c r="T25" s="4"/>
      <c r="U25">
        <v>4</v>
      </c>
      <c r="V25" s="4">
        <v>-2.86449421585976E-2</v>
      </c>
      <c r="W25" s="18">
        <f>MEDIAN(V24:V43)</f>
        <v>-1.0001568689534801</v>
      </c>
      <c r="X25" s="4"/>
      <c r="Y25">
        <v>4</v>
      </c>
      <c r="Z25" s="8">
        <v>-22.879280595162498</v>
      </c>
      <c r="AA25" s="4">
        <f>MEDIAN(Z24:Z43)</f>
        <v>-1.0001568689534801</v>
      </c>
      <c r="AB25" s="4"/>
      <c r="AC25">
        <v>4</v>
      </c>
      <c r="AD25" s="8">
        <v>-1.0001568689534801</v>
      </c>
      <c r="AE25" s="4">
        <f>MEDIAN(AD24:AD43)</f>
        <v>-1.0001568689534801</v>
      </c>
      <c r="AF25" s="1"/>
      <c r="AG25" s="1"/>
    </row>
    <row r="26" spans="1:34" x14ac:dyDescent="0.35">
      <c r="A26">
        <v>4</v>
      </c>
      <c r="B26">
        <v>-1.0001568689534801</v>
      </c>
      <c r="C26" s="16">
        <f>MAX(B24:B43)</f>
        <v>-5.5463293336106799E-3</v>
      </c>
      <c r="E26">
        <v>4</v>
      </c>
      <c r="F26" s="5">
        <v>-1.0180040768869401</v>
      </c>
      <c r="G26" s="5">
        <f>MAX(F24:F43)</f>
        <v>-1.7996563745610199E-2</v>
      </c>
      <c r="I26">
        <v>4</v>
      </c>
      <c r="J26" s="5">
        <v>-0.77541392733319203</v>
      </c>
      <c r="K26" s="4">
        <f>MAX(J24:J43)</f>
        <v>-4.1406802867067398E-4</v>
      </c>
      <c r="M26">
        <v>4</v>
      </c>
      <c r="N26" s="5">
        <v>-39.627730865816602</v>
      </c>
      <c r="O26" s="5">
        <f>MAX(N24:N43)</f>
        <v>-3.9913069798591701E-7</v>
      </c>
      <c r="Q26">
        <v>4</v>
      </c>
      <c r="R26">
        <v>-1.7276486023867301E-2</v>
      </c>
      <c r="S26" s="5">
        <f>MAX(R24:R43)</f>
        <v>-1.7276486023867301E-2</v>
      </c>
      <c r="T26" s="4"/>
      <c r="U26">
        <v>4</v>
      </c>
      <c r="V26" s="4">
        <v>-1.0719656681855101</v>
      </c>
      <c r="W26" s="18">
        <f>MAX(V24:V43)</f>
        <v>-4.0893704825457401E-4</v>
      </c>
      <c r="X26" s="4"/>
      <c r="Y26">
        <v>4</v>
      </c>
      <c r="Z26" s="8">
        <v>-1.01144698808456</v>
      </c>
      <c r="AA26" s="4">
        <f>MAX(Z24:Z43)</f>
        <v>-4.0893704825457401E-4</v>
      </c>
      <c r="AB26" s="4"/>
      <c r="AC26">
        <v>4</v>
      </c>
      <c r="AD26" s="8">
        <v>-1.01338380512375</v>
      </c>
      <c r="AE26" s="4">
        <f>MAX(AD24:AD43)</f>
        <v>-4.0893704825457401E-4</v>
      </c>
      <c r="AF26" s="1"/>
      <c r="AG26" s="1"/>
    </row>
    <row r="27" spans="1:34" x14ac:dyDescent="0.35">
      <c r="A27">
        <v>4</v>
      </c>
      <c r="B27">
        <v>-1.3772028734384401</v>
      </c>
      <c r="C27" s="16">
        <f>MIN(B24:B43)</f>
        <v>-3.76322702431457</v>
      </c>
      <c r="E27">
        <v>4</v>
      </c>
      <c r="F27" s="5">
        <v>-1.17232947189207</v>
      </c>
      <c r="G27" s="5">
        <f>MIN(F24:F43)</f>
        <v>-46.143654968514099</v>
      </c>
      <c r="I27">
        <v>4</v>
      </c>
      <c r="J27" s="5">
        <v>-1.24239907140828</v>
      </c>
      <c r="K27" s="4">
        <f>MIN(J24:J43)</f>
        <v>-26.984569978921598</v>
      </c>
      <c r="M27">
        <v>4</v>
      </c>
      <c r="N27" s="5">
        <v>-1.0001568689534801</v>
      </c>
      <c r="O27" s="5">
        <f>MIN(N24:N43)</f>
        <v>-166.36330244857899</v>
      </c>
      <c r="Q27">
        <v>4</v>
      </c>
      <c r="R27">
        <v>-4.0026509617673997E-2</v>
      </c>
      <c r="S27" s="5">
        <f>MIN(R24:R43)</f>
        <v>-1.3790100217460499</v>
      </c>
      <c r="T27" s="4"/>
      <c r="U27">
        <v>4</v>
      </c>
      <c r="V27" s="4">
        <v>-0.51422532907641905</v>
      </c>
      <c r="W27" s="18">
        <f>MIN(V24:V43)</f>
        <v>-11.631704464519601</v>
      </c>
      <c r="X27" s="4"/>
      <c r="Y27">
        <v>4</v>
      </c>
      <c r="Z27" s="8">
        <v>-1.0001568689534801</v>
      </c>
      <c r="AA27" s="4">
        <f>MIN(Z24:Z43)</f>
        <v>-22.879280595162498</v>
      </c>
      <c r="AB27" s="4"/>
      <c r="AC27">
        <v>4</v>
      </c>
      <c r="AD27" s="8">
        <v>-8.5042214448517693E-3</v>
      </c>
      <c r="AE27" s="4">
        <f>MIN(AD24:AD43)</f>
        <v>-1.0934702261198199</v>
      </c>
      <c r="AF27" s="1"/>
      <c r="AG27" s="1"/>
    </row>
    <row r="28" spans="1:34" x14ac:dyDescent="0.35">
      <c r="A28">
        <v>4</v>
      </c>
      <c r="B28">
        <v>-1.0001568689534801</v>
      </c>
      <c r="E28">
        <v>4</v>
      </c>
      <c r="F28" s="5">
        <v>-1.0610166747188401</v>
      </c>
      <c r="I28">
        <v>4</v>
      </c>
      <c r="J28" s="5">
        <v>-4.1371717690222196</v>
      </c>
      <c r="M28">
        <v>4</v>
      </c>
      <c r="N28" s="5">
        <v>-0.85072220415842204</v>
      </c>
      <c r="Q28">
        <v>4</v>
      </c>
      <c r="R28">
        <v>-1.0090926768906201</v>
      </c>
      <c r="T28" s="4"/>
      <c r="U28">
        <v>4</v>
      </c>
      <c r="V28" s="4">
        <v>-1.0001568689534801</v>
      </c>
      <c r="X28" s="4"/>
      <c r="Y28">
        <v>4</v>
      </c>
      <c r="Z28" s="8">
        <v>-1.0001568689534801</v>
      </c>
      <c r="AA28" s="4"/>
      <c r="AB28" s="4"/>
      <c r="AC28">
        <v>4</v>
      </c>
      <c r="AD28" s="8">
        <v>-4.0893704825457401E-4</v>
      </c>
      <c r="AE28" s="4"/>
      <c r="AF28" s="1"/>
      <c r="AG28" s="1"/>
    </row>
    <row r="29" spans="1:34" x14ac:dyDescent="0.35">
      <c r="A29">
        <v>4</v>
      </c>
      <c r="B29">
        <v>-0.78077502020890999</v>
      </c>
      <c r="E29">
        <v>4</v>
      </c>
      <c r="F29" s="5">
        <v>-1.7996563745610199E-2</v>
      </c>
      <c r="I29">
        <v>4</v>
      </c>
      <c r="J29" s="5">
        <v>-0.16199173469605699</v>
      </c>
      <c r="M29">
        <v>4</v>
      </c>
      <c r="N29" s="5">
        <v>-1.0027350663388801</v>
      </c>
      <c r="Q29">
        <v>4</v>
      </c>
      <c r="R29">
        <v>-1.03636828254033</v>
      </c>
      <c r="T29" s="4"/>
      <c r="U29">
        <v>4</v>
      </c>
      <c r="V29" s="4">
        <v>-1.0001568689534801</v>
      </c>
      <c r="X29" s="4"/>
      <c r="Y29">
        <v>4</v>
      </c>
      <c r="Z29" s="8">
        <v>-1.0001568689534801</v>
      </c>
      <c r="AA29" s="4"/>
      <c r="AB29" s="4"/>
      <c r="AC29">
        <v>4</v>
      </c>
      <c r="AD29" s="8">
        <v>-8.1126847458227305E-2</v>
      </c>
      <c r="AE29" s="4"/>
      <c r="AF29" s="1"/>
      <c r="AG29" s="1"/>
    </row>
    <row r="30" spans="1:34" x14ac:dyDescent="0.35">
      <c r="A30">
        <v>4</v>
      </c>
      <c r="B30">
        <v>-0.82623323787768099</v>
      </c>
      <c r="E30">
        <v>4</v>
      </c>
      <c r="F30" s="5">
        <v>-1.0001568689534801</v>
      </c>
      <c r="I30">
        <v>4</v>
      </c>
      <c r="J30" s="5">
        <v>-1.1952862272095499</v>
      </c>
      <c r="M30">
        <v>4</v>
      </c>
      <c r="N30" s="5">
        <v>-1.0035895836502899</v>
      </c>
      <c r="Q30">
        <v>4</v>
      </c>
      <c r="R30">
        <v>-1.0001568689534801</v>
      </c>
      <c r="T30" s="4"/>
      <c r="U30">
        <v>4</v>
      </c>
      <c r="V30" s="4">
        <v>-1.0001568689534801</v>
      </c>
      <c r="X30" s="4"/>
      <c r="Y30">
        <v>4</v>
      </c>
      <c r="Z30" s="8">
        <v>-1.0001568689534801</v>
      </c>
      <c r="AA30" s="4"/>
      <c r="AB30" s="4"/>
      <c r="AC30">
        <v>4</v>
      </c>
      <c r="AD30" s="8">
        <v>-3.9861613552373901E-2</v>
      </c>
      <c r="AE30" s="4"/>
      <c r="AF30" s="1"/>
      <c r="AG30" s="1"/>
    </row>
    <row r="31" spans="1:34" x14ac:dyDescent="0.35">
      <c r="A31">
        <v>4</v>
      </c>
      <c r="B31">
        <v>-1.11042798105358</v>
      </c>
      <c r="E31">
        <v>4</v>
      </c>
      <c r="F31" s="5">
        <v>-1.04301947976346</v>
      </c>
      <c r="I31">
        <v>4</v>
      </c>
      <c r="J31" s="5">
        <v>-4.6806415543415296</v>
      </c>
      <c r="M31">
        <v>4</v>
      </c>
      <c r="N31" s="5">
        <v>-1.0604182487821601</v>
      </c>
      <c r="Q31">
        <v>4</v>
      </c>
      <c r="R31">
        <v>-0.198705438632064</v>
      </c>
      <c r="T31" s="4"/>
      <c r="U31">
        <v>4</v>
      </c>
      <c r="V31" s="4">
        <v>-1.0001568689534801</v>
      </c>
      <c r="X31" s="4"/>
      <c r="Y31">
        <v>4</v>
      </c>
      <c r="Z31" s="8">
        <v>-0.77153948030462804</v>
      </c>
      <c r="AA31" s="4"/>
      <c r="AB31" s="4"/>
      <c r="AC31">
        <v>4</v>
      </c>
      <c r="AD31" s="8">
        <v>-1.0373943098148399</v>
      </c>
      <c r="AE31" s="4"/>
      <c r="AF31" s="1"/>
      <c r="AG31" s="1"/>
    </row>
    <row r="32" spans="1:34" x14ac:dyDescent="0.35">
      <c r="A32">
        <v>4</v>
      </c>
      <c r="B32">
        <v>-1.0001568689534801</v>
      </c>
      <c r="E32">
        <v>4</v>
      </c>
      <c r="F32" s="5">
        <v>-0.54734021366243202</v>
      </c>
      <c r="I32">
        <v>4</v>
      </c>
      <c r="J32" s="5">
        <v>-1.0001568689534801</v>
      </c>
      <c r="M32">
        <v>4</v>
      </c>
      <c r="N32" s="5">
        <v>-1.1788286362267699</v>
      </c>
      <c r="Q32">
        <v>4</v>
      </c>
      <c r="R32">
        <v>-1.00082094847689</v>
      </c>
      <c r="T32" s="4"/>
      <c r="U32">
        <v>4</v>
      </c>
      <c r="V32" s="4">
        <v>-1.0001568689534801</v>
      </c>
      <c r="X32" s="4"/>
      <c r="Y32">
        <v>4</v>
      </c>
      <c r="Z32" s="8">
        <v>-4.6850550877336401</v>
      </c>
      <c r="AA32" s="4"/>
      <c r="AB32" s="4"/>
      <c r="AC32">
        <v>4</v>
      </c>
      <c r="AD32" s="8">
        <v>-1.0001568689534801</v>
      </c>
      <c r="AE32" s="4"/>
      <c r="AF32" s="1"/>
      <c r="AG32" s="1"/>
      <c r="AH32" s="1"/>
    </row>
    <row r="33" spans="1:34" x14ac:dyDescent="0.35">
      <c r="A33">
        <v>4</v>
      </c>
      <c r="B33">
        <v>-1.0101832729337901</v>
      </c>
      <c r="E33">
        <v>4</v>
      </c>
      <c r="F33" s="5">
        <v>-1.0001568689534801</v>
      </c>
      <c r="I33">
        <v>4</v>
      </c>
      <c r="J33" s="5">
        <v>-1.0001568689534801</v>
      </c>
      <c r="M33">
        <v>4</v>
      </c>
      <c r="N33" s="5">
        <v>-1.0001568689534801</v>
      </c>
      <c r="Q33">
        <v>4</v>
      </c>
      <c r="R33">
        <v>-1.0001568689534801</v>
      </c>
      <c r="T33" s="4"/>
      <c r="U33">
        <v>4</v>
      </c>
      <c r="V33" s="4">
        <v>-0.89270689652659696</v>
      </c>
      <c r="X33" s="4"/>
      <c r="Y33">
        <v>4</v>
      </c>
      <c r="Z33" s="8">
        <v>-1.0001617515335099</v>
      </c>
      <c r="AA33" s="4"/>
      <c r="AB33" s="4"/>
      <c r="AC33">
        <v>4</v>
      </c>
      <c r="AD33" s="8">
        <v>-4.0026509617673997E-2</v>
      </c>
      <c r="AE33" s="4"/>
      <c r="AF33" s="1"/>
      <c r="AG33" s="1"/>
      <c r="AH33" s="1"/>
    </row>
    <row r="34" spans="1:34" x14ac:dyDescent="0.35">
      <c r="A34">
        <v>4</v>
      </c>
      <c r="B34">
        <v>-3.76322702431457</v>
      </c>
      <c r="E34">
        <v>4</v>
      </c>
      <c r="F34" s="5">
        <v>-1.0001568689534801</v>
      </c>
      <c r="I34">
        <v>4</v>
      </c>
      <c r="J34" s="5">
        <v>-1.0001568689534801</v>
      </c>
      <c r="M34">
        <v>4</v>
      </c>
      <c r="N34" s="5">
        <v>-2.9929199260303698</v>
      </c>
      <c r="Q34">
        <v>4</v>
      </c>
      <c r="R34">
        <v>-0.78489312083630003</v>
      </c>
      <c r="T34" s="4"/>
      <c r="U34">
        <v>4</v>
      </c>
      <c r="V34" s="4">
        <v>-0.775596167478526</v>
      </c>
      <c r="X34" s="4"/>
      <c r="Y34">
        <v>4</v>
      </c>
      <c r="Z34" s="8">
        <v>-1.0103134165064001</v>
      </c>
      <c r="AA34" s="4"/>
      <c r="AB34" s="4"/>
      <c r="AC34">
        <v>4</v>
      </c>
      <c r="AD34" s="8">
        <v>-4.0026509617673997E-2</v>
      </c>
      <c r="AE34" s="4"/>
      <c r="AF34" s="1"/>
      <c r="AG34" s="1"/>
      <c r="AH34" s="1"/>
    </row>
    <row r="35" spans="1:34" x14ac:dyDescent="0.35">
      <c r="A35">
        <v>4</v>
      </c>
      <c r="B35">
        <v>-1.13618542469484</v>
      </c>
      <c r="E35">
        <v>4</v>
      </c>
      <c r="F35" s="5">
        <v>-46.143654968514099</v>
      </c>
      <c r="I35">
        <v>4</v>
      </c>
      <c r="J35" s="5">
        <v>-14.0266571672709</v>
      </c>
      <c r="M35">
        <v>4</v>
      </c>
      <c r="N35" s="5">
        <v>-166.36330244857899</v>
      </c>
      <c r="Q35">
        <v>4</v>
      </c>
      <c r="R35">
        <v>-0.77315264024355401</v>
      </c>
      <c r="T35" s="4"/>
      <c r="U35">
        <v>4</v>
      </c>
      <c r="V35" s="4">
        <v>-1.0879856075971599</v>
      </c>
      <c r="X35" s="4"/>
      <c r="Y35">
        <v>4</v>
      </c>
      <c r="Z35" s="8">
        <v>-1.0001568689534801</v>
      </c>
      <c r="AA35" s="4"/>
      <c r="AB35" s="4"/>
      <c r="AC35">
        <v>4</v>
      </c>
      <c r="AD35" s="8">
        <v>-1.0001568689534801</v>
      </c>
      <c r="AE35" s="4"/>
      <c r="AF35" s="1"/>
      <c r="AG35" s="1"/>
      <c r="AH35" s="1"/>
    </row>
    <row r="36" spans="1:34" x14ac:dyDescent="0.35">
      <c r="A36">
        <v>4</v>
      </c>
      <c r="B36">
        <v>-1.0347970180916599</v>
      </c>
      <c r="E36">
        <v>4</v>
      </c>
      <c r="F36" s="5">
        <v>-0.87594638966874505</v>
      </c>
      <c r="I36">
        <v>4</v>
      </c>
      <c r="J36" s="5">
        <v>-0.52070267550067195</v>
      </c>
      <c r="M36">
        <v>4</v>
      </c>
      <c r="N36" s="5">
        <v>-1.6784926063494301</v>
      </c>
      <c r="Q36">
        <v>4</v>
      </c>
      <c r="R36">
        <v>-0.80896942371701197</v>
      </c>
      <c r="T36" s="4"/>
      <c r="U36">
        <v>4</v>
      </c>
      <c r="V36" s="17">
        <v>-4.0893704825457401E-4</v>
      </c>
      <c r="X36" s="4"/>
      <c r="Y36">
        <v>4</v>
      </c>
      <c r="Z36" s="8">
        <v>-0.77153948030462804</v>
      </c>
      <c r="AA36" s="4"/>
      <c r="AB36" s="4"/>
      <c r="AC36">
        <v>4</v>
      </c>
      <c r="AD36" s="8">
        <v>-1.0001568689534801</v>
      </c>
      <c r="AE36" s="4"/>
      <c r="AF36" s="1"/>
      <c r="AG36" s="1"/>
      <c r="AH36" s="1"/>
    </row>
    <row r="37" spans="1:34" x14ac:dyDescent="0.35">
      <c r="A37">
        <v>4</v>
      </c>
      <c r="B37">
        <v>-1.05116930467402</v>
      </c>
      <c r="E37">
        <v>4</v>
      </c>
      <c r="F37" s="5">
        <v>-1.0001568689534801</v>
      </c>
      <c r="I37">
        <v>4</v>
      </c>
      <c r="J37" s="5">
        <v>-1.0216741982711399</v>
      </c>
      <c r="M37">
        <v>4</v>
      </c>
      <c r="N37" s="5">
        <v>-0.85097755227540595</v>
      </c>
      <c r="Q37">
        <v>4</v>
      </c>
      <c r="R37">
        <v>-1.09409448717893</v>
      </c>
      <c r="T37" s="4"/>
      <c r="U37">
        <v>4</v>
      </c>
      <c r="V37" s="4">
        <v>-1.04047057461559</v>
      </c>
      <c r="X37" s="4"/>
      <c r="Y37">
        <v>4</v>
      </c>
      <c r="Z37" s="8">
        <v>-1.1318432173586901</v>
      </c>
      <c r="AA37" s="4"/>
      <c r="AB37" s="4"/>
      <c r="AC37">
        <v>4</v>
      </c>
      <c r="AD37" s="8">
        <v>-1.7996563745610199E-2</v>
      </c>
      <c r="AE37" s="4"/>
    </row>
    <row r="38" spans="1:34" x14ac:dyDescent="0.35">
      <c r="A38">
        <v>4</v>
      </c>
      <c r="B38">
        <v>-0.836822540685905</v>
      </c>
      <c r="E38">
        <v>4</v>
      </c>
      <c r="F38" s="5">
        <v>-4.0026509617673997E-2</v>
      </c>
      <c r="I38">
        <v>4</v>
      </c>
      <c r="J38" s="5">
        <v>-7.0583618238553596</v>
      </c>
      <c r="M38">
        <v>4</v>
      </c>
      <c r="N38" s="5">
        <v>-3.9913069798591701E-7</v>
      </c>
      <c r="Q38">
        <v>4</v>
      </c>
      <c r="R38">
        <v>-1.0238440963792399</v>
      </c>
      <c r="T38" s="4"/>
      <c r="U38">
        <v>4</v>
      </c>
      <c r="V38" s="4">
        <v>-1.00162696274346</v>
      </c>
      <c r="X38" s="4"/>
      <c r="Y38">
        <v>4</v>
      </c>
      <c r="Z38" s="8">
        <v>-1.0001568689534801</v>
      </c>
      <c r="AA38" s="4"/>
      <c r="AB38" s="4"/>
      <c r="AC38">
        <v>4</v>
      </c>
      <c r="AD38" s="8">
        <v>-8.1126847458227305E-2</v>
      </c>
      <c r="AE38" s="4"/>
    </row>
    <row r="39" spans="1:34" x14ac:dyDescent="0.35">
      <c r="A39">
        <v>4</v>
      </c>
      <c r="B39">
        <v>-1.0001568689534801</v>
      </c>
      <c r="E39">
        <v>4</v>
      </c>
      <c r="F39" s="5">
        <v>-1.03679370573924</v>
      </c>
      <c r="I39">
        <v>4</v>
      </c>
      <c r="J39" s="5">
        <v>-26.984569978921598</v>
      </c>
      <c r="M39">
        <v>4</v>
      </c>
      <c r="N39" s="5">
        <v>-4.0682276596485399E-2</v>
      </c>
      <c r="Q39">
        <v>4</v>
      </c>
      <c r="R39">
        <v>-1.1982440995877699</v>
      </c>
      <c r="T39" s="4"/>
      <c r="U39">
        <v>4</v>
      </c>
      <c r="V39" s="4">
        <v>-0.14696216577832999</v>
      </c>
      <c r="X39" s="4"/>
      <c r="Y39">
        <v>4</v>
      </c>
      <c r="Z39" s="8">
        <v>-4.0893704825457401E-4</v>
      </c>
      <c r="AA39" s="4"/>
      <c r="AB39" s="4"/>
      <c r="AC39">
        <v>4</v>
      </c>
      <c r="AD39" s="8">
        <v>-1.05940753687385</v>
      </c>
      <c r="AE39" s="4"/>
    </row>
    <row r="40" spans="1:34" x14ac:dyDescent="0.35">
      <c r="A40">
        <v>4</v>
      </c>
      <c r="B40">
        <v>-1.59701998842112</v>
      </c>
      <c r="E40">
        <v>4</v>
      </c>
      <c r="F40" s="5">
        <v>-0.77908622342451095</v>
      </c>
      <c r="I40">
        <v>4</v>
      </c>
      <c r="J40" s="5">
        <v>-1.93803249506233</v>
      </c>
      <c r="M40">
        <v>4</v>
      </c>
      <c r="N40" s="5">
        <v>-3.8742660954944198E-2</v>
      </c>
      <c r="Q40">
        <v>4</v>
      </c>
      <c r="R40">
        <v>-0.82357126677149906</v>
      </c>
      <c r="T40" s="4"/>
      <c r="U40">
        <v>4</v>
      </c>
      <c r="V40" s="4">
        <v>-0.80996761413205698</v>
      </c>
      <c r="X40" s="4"/>
      <c r="Y40">
        <v>4</v>
      </c>
      <c r="Z40" s="8">
        <v>-12.9344338693379</v>
      </c>
      <c r="AA40" s="4"/>
      <c r="AB40" s="4"/>
      <c r="AC40">
        <v>4</v>
      </c>
      <c r="AD40" s="8">
        <v>-1.0056648403867401</v>
      </c>
      <c r="AE40" s="4"/>
    </row>
    <row r="41" spans="1:34" x14ac:dyDescent="0.35">
      <c r="A41">
        <v>4</v>
      </c>
      <c r="B41">
        <v>-1.1614107037410499</v>
      </c>
      <c r="E41">
        <v>4</v>
      </c>
      <c r="F41" s="5">
        <v>-1.0001568689534801</v>
      </c>
      <c r="I41">
        <v>4</v>
      </c>
      <c r="J41" s="5">
        <v>-4.1406802867067398E-4</v>
      </c>
      <c r="M41">
        <v>4</v>
      </c>
      <c r="N41" s="5">
        <v>-1.3490400391350399</v>
      </c>
      <c r="Q41">
        <v>4</v>
      </c>
      <c r="R41">
        <v>-1.03546634319268</v>
      </c>
      <c r="T41" s="4"/>
      <c r="U41">
        <v>4</v>
      </c>
      <c r="V41" s="4">
        <v>-1.0001568689534801</v>
      </c>
      <c r="X41" s="4"/>
      <c r="Y41">
        <v>4</v>
      </c>
      <c r="Z41" s="8">
        <v>-0.77153948030462804</v>
      </c>
      <c r="AA41" s="4"/>
      <c r="AB41" s="4"/>
      <c r="AC41">
        <v>4</v>
      </c>
      <c r="AD41" s="8">
        <v>-1.0001617515335099</v>
      </c>
      <c r="AE41" s="4"/>
    </row>
    <row r="42" spans="1:34" x14ac:dyDescent="0.35">
      <c r="A42">
        <v>4</v>
      </c>
      <c r="B42">
        <v>-0.95145454858847101</v>
      </c>
      <c r="E42">
        <v>4</v>
      </c>
      <c r="F42" s="5">
        <v>-1.02336556634152</v>
      </c>
      <c r="I42">
        <v>4</v>
      </c>
      <c r="J42" s="5">
        <v>-1.0626724226765201</v>
      </c>
      <c r="M42">
        <v>4</v>
      </c>
      <c r="N42" s="5">
        <v>-1.0787693156078899</v>
      </c>
      <c r="Q42">
        <v>4</v>
      </c>
      <c r="R42">
        <v>-1.185246612099</v>
      </c>
      <c r="T42" s="4"/>
      <c r="U42">
        <v>4</v>
      </c>
      <c r="V42" s="4">
        <v>-2.8321626661902299</v>
      </c>
      <c r="X42" s="4"/>
      <c r="Y42">
        <v>4</v>
      </c>
      <c r="Z42" s="8">
        <v>-0.78438493248865904</v>
      </c>
      <c r="AA42" s="4"/>
      <c r="AB42" s="4"/>
      <c r="AC42">
        <v>4</v>
      </c>
      <c r="AD42" s="8">
        <v>-1.1133118163076799E-2</v>
      </c>
      <c r="AE42" s="4"/>
    </row>
    <row r="43" spans="1:34" x14ac:dyDescent="0.35">
      <c r="A43">
        <v>4</v>
      </c>
      <c r="B43">
        <v>-5.5463293336106799E-3</v>
      </c>
      <c r="E43">
        <v>4</v>
      </c>
      <c r="F43" s="5">
        <v>-4.0026509617673997E-2</v>
      </c>
      <c r="I43">
        <v>4</v>
      </c>
      <c r="J43" s="5">
        <v>-0.81039155487583903</v>
      </c>
      <c r="M43">
        <v>4</v>
      </c>
      <c r="N43" s="5">
        <v>-0.77373489052493505</v>
      </c>
      <c r="Q43">
        <v>4</v>
      </c>
      <c r="R43">
        <v>-1.00074282128339</v>
      </c>
      <c r="T43" s="4"/>
      <c r="U43">
        <v>4</v>
      </c>
      <c r="V43" s="4">
        <v>-1.0001568689534801</v>
      </c>
      <c r="X43" s="4"/>
      <c r="Y43">
        <v>4</v>
      </c>
      <c r="Z43" s="8">
        <v>-1.00879969939046</v>
      </c>
      <c r="AA43" s="4"/>
      <c r="AB43" s="4"/>
      <c r="AC43">
        <v>4</v>
      </c>
      <c r="AD43" s="8">
        <v>-1.0001568689534801</v>
      </c>
      <c r="AE43" s="4"/>
    </row>
    <row r="44" spans="1:34" x14ac:dyDescent="0.35">
      <c r="I44"/>
      <c r="M44"/>
      <c r="Q44"/>
      <c r="T44" s="4"/>
      <c r="U44"/>
      <c r="X44" s="4"/>
      <c r="Y44"/>
      <c r="AA44" s="4"/>
      <c r="AB44" s="4"/>
      <c r="AC44"/>
      <c r="AE44" s="4"/>
    </row>
    <row r="45" spans="1:34" x14ac:dyDescent="0.35">
      <c r="A45">
        <v>6</v>
      </c>
      <c r="B45">
        <v>-20.5621848766007</v>
      </c>
      <c r="C45" s="16">
        <f t="shared" si="1"/>
        <v>-2.4049529412428527</v>
      </c>
      <c r="D45">
        <v>10728</v>
      </c>
      <c r="E45">
        <v>6</v>
      </c>
      <c r="F45" s="5">
        <v>-0.77161376833489004</v>
      </c>
      <c r="G45" s="5">
        <f t="shared" si="2"/>
        <v>-0.7380924672686936</v>
      </c>
      <c r="I45">
        <v>6</v>
      </c>
      <c r="J45" s="5">
        <v>-1.0001568689534801</v>
      </c>
      <c r="K45" s="4">
        <f t="shared" ref="K45" si="9">AVERAGE(J45:J64)</f>
        <v>-0.81538453445344705</v>
      </c>
      <c r="L45" s="2">
        <v>7128</v>
      </c>
      <c r="M45">
        <v>6</v>
      </c>
      <c r="N45" s="5">
        <v>-1.9185297404906199E-2</v>
      </c>
      <c r="O45" s="5">
        <f t="shared" ref="O45" si="10">AVERAGE(N45:N64)</f>
        <v>-2.1758589020147485</v>
      </c>
      <c r="Q45">
        <v>6</v>
      </c>
      <c r="R45">
        <v>-1.0001568689534801</v>
      </c>
      <c r="S45" s="5">
        <f t="shared" ref="S45" si="11">AVERAGE(R45:R64)</f>
        <v>-1.8371871084428073</v>
      </c>
      <c r="T45" s="2">
        <v>14328</v>
      </c>
      <c r="U45">
        <v>6</v>
      </c>
      <c r="V45" s="4">
        <v>-0.77153948030462804</v>
      </c>
      <c r="W45" s="18">
        <f t="shared" ref="W45" si="12">AVERAGE(V45:V64)</f>
        <v>-2.2032249863254121</v>
      </c>
      <c r="X45" s="4"/>
      <c r="Y45">
        <v>6</v>
      </c>
      <c r="Z45" s="8">
        <v>-0.109289966309894</v>
      </c>
      <c r="AA45" s="4">
        <f t="shared" ref="AA45" si="13">AVERAGE(Z45:Z64)</f>
        <v>-1.6184819524134386</v>
      </c>
      <c r="AB45" s="2">
        <v>17928</v>
      </c>
      <c r="AC45">
        <v>6</v>
      </c>
      <c r="AD45" s="8">
        <v>-1.0116122835064201</v>
      </c>
      <c r="AE45" s="4">
        <f t="shared" ref="AE45" si="14">AVERAGE(AD45:AD64)</f>
        <v>-1.440983926297688</v>
      </c>
    </row>
    <row r="46" spans="1:34" x14ac:dyDescent="0.35">
      <c r="A46">
        <v>6</v>
      </c>
      <c r="B46">
        <v>-1.0001568689534801</v>
      </c>
      <c r="C46" s="16">
        <f>MEDIAN(B45:B64)</f>
        <v>-1.0001568689534801</v>
      </c>
      <c r="E46">
        <v>6</v>
      </c>
      <c r="F46" s="5">
        <v>-1.0159776488119301</v>
      </c>
      <c r="G46" s="5">
        <f>MEDIAN(F45:F64)</f>
        <v>-0.91688219663780601</v>
      </c>
      <c r="I46">
        <v>6</v>
      </c>
      <c r="J46" s="5">
        <v>-0.84897883439001298</v>
      </c>
      <c r="K46" s="4">
        <f>MEDIAN(J45:J64)</f>
        <v>-1.0001568688581099</v>
      </c>
      <c r="M46">
        <v>6</v>
      </c>
      <c r="N46" s="5">
        <v>-1.0001568689534801</v>
      </c>
      <c r="O46" s="5">
        <f>MEDIAN(N45:N64)</f>
        <v>-1.0001568689534801</v>
      </c>
      <c r="Q46">
        <v>6</v>
      </c>
      <c r="R46" s="15">
        <v>-4.0383926448535599E-7</v>
      </c>
      <c r="S46" s="5">
        <f>MEDIAN(R45:R64)</f>
        <v>-0.79054200901532901</v>
      </c>
      <c r="T46" s="4"/>
      <c r="U46">
        <v>6</v>
      </c>
      <c r="V46" s="4">
        <v>-1.02367797115987</v>
      </c>
      <c r="W46" s="18">
        <f>MEDIAN(V45:V64)</f>
        <v>-1.0001568689534801</v>
      </c>
      <c r="X46" s="4"/>
      <c r="Y46">
        <v>6</v>
      </c>
      <c r="Z46" s="8">
        <v>-14.463238229624899</v>
      </c>
      <c r="AA46" s="4">
        <f>MEDIAN(Z45:Z64)</f>
        <v>-0.77264947979941545</v>
      </c>
      <c r="AB46" s="4"/>
      <c r="AC46">
        <v>6</v>
      </c>
      <c r="AD46" s="8">
        <v>-1.7254021843157299E-2</v>
      </c>
      <c r="AE46" s="4">
        <f>MEDIAN(AD45:AD64)</f>
        <v>-1.0001568689534801</v>
      </c>
    </row>
    <row r="47" spans="1:34" x14ac:dyDescent="0.35">
      <c r="A47">
        <v>6</v>
      </c>
      <c r="B47">
        <v>-0.77350344926790604</v>
      </c>
      <c r="C47" s="16">
        <f>MAX(B45:B64)</f>
        <v>-4.0893704825457401E-4</v>
      </c>
      <c r="E47">
        <v>6</v>
      </c>
      <c r="F47" s="5">
        <v>-1.7254021843157299E-2</v>
      </c>
      <c r="G47" s="5">
        <f>MAX(F45:F64)</f>
        <v>-3.9913069798591701E-7</v>
      </c>
      <c r="I47">
        <v>6</v>
      </c>
      <c r="J47" s="5">
        <v>-1.00015686876274</v>
      </c>
      <c r="K47" s="4">
        <f>MAX(J45:J64)</f>
        <v>-3.6072011878436101E-4</v>
      </c>
      <c r="M47">
        <v>6</v>
      </c>
      <c r="N47" s="5">
        <v>-0.83654275536876399</v>
      </c>
      <c r="O47" s="5">
        <f>MAX(N45:N64)</f>
        <v>-4.0893704825457401E-4</v>
      </c>
      <c r="Q47">
        <v>6</v>
      </c>
      <c r="R47">
        <v>-1.0001568689534801</v>
      </c>
      <c r="S47" s="5">
        <f>MAX(R45:R64)</f>
        <v>-4.0383926448535599E-7</v>
      </c>
      <c r="T47" s="4"/>
      <c r="U47">
        <v>6</v>
      </c>
      <c r="V47" s="4">
        <v>-1.0007966618492401</v>
      </c>
      <c r="W47" s="18">
        <f>MAX(V45:V64)</f>
        <v>-5.8515148687958901E-2</v>
      </c>
      <c r="X47" s="4"/>
      <c r="Y47">
        <v>6</v>
      </c>
      <c r="Z47" s="8">
        <v>-4.38007122594619E-4</v>
      </c>
      <c r="AA47" s="4">
        <f>MAX(Z45:Z64)</f>
        <v>-4.38007122594619E-4</v>
      </c>
      <c r="AB47" s="4"/>
      <c r="AC47">
        <v>6</v>
      </c>
      <c r="AD47" s="8">
        <v>-1.00767661900498</v>
      </c>
      <c r="AE47" s="4">
        <f>MAX(AD45:AD64)</f>
        <v>-1.6813914727349601E-3</v>
      </c>
    </row>
    <row r="48" spans="1:34" x14ac:dyDescent="0.35">
      <c r="A48">
        <v>6</v>
      </c>
      <c r="B48">
        <v>-0.77636197857437905</v>
      </c>
      <c r="C48" s="16">
        <f>MIN(B45:B64)</f>
        <v>-20.5621848766007</v>
      </c>
      <c r="E48">
        <v>6</v>
      </c>
      <c r="F48" s="5">
        <v>-0.78178192504783695</v>
      </c>
      <c r="G48" s="5">
        <f>MIN(F45:F64)</f>
        <v>-1.023367946994</v>
      </c>
      <c r="I48">
        <v>6</v>
      </c>
      <c r="J48" s="5">
        <v>-1.0001568689534801</v>
      </c>
      <c r="K48" s="4">
        <f>MIN(J45:J64)</f>
        <v>-1.77689247906671</v>
      </c>
      <c r="M48">
        <v>6</v>
      </c>
      <c r="N48" s="5">
        <v>-2.3687620342664699</v>
      </c>
      <c r="O48" s="5">
        <f>MIN(N45:N64)</f>
        <v>-14.8613349614473</v>
      </c>
      <c r="Q48">
        <v>6</v>
      </c>
      <c r="R48">
        <v>-0.77166985269088395</v>
      </c>
      <c r="S48" s="5">
        <f>MIN(R45:R64)</f>
        <v>-23.363381503920301</v>
      </c>
      <c r="T48" s="4"/>
      <c r="U48">
        <v>6</v>
      </c>
      <c r="V48" s="4">
        <v>-1.0001861659596001</v>
      </c>
      <c r="W48" s="18">
        <f>MIN(V45:V64)</f>
        <v>-26.984569978921598</v>
      </c>
      <c r="X48" s="4"/>
      <c r="Y48">
        <v>6</v>
      </c>
      <c r="Z48" s="8">
        <v>-5.2596387158292499</v>
      </c>
      <c r="AA48" s="4">
        <f>MIN(Z45:Z64)</f>
        <v>-14.463238229624899</v>
      </c>
      <c r="AB48" s="4"/>
      <c r="AC48">
        <v>6</v>
      </c>
      <c r="AD48" s="8">
        <v>-1.24318870573274</v>
      </c>
      <c r="AE48" s="4">
        <f>MIN(AD45:AD64)</f>
        <v>-13.7850189308172</v>
      </c>
    </row>
    <row r="49" spans="1:35" x14ac:dyDescent="0.35">
      <c r="A49">
        <v>6</v>
      </c>
      <c r="B49">
        <v>-0.77153948030462804</v>
      </c>
      <c r="E49">
        <v>6</v>
      </c>
      <c r="F49" s="5">
        <v>-1.0035853529352901</v>
      </c>
      <c r="I49">
        <v>6</v>
      </c>
      <c r="J49" s="5">
        <v>-1.0061384872722099</v>
      </c>
      <c r="M49">
        <v>6</v>
      </c>
      <c r="N49" s="5">
        <v>-1.0001568689534801</v>
      </c>
      <c r="Q49">
        <v>6</v>
      </c>
      <c r="R49">
        <v>-4.0026509617673997E-2</v>
      </c>
      <c r="T49" s="4"/>
      <c r="U49">
        <v>6</v>
      </c>
      <c r="V49" s="4">
        <v>-1.0001568689534801</v>
      </c>
      <c r="X49" s="4"/>
      <c r="Y49">
        <v>6</v>
      </c>
      <c r="Z49" s="8">
        <v>-1.0001568689534801</v>
      </c>
      <c r="AA49" s="4"/>
      <c r="AB49" s="4"/>
      <c r="AC49">
        <v>6</v>
      </c>
      <c r="AD49" s="8">
        <v>-0.29432103102643797</v>
      </c>
      <c r="AE49" s="4"/>
    </row>
    <row r="50" spans="1:35" x14ac:dyDescent="0.35">
      <c r="A50">
        <v>6</v>
      </c>
      <c r="B50">
        <v>-8.1126847458227305E-2</v>
      </c>
      <c r="E50">
        <v>6</v>
      </c>
      <c r="F50" s="5">
        <v>-3.5675191315140901E-2</v>
      </c>
      <c r="I50">
        <v>6</v>
      </c>
      <c r="J50" s="5">
        <v>-1.0001568689534801</v>
      </c>
      <c r="M50">
        <v>6</v>
      </c>
      <c r="N50" s="5">
        <v>-1.0001568689534801</v>
      </c>
      <c r="Q50">
        <v>6</v>
      </c>
      <c r="R50">
        <v>-1.0001568689534801</v>
      </c>
      <c r="T50" s="4"/>
      <c r="U50">
        <v>6</v>
      </c>
      <c r="V50" s="4">
        <v>-1.0051634865391601</v>
      </c>
      <c r="X50" s="4"/>
      <c r="Y50">
        <v>6</v>
      </c>
      <c r="Z50" s="8">
        <v>-1.0001568689534801</v>
      </c>
      <c r="AA50" s="4"/>
      <c r="AB50" s="4"/>
      <c r="AC50">
        <v>6</v>
      </c>
      <c r="AD50" s="8">
        <v>-0.77154598548095898</v>
      </c>
      <c r="AE50" s="4"/>
    </row>
    <row r="51" spans="1:35" x14ac:dyDescent="0.35">
      <c r="A51">
        <v>6</v>
      </c>
      <c r="B51" s="15">
        <v>-4.0893704825457401E-4</v>
      </c>
      <c r="E51">
        <v>6</v>
      </c>
      <c r="F51" s="5">
        <v>-1.0001568689534801</v>
      </c>
      <c r="I51">
        <v>6</v>
      </c>
      <c r="J51" s="5">
        <v>-1.1812869009249201</v>
      </c>
      <c r="M51">
        <v>6</v>
      </c>
      <c r="N51" s="5">
        <v>-0.77168707812812198</v>
      </c>
      <c r="Q51">
        <v>6</v>
      </c>
      <c r="R51">
        <v>-0.78150844775295802</v>
      </c>
      <c r="T51" s="4"/>
      <c r="U51">
        <v>6</v>
      </c>
      <c r="V51" s="4">
        <v>-1.0431632111690301</v>
      </c>
      <c r="X51" s="4"/>
      <c r="Y51">
        <v>6</v>
      </c>
      <c r="Z51" s="8">
        <v>-0.16903339942509901</v>
      </c>
      <c r="AA51" s="4"/>
      <c r="AB51" s="4"/>
      <c r="AC51">
        <v>6</v>
      </c>
      <c r="AD51" s="8">
        <v>-0.21950402747893999</v>
      </c>
      <c r="AE51" s="4"/>
    </row>
    <row r="52" spans="1:35" x14ac:dyDescent="0.35">
      <c r="A52">
        <v>6</v>
      </c>
      <c r="B52">
        <v>-1.1466944757945901</v>
      </c>
      <c r="E52">
        <v>6</v>
      </c>
      <c r="F52" s="5">
        <v>-0.54772796733315199</v>
      </c>
      <c r="I52">
        <v>6</v>
      </c>
      <c r="J52" s="5">
        <v>-4.0026509617673997E-2</v>
      </c>
      <c r="M52">
        <v>6</v>
      </c>
      <c r="N52" s="5">
        <v>-1.03070429511842</v>
      </c>
      <c r="Q52">
        <v>6</v>
      </c>
      <c r="R52">
        <v>-0.77154598548095898</v>
      </c>
      <c r="T52" s="4"/>
      <c r="U52">
        <v>6</v>
      </c>
      <c r="V52" s="4">
        <v>-0.77184161598027201</v>
      </c>
      <c r="X52" s="4"/>
      <c r="Y52">
        <v>6</v>
      </c>
      <c r="Z52" s="8">
        <v>-0.77154598548095898</v>
      </c>
      <c r="AA52" s="4"/>
      <c r="AB52" s="4"/>
      <c r="AC52">
        <v>6</v>
      </c>
      <c r="AD52" s="8">
        <v>-0.77253508613863697</v>
      </c>
      <c r="AE52" s="4"/>
    </row>
    <row r="53" spans="1:35" x14ac:dyDescent="0.35">
      <c r="A53">
        <v>6</v>
      </c>
      <c r="B53">
        <v>-1.08598953060476</v>
      </c>
      <c r="E53">
        <v>6</v>
      </c>
      <c r="F53" s="5">
        <v>-0.17550923934082599</v>
      </c>
      <c r="I53">
        <v>6</v>
      </c>
      <c r="J53" s="5">
        <v>-3.6072011878436101E-4</v>
      </c>
      <c r="M53">
        <v>6</v>
      </c>
      <c r="N53" s="5">
        <v>-14.8613349614473</v>
      </c>
      <c r="Q53">
        <v>6</v>
      </c>
      <c r="R53">
        <v>-1.0268178187974299</v>
      </c>
      <c r="T53" s="4"/>
      <c r="U53">
        <v>6</v>
      </c>
      <c r="V53" s="4">
        <v>-1.0238440963792399</v>
      </c>
      <c r="X53" s="4"/>
      <c r="Y53">
        <v>6</v>
      </c>
      <c r="Z53" s="8">
        <v>-1.0056648403867401</v>
      </c>
      <c r="AA53" s="4"/>
      <c r="AB53" s="4"/>
      <c r="AC53">
        <v>6</v>
      </c>
      <c r="AD53" s="8">
        <v>-1.6813914727349601E-3</v>
      </c>
      <c r="AE53" s="4"/>
    </row>
    <row r="54" spans="1:35" x14ac:dyDescent="0.35">
      <c r="A54">
        <v>6</v>
      </c>
      <c r="B54">
        <v>-1.02336556634152</v>
      </c>
      <c r="E54">
        <v>6</v>
      </c>
      <c r="F54" s="5">
        <v>-1.0001568689534801</v>
      </c>
      <c r="I54">
        <v>6</v>
      </c>
      <c r="J54" s="5">
        <v>-1.0001568689534801</v>
      </c>
      <c r="M54">
        <v>6</v>
      </c>
      <c r="N54" s="5">
        <v>-0.77186456232081402</v>
      </c>
      <c r="Q54">
        <v>6</v>
      </c>
      <c r="R54">
        <v>-1.00037660031422</v>
      </c>
      <c r="T54" s="4"/>
      <c r="U54">
        <v>6</v>
      </c>
      <c r="V54" s="4">
        <v>-26.984569978921598</v>
      </c>
      <c r="X54" s="4"/>
      <c r="Y54">
        <v>6</v>
      </c>
      <c r="Z54" s="8">
        <v>-4.38007122594619E-4</v>
      </c>
      <c r="AA54" s="4"/>
      <c r="AB54" s="4"/>
      <c r="AC54">
        <v>6</v>
      </c>
      <c r="AD54" s="8">
        <v>-1.8017342717373099</v>
      </c>
      <c r="AE54" s="4"/>
    </row>
    <row r="55" spans="1:35" x14ac:dyDescent="0.35">
      <c r="A55">
        <v>6</v>
      </c>
      <c r="B55">
        <v>-1.0001568689534801</v>
      </c>
      <c r="E55">
        <v>6</v>
      </c>
      <c r="F55" s="5">
        <v>-0.774785593022559</v>
      </c>
      <c r="I55">
        <v>6</v>
      </c>
      <c r="J55" s="5">
        <v>-1.0001568689534801</v>
      </c>
      <c r="M55">
        <v>6</v>
      </c>
      <c r="N55" s="5">
        <v>-0.84870118461489297</v>
      </c>
      <c r="Q55">
        <v>6</v>
      </c>
      <c r="R55">
        <v>-1.0007869006948</v>
      </c>
      <c r="T55" s="4"/>
      <c r="U55">
        <v>6</v>
      </c>
      <c r="V55" s="4">
        <v>-1.0001568689534801</v>
      </c>
      <c r="X55" s="4"/>
      <c r="Y55">
        <v>6</v>
      </c>
      <c r="Z55" s="8">
        <v>-4.38007122594619E-4</v>
      </c>
      <c r="AA55" s="4"/>
      <c r="AB55" s="4"/>
      <c r="AC55">
        <v>6</v>
      </c>
      <c r="AD55" s="8">
        <v>-1.0001568689534801</v>
      </c>
      <c r="AE55" s="4"/>
    </row>
    <row r="56" spans="1:35" x14ac:dyDescent="0.35">
      <c r="A56">
        <v>6</v>
      </c>
      <c r="B56">
        <v>-1.0001568689534801</v>
      </c>
      <c r="E56">
        <v>6</v>
      </c>
      <c r="F56" s="5">
        <v>-0.97353732277453797</v>
      </c>
      <c r="I56">
        <v>6</v>
      </c>
      <c r="J56" s="5">
        <v>-0.83506315638624296</v>
      </c>
      <c r="M56">
        <v>6</v>
      </c>
      <c r="N56" s="5">
        <v>-1.0001568689534801</v>
      </c>
      <c r="Q56">
        <v>6</v>
      </c>
      <c r="R56">
        <v>-1.0372208411066299</v>
      </c>
      <c r="T56" s="4"/>
      <c r="U56">
        <v>6</v>
      </c>
      <c r="V56" s="4">
        <v>-1.0001568689534801</v>
      </c>
      <c r="X56" s="4"/>
      <c r="Y56">
        <v>6</v>
      </c>
      <c r="Z56" s="8">
        <v>-3.5582163473745001</v>
      </c>
      <c r="AA56" s="4"/>
      <c r="AB56" s="4"/>
      <c r="AC56">
        <v>6</v>
      </c>
      <c r="AD56" s="8">
        <v>-0.230233292750854</v>
      </c>
      <c r="AE56" s="4"/>
    </row>
    <row r="57" spans="1:35" x14ac:dyDescent="0.35">
      <c r="A57">
        <v>6</v>
      </c>
      <c r="B57">
        <v>-1.06616379552928</v>
      </c>
      <c r="E57">
        <v>6</v>
      </c>
      <c r="F57" s="5">
        <v>-1.0042145680091099</v>
      </c>
      <c r="I57">
        <v>6</v>
      </c>
      <c r="J57" s="5">
        <v>-4.0026509617673997E-2</v>
      </c>
      <c r="M57">
        <v>6</v>
      </c>
      <c r="N57" s="5">
        <v>-1.7254021843157299E-2</v>
      </c>
      <c r="Q57">
        <v>6</v>
      </c>
      <c r="R57">
        <v>-0.77151727759955602</v>
      </c>
      <c r="T57" s="4"/>
      <c r="U57">
        <v>6</v>
      </c>
      <c r="V57" s="4">
        <v>-1.0001568689534801</v>
      </c>
      <c r="X57" s="4"/>
      <c r="Y57">
        <v>6</v>
      </c>
      <c r="Z57" s="8">
        <v>-1.0001568689534801</v>
      </c>
      <c r="AA57" s="4"/>
      <c r="AB57" s="4"/>
      <c r="AC57">
        <v>6</v>
      </c>
      <c r="AD57" s="8">
        <v>-1.0001568689534801</v>
      </c>
      <c r="AE57" s="4"/>
    </row>
    <row r="58" spans="1:35" x14ac:dyDescent="0.35">
      <c r="A58">
        <v>6</v>
      </c>
      <c r="B58">
        <v>-1.00455681619452</v>
      </c>
      <c r="E58">
        <v>6</v>
      </c>
      <c r="F58" s="5">
        <v>-1.0001568689534801</v>
      </c>
      <c r="I58">
        <v>6</v>
      </c>
      <c r="J58" s="5">
        <v>-0.89318273201773102</v>
      </c>
      <c r="M58">
        <v>6</v>
      </c>
      <c r="N58" s="5">
        <v>-0.80642125743276005</v>
      </c>
      <c r="Q58">
        <v>6</v>
      </c>
      <c r="R58">
        <v>-1.7236476761927199E-2</v>
      </c>
      <c r="T58" s="4"/>
      <c r="U58">
        <v>6</v>
      </c>
      <c r="V58" s="4">
        <v>-0.77153948030462804</v>
      </c>
      <c r="X58" s="4"/>
      <c r="Y58">
        <v>6</v>
      </c>
      <c r="Z58" s="8">
        <v>-0.77375297411787203</v>
      </c>
      <c r="AA58" s="4"/>
      <c r="AB58" s="4"/>
      <c r="AC58">
        <v>6</v>
      </c>
      <c r="AD58" s="8">
        <v>-1.0001568689534801</v>
      </c>
      <c r="AE58" s="4"/>
    </row>
    <row r="59" spans="1:35" x14ac:dyDescent="0.35">
      <c r="A59">
        <v>6</v>
      </c>
      <c r="B59">
        <v>-0.77153948030462804</v>
      </c>
      <c r="E59">
        <v>6</v>
      </c>
      <c r="F59" s="5">
        <v>-3.9913069798591701E-7</v>
      </c>
      <c r="I59">
        <v>6</v>
      </c>
      <c r="J59" s="5">
        <v>-4.1406802867067398E-4</v>
      </c>
      <c r="M59">
        <v>6</v>
      </c>
      <c r="N59" s="5">
        <v>-1.0001568689534801</v>
      </c>
      <c r="Q59">
        <v>6</v>
      </c>
      <c r="R59">
        <v>-0.79957557027769999</v>
      </c>
      <c r="T59" s="4"/>
      <c r="U59">
        <v>6</v>
      </c>
      <c r="V59" s="4">
        <v>-1.0001568689534801</v>
      </c>
      <c r="X59" s="4"/>
      <c r="Y59">
        <v>6</v>
      </c>
      <c r="Z59" s="8">
        <v>-0.77153948030462804</v>
      </c>
      <c r="AA59" s="4"/>
      <c r="AB59" s="4"/>
      <c r="AC59">
        <v>6</v>
      </c>
      <c r="AD59" s="8">
        <v>-1.02015257899983</v>
      </c>
      <c r="AE59" s="4"/>
    </row>
    <row r="60" spans="1:35" x14ac:dyDescent="0.35">
      <c r="A60">
        <v>6</v>
      </c>
      <c r="B60">
        <v>-1.0001568689534801</v>
      </c>
      <c r="E60">
        <v>6</v>
      </c>
      <c r="F60" s="5">
        <v>-1.023367946994</v>
      </c>
      <c r="I60">
        <v>6</v>
      </c>
      <c r="J60" s="5">
        <v>-1.06012310624151</v>
      </c>
      <c r="M60">
        <v>6</v>
      </c>
      <c r="N60" s="5">
        <v>-1.1686902405681501</v>
      </c>
      <c r="Q60">
        <v>6</v>
      </c>
      <c r="R60">
        <v>-0.77846708495464401</v>
      </c>
      <c r="T60" s="4"/>
      <c r="U60">
        <v>6</v>
      </c>
      <c r="V60" s="4">
        <v>-1.0274100576690699</v>
      </c>
      <c r="X60" s="4"/>
      <c r="Y60">
        <v>6</v>
      </c>
      <c r="Z60" s="8">
        <v>-1.0001568689534801</v>
      </c>
      <c r="AA60" s="4"/>
      <c r="AB60" s="4"/>
      <c r="AC60">
        <v>6</v>
      </c>
      <c r="AD60" s="8">
        <v>-1.09311956459027</v>
      </c>
      <c r="AE60" s="4"/>
    </row>
    <row r="61" spans="1:35" x14ac:dyDescent="0.35">
      <c r="A61">
        <v>6</v>
      </c>
      <c r="B61">
        <v>-12.9344338693379</v>
      </c>
      <c r="E61">
        <v>6</v>
      </c>
      <c r="F61" s="5">
        <v>-1.0001568689534801</v>
      </c>
      <c r="I61">
        <v>6</v>
      </c>
      <c r="J61" s="5">
        <v>-1.05126327147428</v>
      </c>
      <c r="M61">
        <v>6</v>
      </c>
      <c r="N61" s="5">
        <v>-1.0001568689534801</v>
      </c>
      <c r="Q61">
        <v>6</v>
      </c>
      <c r="R61">
        <v>-8.1126847458227305E-2</v>
      </c>
      <c r="T61" s="4"/>
      <c r="U61">
        <v>6</v>
      </c>
      <c r="V61" s="4">
        <v>-0.77154598548095898</v>
      </c>
      <c r="X61" s="4"/>
      <c r="Y61">
        <v>6</v>
      </c>
      <c r="Z61" s="8">
        <v>-1.7311004336195801E-3</v>
      </c>
      <c r="AA61" s="4"/>
      <c r="AB61" s="4"/>
      <c r="AC61">
        <v>6</v>
      </c>
      <c r="AD61" s="8">
        <v>-0.77153377403449697</v>
      </c>
      <c r="AE61" s="4"/>
    </row>
    <row r="62" spans="1:35" x14ac:dyDescent="0.35">
      <c r="A62">
        <v>6</v>
      </c>
      <c r="B62">
        <v>-8.1126847458227305E-2</v>
      </c>
      <c r="E62">
        <v>6</v>
      </c>
      <c r="F62" s="5">
        <v>-0.77690061360519502</v>
      </c>
      <c r="I62">
        <v>6</v>
      </c>
      <c r="J62" s="5">
        <v>-0.77191275468870302</v>
      </c>
      <c r="M62">
        <v>6</v>
      </c>
      <c r="N62" s="5">
        <v>-13.0145233320586</v>
      </c>
      <c r="Q62">
        <v>6</v>
      </c>
      <c r="R62">
        <v>-1.0294302022542501</v>
      </c>
      <c r="T62" s="4"/>
      <c r="U62">
        <v>6</v>
      </c>
      <c r="V62" s="4">
        <v>-5.8515148687958901E-2</v>
      </c>
      <c r="X62" s="4"/>
      <c r="Y62">
        <v>6</v>
      </c>
      <c r="Z62" s="8">
        <v>-9.9639888185623304E-2</v>
      </c>
      <c r="AA62" s="4"/>
      <c r="AB62" s="4"/>
      <c r="AC62">
        <v>6</v>
      </c>
      <c r="AD62" s="8">
        <v>-0.77793948552487502</v>
      </c>
      <c r="AE62" s="4"/>
    </row>
    <row r="63" spans="1:35" x14ac:dyDescent="0.35">
      <c r="A63">
        <v>6</v>
      </c>
      <c r="B63">
        <v>-1.0192785292701301</v>
      </c>
      <c r="E63">
        <v>6</v>
      </c>
      <c r="F63" s="5">
        <v>-0.86022707050107405</v>
      </c>
      <c r="I63">
        <v>6</v>
      </c>
      <c r="J63" s="5">
        <v>-1.77689247906671</v>
      </c>
      <c r="M63">
        <v>6</v>
      </c>
      <c r="N63" s="5">
        <v>-4.0893704825457401E-4</v>
      </c>
      <c r="Q63">
        <v>6</v>
      </c>
      <c r="R63">
        <v>-23.363381503920301</v>
      </c>
      <c r="T63" s="4"/>
      <c r="U63">
        <v>6</v>
      </c>
      <c r="V63" s="4">
        <v>-1.0028962038781299</v>
      </c>
      <c r="X63" s="4"/>
      <c r="Y63">
        <v>6</v>
      </c>
      <c r="Z63" s="8">
        <v>-0.38424975466050898</v>
      </c>
      <c r="AA63" s="4"/>
      <c r="AB63" s="4"/>
      <c r="AC63">
        <v>6</v>
      </c>
      <c r="AD63" s="8">
        <v>-13.7850189308172</v>
      </c>
      <c r="AE63" s="4"/>
    </row>
    <row r="64" spans="1:35" x14ac:dyDescent="0.35">
      <c r="A64">
        <v>6</v>
      </c>
      <c r="B64">
        <v>-1.0001568689534801</v>
      </c>
      <c r="E64">
        <v>6</v>
      </c>
      <c r="F64" s="5">
        <v>-0.99906324056055495</v>
      </c>
      <c r="I64">
        <v>6</v>
      </c>
      <c r="J64" s="5">
        <v>-0.80107994569367802</v>
      </c>
      <c r="M64">
        <v>6</v>
      </c>
      <c r="N64" s="5">
        <v>-1.0001568689534801</v>
      </c>
      <c r="Q64">
        <v>6</v>
      </c>
      <c r="R64">
        <v>-0.47258323847428702</v>
      </c>
      <c r="T64" s="4"/>
      <c r="U64">
        <v>6</v>
      </c>
      <c r="V64" s="4">
        <v>-0.80702583745744405</v>
      </c>
      <c r="X64" s="4"/>
      <c r="Y64">
        <v>6</v>
      </c>
      <c r="Z64" s="8">
        <v>-1.0001568689534801</v>
      </c>
      <c r="AA64" s="4"/>
      <c r="AB64" s="4"/>
      <c r="AC64">
        <v>6</v>
      </c>
      <c r="AD64" s="8">
        <v>-1.0001568689534801</v>
      </c>
      <c r="AE64" s="4"/>
      <c r="AI64" s="15"/>
    </row>
    <row r="65" spans="1:34" x14ac:dyDescent="0.35">
      <c r="I65"/>
      <c r="M65"/>
      <c r="Q65"/>
      <c r="T65" s="4"/>
      <c r="U65"/>
      <c r="X65" s="4"/>
      <c r="Y65"/>
      <c r="AA65" s="4"/>
      <c r="AB65" s="4"/>
      <c r="AC65"/>
      <c r="AE65" s="4"/>
    </row>
    <row r="66" spans="1:34" x14ac:dyDescent="0.35">
      <c r="A66">
        <v>10</v>
      </c>
      <c r="B66">
        <v>-1.0224231551506</v>
      </c>
      <c r="C66" s="16">
        <f t="shared" si="1"/>
        <v>-0.77853560591462978</v>
      </c>
      <c r="D66">
        <v>17880</v>
      </c>
      <c r="E66">
        <v>10</v>
      </c>
      <c r="F66" s="5">
        <v>-1.0001568689534801</v>
      </c>
      <c r="G66" s="5">
        <f t="shared" si="2"/>
        <v>-1.2195093271764581</v>
      </c>
      <c r="I66">
        <v>10</v>
      </c>
      <c r="J66" s="5">
        <v>-4.38007122594619E-4</v>
      </c>
      <c r="K66" s="4">
        <f t="shared" ref="K66" si="15">AVERAGE(J66:J85)</f>
        <v>-0.82519016883858032</v>
      </c>
      <c r="L66" s="2">
        <v>11880</v>
      </c>
      <c r="M66">
        <v>10</v>
      </c>
      <c r="N66" s="5">
        <v>-0.77426539811983397</v>
      </c>
      <c r="O66" s="5">
        <f t="shared" ref="O66" si="16">AVERAGE(N66:N85)</f>
        <v>-0.98869518655261002</v>
      </c>
      <c r="Q66">
        <v>10</v>
      </c>
      <c r="R66">
        <v>-1.0190289327054201</v>
      </c>
      <c r="S66" s="5">
        <f t="shared" ref="S66" si="17">AVERAGE(R66:R85)</f>
        <v>-0.80146030330286688</v>
      </c>
      <c r="T66" s="2">
        <v>23880</v>
      </c>
      <c r="U66">
        <v>10</v>
      </c>
      <c r="V66" s="4">
        <v>-1.0056109649323199</v>
      </c>
      <c r="W66" s="18">
        <f t="shared" ref="W66" si="18">AVERAGE(V66:V85)</f>
        <v>-1.0556021302330123</v>
      </c>
      <c r="X66" s="4"/>
      <c r="Y66">
        <v>10</v>
      </c>
      <c r="Z66" s="8">
        <v>-1.0150692054820001</v>
      </c>
      <c r="AA66" s="4">
        <f t="shared" ref="AA66" si="19">AVERAGE(Z66:Z85)</f>
        <v>-1.2808470359135189</v>
      </c>
      <c r="AB66" s="2">
        <v>29880</v>
      </c>
      <c r="AC66">
        <v>10</v>
      </c>
      <c r="AD66" s="8">
        <v>-1.0155119005884301</v>
      </c>
      <c r="AE66" s="4">
        <f t="shared" ref="AE66" si="20">AVERAGE(AD66:AD85)</f>
        <v>-1.7986827360461077</v>
      </c>
    </row>
    <row r="67" spans="1:34" x14ac:dyDescent="0.35">
      <c r="A67">
        <v>10</v>
      </c>
      <c r="B67">
        <v>-1.0001568689534801</v>
      </c>
      <c r="C67" s="16">
        <f>MEDIAN(B66:B85)</f>
        <v>-1.0001568689534801</v>
      </c>
      <c r="E67">
        <v>10</v>
      </c>
      <c r="F67" s="5">
        <v>-1.0001568689534801</v>
      </c>
      <c r="G67" s="5">
        <f>MEDIAN(F66:F85)</f>
        <v>-1.0001568689534801</v>
      </c>
      <c r="I67">
        <v>10</v>
      </c>
      <c r="J67" s="5">
        <v>-1.0417352612664901</v>
      </c>
      <c r="K67" s="4">
        <f>MEDIAN(J66:J85)</f>
        <v>-1.0001568689534801</v>
      </c>
      <c r="M67">
        <v>10</v>
      </c>
      <c r="N67" s="5">
        <v>-1.0001568689534801</v>
      </c>
      <c r="O67" s="5">
        <f>MEDIAN(N66:N85)</f>
        <v>-0.89802705741520361</v>
      </c>
      <c r="Q67">
        <v>10</v>
      </c>
      <c r="R67">
        <v>-8.1126847458227305E-2</v>
      </c>
      <c r="S67" s="5">
        <f>MEDIAN(R66:R85)</f>
        <v>-1.0010528930589051</v>
      </c>
      <c r="T67" s="4"/>
      <c r="U67">
        <v>10</v>
      </c>
      <c r="V67" s="4">
        <v>-0.85490209651904903</v>
      </c>
      <c r="W67" s="18">
        <f>MEDIAN(V66:V85)</f>
        <v>-1.000930821023835</v>
      </c>
      <c r="X67" s="4"/>
      <c r="Y67">
        <v>10</v>
      </c>
      <c r="Z67" s="8">
        <v>-1.0001568689534801</v>
      </c>
      <c r="AA67" s="4">
        <f>MEDIAN(Z66:Z85)</f>
        <v>-1.0001568689534801</v>
      </c>
      <c r="AB67" s="4"/>
      <c r="AC67">
        <v>10</v>
      </c>
      <c r="AD67" s="8">
        <v>-8.1126847458227305E-2</v>
      </c>
      <c r="AE67" s="4">
        <f>MEDIAN(AD66:AD85)</f>
        <v>-1.0001568689534801</v>
      </c>
    </row>
    <row r="68" spans="1:34" x14ac:dyDescent="0.35">
      <c r="A68">
        <v>10</v>
      </c>
      <c r="B68">
        <v>-1.0576040208555699</v>
      </c>
      <c r="C68" s="16">
        <f>MAX(B66:B85)</f>
        <v>-4.2847137147608702E-4</v>
      </c>
      <c r="E68">
        <v>10</v>
      </c>
      <c r="F68" s="5">
        <v>-0.22942886168013699</v>
      </c>
      <c r="G68" s="5">
        <f>MAX(F66:F85)</f>
        <v>-4.38007122594619E-4</v>
      </c>
      <c r="I68">
        <v>10</v>
      </c>
      <c r="J68" s="5">
        <v>-1.0001568689534801</v>
      </c>
      <c r="K68" s="4">
        <f>MAX(J66:J85)</f>
        <v>-4.38007122594619E-4</v>
      </c>
      <c r="M68">
        <v>10</v>
      </c>
      <c r="N68" s="5">
        <v>-3.9326452810272002E-4</v>
      </c>
      <c r="O68" s="5">
        <f>MAX(N66:N85)</f>
        <v>-8.8096350405433195E-7</v>
      </c>
      <c r="Q68">
        <v>10</v>
      </c>
      <c r="R68">
        <v>-1.0466822948594701</v>
      </c>
      <c r="S68" s="5">
        <f>MAX(R66:R85)</f>
        <v>-4.0893704825457401E-4</v>
      </c>
      <c r="T68" s="4"/>
      <c r="U68">
        <v>10</v>
      </c>
      <c r="V68" s="4">
        <v>-1.0001568689534801</v>
      </c>
      <c r="W68" s="18">
        <f>MAX(V66:V85)</f>
        <v>-1.7236476761927199E-2</v>
      </c>
      <c r="X68" s="4"/>
      <c r="Y68">
        <v>10</v>
      </c>
      <c r="Z68" s="8">
        <v>-1.0001568689534801</v>
      </c>
      <c r="AA68" s="4">
        <f>MAX(Z66:Z85)</f>
        <v>-2.4744395075511801E-3</v>
      </c>
      <c r="AB68" s="4"/>
      <c r="AC68">
        <v>10</v>
      </c>
      <c r="AD68" s="8">
        <v>-0.33075993638304402</v>
      </c>
      <c r="AE68" s="4">
        <f>MAX(AD66:AD85)</f>
        <v>-8.8096350405433195E-7</v>
      </c>
    </row>
    <row r="69" spans="1:34" x14ac:dyDescent="0.35">
      <c r="A69">
        <v>10</v>
      </c>
      <c r="B69">
        <v>-1.0001568689534801</v>
      </c>
      <c r="C69" s="16">
        <f>MIN(B66:B85)</f>
        <v>-1.0576040208555699</v>
      </c>
      <c r="E69">
        <v>10</v>
      </c>
      <c r="F69" s="5">
        <v>-0.48553983870471001</v>
      </c>
      <c r="G69" s="5">
        <f>MIN(F66:F85)</f>
        <v>-7.3279109247922598</v>
      </c>
      <c r="I69">
        <v>10</v>
      </c>
      <c r="J69" s="5">
        <v>-0.184982768153264</v>
      </c>
      <c r="K69" s="4">
        <f>MIN(J66:J85)</f>
        <v>-1.1607867219305601</v>
      </c>
      <c r="M69">
        <v>10</v>
      </c>
      <c r="N69" s="5">
        <v>-1.0001568689534801</v>
      </c>
      <c r="O69" s="5">
        <f>MIN(N66:N85)</f>
        <v>-4.2572163650774</v>
      </c>
      <c r="Q69">
        <v>10</v>
      </c>
      <c r="R69">
        <v>-1.0224231551506</v>
      </c>
      <c r="S69" s="5">
        <f>MIN(R66:R85)</f>
        <v>-1.0466822948594701</v>
      </c>
      <c r="T69" s="4"/>
      <c r="U69">
        <v>10</v>
      </c>
      <c r="V69" s="4">
        <v>-1.0027350663388801</v>
      </c>
      <c r="W69" s="18">
        <f>MIN(V66:V85)</f>
        <v>-4.3899577244940504</v>
      </c>
      <c r="X69" s="4"/>
      <c r="Y69">
        <v>10</v>
      </c>
      <c r="Z69" s="8">
        <v>-0.77151706058901603</v>
      </c>
      <c r="AA69" s="4">
        <f>MIN(Z66:Z85)</f>
        <v>-9.0425714214169002</v>
      </c>
      <c r="AB69" s="4"/>
      <c r="AC69">
        <v>10</v>
      </c>
      <c r="AD69" s="8">
        <v>-1.0001568689534801</v>
      </c>
      <c r="AE69" s="4">
        <f>MIN(AD66:AD85)</f>
        <v>-15.421392562152301</v>
      </c>
    </row>
    <row r="70" spans="1:34" x14ac:dyDescent="0.35">
      <c r="A70">
        <v>10</v>
      </c>
      <c r="B70">
        <v>-0.27851401531916598</v>
      </c>
      <c r="E70">
        <v>10</v>
      </c>
      <c r="F70" s="5">
        <v>-0.77544496954456599</v>
      </c>
      <c r="I70">
        <v>10</v>
      </c>
      <c r="J70" s="5">
        <v>-1.0001568689534801</v>
      </c>
      <c r="M70">
        <v>10</v>
      </c>
      <c r="N70" s="5">
        <v>-1.0001568689534801</v>
      </c>
      <c r="Q70">
        <v>10</v>
      </c>
      <c r="R70">
        <v>-1.0098724610527701</v>
      </c>
      <c r="T70" s="4"/>
      <c r="U70">
        <v>10</v>
      </c>
      <c r="V70" s="4">
        <v>-0.79713275966607999</v>
      </c>
      <c r="X70" s="4"/>
      <c r="Y70">
        <v>10</v>
      </c>
      <c r="Z70" s="8">
        <v>-1.0001568689534801</v>
      </c>
      <c r="AA70" s="4"/>
      <c r="AB70" s="4"/>
      <c r="AC70">
        <v>10</v>
      </c>
      <c r="AD70" s="8">
        <v>-1.0238440963792399</v>
      </c>
      <c r="AE70" s="4"/>
    </row>
    <row r="71" spans="1:34" x14ac:dyDescent="0.35">
      <c r="A71">
        <v>10</v>
      </c>
      <c r="B71">
        <v>-1.0001568689534801</v>
      </c>
      <c r="E71">
        <v>10</v>
      </c>
      <c r="F71" s="5">
        <v>-1.0303862939238999</v>
      </c>
      <c r="I71">
        <v>10</v>
      </c>
      <c r="J71" s="5">
        <v>-0.77222842891516597</v>
      </c>
      <c r="M71">
        <v>10</v>
      </c>
      <c r="N71" s="5">
        <v>-0.77998098538384697</v>
      </c>
      <c r="Q71">
        <v>10</v>
      </c>
      <c r="R71">
        <v>-0.34517635215521097</v>
      </c>
      <c r="T71" s="4"/>
      <c r="U71">
        <v>10</v>
      </c>
      <c r="V71" s="4">
        <v>-1.04047057461559</v>
      </c>
      <c r="X71" s="4"/>
      <c r="Y71">
        <v>10</v>
      </c>
      <c r="Z71" s="8">
        <v>-1.0001568689534801</v>
      </c>
      <c r="AA71" s="4"/>
      <c r="AB71" s="4"/>
      <c r="AC71">
        <v>10</v>
      </c>
      <c r="AD71" s="8">
        <v>-1.0001568689534801</v>
      </c>
      <c r="AE71" s="4"/>
    </row>
    <row r="72" spans="1:34" x14ac:dyDescent="0.35">
      <c r="A72">
        <v>10</v>
      </c>
      <c r="B72">
        <v>-1.0001568689534801</v>
      </c>
      <c r="E72">
        <v>10</v>
      </c>
      <c r="F72" s="5">
        <v>-1.05665230287931</v>
      </c>
      <c r="I72">
        <v>10</v>
      </c>
      <c r="J72" s="5">
        <v>-1.00767661900498</v>
      </c>
      <c r="M72">
        <v>10</v>
      </c>
      <c r="N72" s="5">
        <v>-8.1126847458227305E-2</v>
      </c>
      <c r="Q72">
        <v>10</v>
      </c>
      <c r="R72">
        <v>-1.0030622243789</v>
      </c>
      <c r="T72" s="4"/>
      <c r="U72">
        <v>10</v>
      </c>
      <c r="V72" s="4">
        <v>-4.3899577244940504</v>
      </c>
      <c r="X72" s="4"/>
      <c r="Y72">
        <v>10</v>
      </c>
      <c r="Z72" s="8">
        <v>-1.0324293156592601</v>
      </c>
      <c r="AA72" s="4"/>
      <c r="AB72" s="4"/>
      <c r="AC72">
        <v>10</v>
      </c>
      <c r="AD72" s="8">
        <v>-0.77478722653542997</v>
      </c>
      <c r="AE72" s="4"/>
    </row>
    <row r="73" spans="1:34" x14ac:dyDescent="0.35">
      <c r="A73">
        <v>10</v>
      </c>
      <c r="B73">
        <v>-0.77151632275179105</v>
      </c>
      <c r="E73">
        <v>10</v>
      </c>
      <c r="F73" s="5">
        <v>-1.0001568689534801</v>
      </c>
      <c r="I73">
        <v>10</v>
      </c>
      <c r="J73" s="5">
        <v>-1.0423754015204401</v>
      </c>
      <c r="M73">
        <v>10</v>
      </c>
      <c r="N73" s="5">
        <v>-4.2572163650774</v>
      </c>
      <c r="Q73">
        <v>10</v>
      </c>
      <c r="R73">
        <v>-1.04047057461559</v>
      </c>
      <c r="T73" s="4"/>
      <c r="U73">
        <v>10</v>
      </c>
      <c r="V73" s="4">
        <v>-1.02040857753833</v>
      </c>
      <c r="X73" s="4"/>
      <c r="Y73">
        <v>10</v>
      </c>
      <c r="Z73" s="8">
        <v>-1.00015686876274</v>
      </c>
      <c r="AA73" s="4"/>
      <c r="AB73" s="4"/>
      <c r="AC73">
        <v>10</v>
      </c>
      <c r="AD73" s="8">
        <v>-8.8096350405433195E-7</v>
      </c>
      <c r="AE73" s="4"/>
    </row>
    <row r="74" spans="1:34" x14ac:dyDescent="0.35">
      <c r="A74">
        <v>10</v>
      </c>
      <c r="B74">
        <v>-1.0001568689534801</v>
      </c>
      <c r="E74">
        <v>10</v>
      </c>
      <c r="F74" s="5">
        <v>-1.0001568689534801</v>
      </c>
      <c r="I74">
        <v>10</v>
      </c>
      <c r="J74" s="5">
        <v>-0.77213597709209503</v>
      </c>
      <c r="M74">
        <v>10</v>
      </c>
      <c r="N74" s="5">
        <v>-1.93418986237331</v>
      </c>
      <c r="Q74">
        <v>10</v>
      </c>
      <c r="R74">
        <v>-0.77161376833489004</v>
      </c>
      <c r="T74" s="4"/>
      <c r="U74">
        <v>10</v>
      </c>
      <c r="V74" s="4">
        <v>-1.0864272177332699</v>
      </c>
      <c r="X74" s="4"/>
      <c r="Y74">
        <v>10</v>
      </c>
      <c r="Z74" s="8">
        <v>-1.0001568689534801</v>
      </c>
      <c r="AA74" s="4"/>
      <c r="AB74" s="4"/>
      <c r="AC74">
        <v>10</v>
      </c>
      <c r="AD74" s="8">
        <v>-1.0001568689534801</v>
      </c>
      <c r="AE74" s="4"/>
    </row>
    <row r="75" spans="1:34" x14ac:dyDescent="0.35">
      <c r="A75">
        <v>10</v>
      </c>
      <c r="B75">
        <v>-1.0001568689534801</v>
      </c>
      <c r="E75">
        <v>10</v>
      </c>
      <c r="F75" s="5">
        <v>-0.77153948030462804</v>
      </c>
      <c r="I75">
        <v>10</v>
      </c>
      <c r="J75" s="5">
        <v>-1.0215002758057501</v>
      </c>
      <c r="M75">
        <v>10</v>
      </c>
      <c r="N75" s="5">
        <v>-1.00037660031422</v>
      </c>
      <c r="Q75">
        <v>10</v>
      </c>
      <c r="R75">
        <v>-1.0001568689534801</v>
      </c>
      <c r="T75" s="4"/>
      <c r="U75">
        <v>10</v>
      </c>
      <c r="V75" s="4">
        <v>-1.0071443765813299</v>
      </c>
      <c r="X75" s="4"/>
      <c r="Y75">
        <v>10</v>
      </c>
      <c r="Z75" s="8">
        <v>-0.77153948030462804</v>
      </c>
      <c r="AA75" s="4"/>
      <c r="AB75" s="4"/>
      <c r="AC75">
        <v>10</v>
      </c>
      <c r="AD75" s="8">
        <v>-1.0001568689534801</v>
      </c>
      <c r="AE75" s="4"/>
    </row>
    <row r="76" spans="1:34" x14ac:dyDescent="0.35">
      <c r="A76">
        <v>10</v>
      </c>
      <c r="B76">
        <v>-0.77478533202854405</v>
      </c>
      <c r="E76">
        <v>10</v>
      </c>
      <c r="F76" s="5">
        <v>-1.0441146014846501</v>
      </c>
      <c r="I76">
        <v>10</v>
      </c>
      <c r="J76" s="5">
        <v>-1.0001568689534801</v>
      </c>
      <c r="M76">
        <v>10</v>
      </c>
      <c r="N76" s="5">
        <v>-1.0001568689534801</v>
      </c>
      <c r="Q76">
        <v>10</v>
      </c>
      <c r="R76">
        <v>-1.0090926768906201</v>
      </c>
      <c r="T76" s="4"/>
      <c r="U76">
        <v>10</v>
      </c>
      <c r="V76" s="4">
        <v>-1.00416088957532</v>
      </c>
      <c r="X76" s="4"/>
      <c r="Y76">
        <v>10</v>
      </c>
      <c r="Z76" s="8">
        <v>-1.0001568689534801</v>
      </c>
      <c r="AA76" s="4"/>
      <c r="AB76" s="4"/>
      <c r="AC76">
        <v>10</v>
      </c>
      <c r="AD76" s="8">
        <v>-1.01842401138649</v>
      </c>
      <c r="AE76" s="4"/>
    </row>
    <row r="77" spans="1:34" x14ac:dyDescent="0.35">
      <c r="A77">
        <v>10</v>
      </c>
      <c r="B77">
        <v>-1.00416088957532</v>
      </c>
      <c r="E77">
        <v>10</v>
      </c>
      <c r="F77" s="5">
        <v>-1.0155594466820601</v>
      </c>
      <c r="I77">
        <v>10</v>
      </c>
      <c r="J77" s="5">
        <v>-1.0001568689534801</v>
      </c>
      <c r="M77">
        <v>10</v>
      </c>
      <c r="N77" s="5">
        <v>-2.2927207357992598</v>
      </c>
      <c r="Q77">
        <v>10</v>
      </c>
      <c r="R77" s="15">
        <v>-4.0893704825457401E-4</v>
      </c>
      <c r="T77" s="4"/>
      <c r="U77">
        <v>10</v>
      </c>
      <c r="V77" s="4">
        <v>-1.0001568689534801</v>
      </c>
      <c r="X77" s="4"/>
      <c r="Y77">
        <v>10</v>
      </c>
      <c r="Z77" s="8">
        <v>-1.0105005932937501</v>
      </c>
      <c r="AA77" s="4"/>
      <c r="AB77" s="4"/>
      <c r="AC77">
        <v>10</v>
      </c>
      <c r="AD77" s="8">
        <v>-1.00320382358704</v>
      </c>
      <c r="AE77" s="4"/>
    </row>
    <row r="78" spans="1:34" x14ac:dyDescent="0.35">
      <c r="A78">
        <v>10</v>
      </c>
      <c r="B78" s="15">
        <v>-4.2847137147608702E-4</v>
      </c>
      <c r="E78">
        <v>10</v>
      </c>
      <c r="F78" s="5">
        <v>-0.77402065966213096</v>
      </c>
      <c r="I78">
        <v>10</v>
      </c>
      <c r="J78" s="5">
        <v>-1.00236886577951</v>
      </c>
      <c r="M78">
        <v>10</v>
      </c>
      <c r="N78" s="5">
        <v>-0.79589724587692701</v>
      </c>
      <c r="Q78">
        <v>10</v>
      </c>
      <c r="R78">
        <v>-1.00386514850618</v>
      </c>
      <c r="T78" s="4"/>
      <c r="U78">
        <v>10</v>
      </c>
      <c r="V78" s="4">
        <v>-1.0001568689534801</v>
      </c>
      <c r="X78" s="4"/>
      <c r="Y78">
        <v>10</v>
      </c>
      <c r="Z78" s="8">
        <v>-2.4744395075511801E-3</v>
      </c>
      <c r="AA78" s="4"/>
      <c r="AB78" s="4"/>
      <c r="AC78">
        <v>10</v>
      </c>
      <c r="AD78" s="8">
        <v>-0.77153948030462804</v>
      </c>
      <c r="AE78" s="4"/>
    </row>
    <row r="79" spans="1:34" x14ac:dyDescent="0.35">
      <c r="A79">
        <v>10</v>
      </c>
      <c r="B79">
        <v>-0.77654410027579401</v>
      </c>
      <c r="E79">
        <v>10</v>
      </c>
      <c r="F79" s="5">
        <v>-0.77969759824251395</v>
      </c>
      <c r="I79">
        <v>10</v>
      </c>
      <c r="J79" s="5">
        <v>-1.1607867219305601</v>
      </c>
      <c r="M79">
        <v>10</v>
      </c>
      <c r="N79" s="5">
        <v>-8.8096350405433195E-7</v>
      </c>
      <c r="Q79">
        <v>10</v>
      </c>
      <c r="R79">
        <v>-0.34517635215521097</v>
      </c>
      <c r="T79" s="4"/>
      <c r="U79">
        <v>10</v>
      </c>
      <c r="V79" s="4">
        <v>-1.0001568689534801</v>
      </c>
      <c r="X79" s="4"/>
      <c r="Y79">
        <v>10</v>
      </c>
      <c r="Z79" s="8">
        <v>-1.0001568689534801</v>
      </c>
      <c r="AA79" s="4"/>
      <c r="AB79" s="4"/>
      <c r="AC79">
        <v>10</v>
      </c>
      <c r="AD79" s="8">
        <v>-8.2177211498195799</v>
      </c>
      <c r="AE79" s="4"/>
    </row>
    <row r="80" spans="1:34" x14ac:dyDescent="0.35">
      <c r="A80">
        <v>10</v>
      </c>
      <c r="B80">
        <v>-0.77154598548095898</v>
      </c>
      <c r="E80">
        <v>10</v>
      </c>
      <c r="F80" s="5">
        <v>-1.0265095401770401</v>
      </c>
      <c r="I80">
        <v>10</v>
      </c>
      <c r="J80" s="5">
        <v>-1.0112504455770901</v>
      </c>
      <c r="M80">
        <v>10</v>
      </c>
      <c r="N80" s="5">
        <v>-1.0001568689534801</v>
      </c>
      <c r="Q80">
        <v>10</v>
      </c>
      <c r="R80">
        <v>-1.0001715172657999</v>
      </c>
      <c r="T80" s="4"/>
      <c r="U80">
        <v>10</v>
      </c>
      <c r="V80" s="4">
        <v>-1.0719656681855101</v>
      </c>
      <c r="X80" s="4"/>
      <c r="Y80">
        <v>10</v>
      </c>
      <c r="Z80" s="8">
        <v>-1.0030622243789</v>
      </c>
      <c r="AA80" s="4"/>
      <c r="AB80" s="4"/>
      <c r="AC80">
        <v>10</v>
      </c>
      <c r="AD80" s="8">
        <v>-15.421392562152301</v>
      </c>
      <c r="AE80" s="4"/>
      <c r="AG80" s="4"/>
      <c r="AH80" s="1"/>
    </row>
    <row r="81" spans="1:35" x14ac:dyDescent="0.35">
      <c r="A81">
        <v>10</v>
      </c>
      <c r="B81">
        <v>-0.77707536935063104</v>
      </c>
      <c r="E81">
        <v>10</v>
      </c>
      <c r="F81" s="5">
        <v>-2.0418505470085102</v>
      </c>
      <c r="I81">
        <v>10</v>
      </c>
      <c r="J81" s="5">
        <v>-0.42837449522541898</v>
      </c>
      <c r="M81">
        <v>10</v>
      </c>
      <c r="N81" s="5">
        <v>-0.18655628172132199</v>
      </c>
      <c r="Q81">
        <v>10</v>
      </c>
      <c r="R81">
        <v>-1.01388712119335</v>
      </c>
      <c r="T81" s="4"/>
      <c r="U81">
        <v>10</v>
      </c>
      <c r="V81" s="4">
        <v>-1.0001568689534801</v>
      </c>
      <c r="X81" s="4"/>
      <c r="Y81">
        <v>10</v>
      </c>
      <c r="Z81" s="8">
        <v>-9.0425714214169002</v>
      </c>
      <c r="AA81" s="4"/>
      <c r="AB81" s="4"/>
      <c r="AC81">
        <v>10</v>
      </c>
      <c r="AD81" s="8">
        <v>-1.0001568689534801</v>
      </c>
      <c r="AE81" s="4"/>
      <c r="AG81" s="4"/>
      <c r="AH81" s="1"/>
    </row>
    <row r="82" spans="1:35" x14ac:dyDescent="0.35">
      <c r="A82">
        <v>10</v>
      </c>
      <c r="B82">
        <v>-1.7236476761927199E-2</v>
      </c>
      <c r="E82">
        <v>10</v>
      </c>
      <c r="F82" s="5">
        <v>-4.38007122594619E-4</v>
      </c>
      <c r="I82">
        <v>10</v>
      </c>
      <c r="J82" s="5">
        <v>-1.0061384872722099</v>
      </c>
      <c r="M82">
        <v>10</v>
      </c>
      <c r="N82" s="5">
        <v>-0.77153948030462804</v>
      </c>
      <c r="Q82">
        <v>10</v>
      </c>
      <c r="R82">
        <v>-0.77153948030462804</v>
      </c>
      <c r="T82" s="4"/>
      <c r="U82">
        <v>10</v>
      </c>
      <c r="V82" s="4">
        <v>-3.9861613552373901E-2</v>
      </c>
      <c r="X82" s="4"/>
      <c r="Y82">
        <v>10</v>
      </c>
      <c r="Z82" s="8">
        <v>-1.0001568689534801</v>
      </c>
      <c r="AA82" s="4"/>
      <c r="AB82" s="4"/>
      <c r="AC82">
        <v>10</v>
      </c>
      <c r="AD82" s="8">
        <v>-0.183872365748106</v>
      </c>
      <c r="AE82" s="4"/>
      <c r="AG82" s="4"/>
      <c r="AH82" s="1"/>
    </row>
    <row r="83" spans="1:35" x14ac:dyDescent="0.35">
      <c r="A83">
        <v>10</v>
      </c>
      <c r="B83">
        <v>-1.0001568689534801</v>
      </c>
      <c r="E83">
        <v>10</v>
      </c>
      <c r="F83" s="5">
        <v>-7.3279109247922598</v>
      </c>
      <c r="I83">
        <v>10</v>
      </c>
      <c r="J83" s="5">
        <v>-1.0001568689534801</v>
      </c>
      <c r="M83">
        <v>10</v>
      </c>
      <c r="N83" s="5">
        <v>-0.77942810225652204</v>
      </c>
      <c r="Q83">
        <v>10</v>
      </c>
      <c r="R83">
        <v>-0.77153948030462804</v>
      </c>
      <c r="T83" s="4"/>
      <c r="U83">
        <v>10</v>
      </c>
      <c r="V83" s="4">
        <v>-0.77153948030462804</v>
      </c>
      <c r="X83" s="4"/>
      <c r="Y83">
        <v>10</v>
      </c>
      <c r="Z83" s="8">
        <v>-1.0071443765813299</v>
      </c>
      <c r="AA83" s="4"/>
      <c r="AB83" s="4"/>
      <c r="AC83">
        <v>10</v>
      </c>
      <c r="AD83" s="8">
        <v>-0.21296260886114399</v>
      </c>
      <c r="AE83" s="4"/>
      <c r="AG83" s="4"/>
      <c r="AH83" s="1"/>
    </row>
    <row r="84" spans="1:35" x14ac:dyDescent="0.35">
      <c r="A84">
        <v>10</v>
      </c>
      <c r="B84">
        <v>-0.31762302774297402</v>
      </c>
      <c r="E84">
        <v>10</v>
      </c>
      <c r="F84" s="5">
        <v>-1.02015257899983</v>
      </c>
      <c r="I84">
        <v>10</v>
      </c>
      <c r="J84" s="5">
        <v>-1.0001715172657999</v>
      </c>
      <c r="M84">
        <v>10</v>
      </c>
      <c r="N84" s="5">
        <v>-1.0795657225553199</v>
      </c>
      <c r="Q84">
        <v>10</v>
      </c>
      <c r="R84">
        <v>-1.0019342688520101</v>
      </c>
      <c r="T84" s="4"/>
      <c r="U84">
        <v>10</v>
      </c>
      <c r="V84" s="4">
        <v>-1.7236476761927199E-2</v>
      </c>
      <c r="X84" s="4"/>
      <c r="Y84">
        <v>10</v>
      </c>
      <c r="Z84" s="8">
        <v>-0.18767479518550001</v>
      </c>
      <c r="AA84" s="4"/>
      <c r="AB84" s="4"/>
      <c r="AC84">
        <v>10</v>
      </c>
      <c r="AD84" s="8">
        <v>-0.77151727759955602</v>
      </c>
      <c r="AE84" s="4"/>
      <c r="AG84" s="4"/>
      <c r="AH84" s="1"/>
    </row>
    <row r="85" spans="1:35" x14ac:dyDescent="0.35">
      <c r="A85">
        <v>10</v>
      </c>
      <c r="B85">
        <v>-1.0001568689534801</v>
      </c>
      <c r="E85">
        <v>10</v>
      </c>
      <c r="F85" s="5">
        <v>-1.0103134165064001</v>
      </c>
      <c r="I85">
        <v>10</v>
      </c>
      <c r="J85" s="5">
        <v>-5.0855760072838499E-2</v>
      </c>
      <c r="M85">
        <v>10</v>
      </c>
      <c r="N85" s="5">
        <v>-3.9861613552373901E-2</v>
      </c>
      <c r="Q85">
        <v>10</v>
      </c>
      <c r="R85">
        <v>-0.77197760387209802</v>
      </c>
      <c r="T85" s="4"/>
      <c r="U85">
        <v>10</v>
      </c>
      <c r="V85" s="4">
        <v>-1.0017047730941899</v>
      </c>
      <c r="X85" s="4"/>
      <c r="Y85">
        <v>10</v>
      </c>
      <c r="Z85" s="8">
        <v>-0.77154598548095898</v>
      </c>
      <c r="AA85" s="4"/>
      <c r="AB85" s="4"/>
      <c r="AC85">
        <v>10</v>
      </c>
      <c r="AD85" s="8">
        <v>-0.14620620838802301</v>
      </c>
      <c r="AE85" s="4"/>
      <c r="AG85" s="4"/>
      <c r="AH85" s="1"/>
    </row>
    <row r="86" spans="1:35" x14ac:dyDescent="0.35">
      <c r="I86"/>
      <c r="M86"/>
      <c r="Q86"/>
      <c r="T86" s="4"/>
      <c r="U86"/>
      <c r="X86" s="4"/>
      <c r="Y86"/>
      <c r="AA86" s="4"/>
      <c r="AB86" s="4"/>
      <c r="AC86"/>
      <c r="AE86" s="4"/>
      <c r="AG86" s="4"/>
      <c r="AH86" s="1"/>
    </row>
    <row r="87" spans="1:35" x14ac:dyDescent="0.35">
      <c r="A87">
        <v>20</v>
      </c>
      <c r="B87">
        <v>-1.0001568689534801</v>
      </c>
      <c r="C87" s="16">
        <f t="shared" ref="C87:C129" si="21">AVERAGE(B87:B106)</f>
        <v>-0.59468677640068002</v>
      </c>
      <c r="D87">
        <v>35760</v>
      </c>
      <c r="E87">
        <v>20</v>
      </c>
      <c r="F87" s="5">
        <v>-1.00046942159812</v>
      </c>
      <c r="G87" s="5">
        <f t="shared" ref="G87:G129" si="22">AVERAGE(F87:F106)</f>
        <v>-1.0927746049526192</v>
      </c>
      <c r="I87">
        <v>20</v>
      </c>
      <c r="J87" s="5">
        <v>-0.35829719016588601</v>
      </c>
      <c r="K87" s="4">
        <f t="shared" ref="K87" si="23">AVERAGE(J87:J106)</f>
        <v>-1.1399397908831586</v>
      </c>
      <c r="L87" s="2">
        <v>23760</v>
      </c>
      <c r="M87">
        <v>20</v>
      </c>
      <c r="N87" s="5">
        <v>-0.62226823806215303</v>
      </c>
      <c r="O87" s="5">
        <f t="shared" ref="O87" si="24">AVERAGE(N87:N106)</f>
        <v>-0.681962281087239</v>
      </c>
      <c r="Q87">
        <v>20</v>
      </c>
      <c r="R87">
        <v>-0.16054992158560799</v>
      </c>
      <c r="S87" s="5">
        <f t="shared" ref="S87" si="25">AVERAGE(R87:R106)</f>
        <v>-0.50282132846812866</v>
      </c>
      <c r="T87" s="2">
        <v>47760</v>
      </c>
      <c r="U87">
        <v>20</v>
      </c>
      <c r="V87" s="4">
        <v>-4.5007320630523501E-3</v>
      </c>
      <c r="W87" s="18">
        <f t="shared" ref="W87" si="26">AVERAGE(V87:V106)</f>
        <v>-0.62599341034394174</v>
      </c>
      <c r="X87" s="4"/>
      <c r="Y87">
        <v>20</v>
      </c>
      <c r="Z87" s="8">
        <v>-1.0001568689534801</v>
      </c>
      <c r="AA87" s="4">
        <f t="shared" ref="AA87" si="27">AVERAGE(Z87:Z106)</f>
        <v>-1.2842757433088507</v>
      </c>
      <c r="AB87" s="2">
        <v>59760</v>
      </c>
      <c r="AC87">
        <v>20</v>
      </c>
      <c r="AD87" s="8">
        <v>-4.0893704825457401E-4</v>
      </c>
      <c r="AE87" s="4">
        <f t="shared" ref="AE87" si="28">AVERAGE(AD87:AD106)</f>
        <v>-0.94998217123002016</v>
      </c>
      <c r="AG87" s="4"/>
      <c r="AH87" s="1"/>
    </row>
    <row r="88" spans="1:35" x14ac:dyDescent="0.35">
      <c r="A88">
        <v>20</v>
      </c>
      <c r="B88">
        <v>-0.77152814814414605</v>
      </c>
      <c r="C88" s="16">
        <f>MEDIAN(B87:B106)</f>
        <v>-0.77153948030462804</v>
      </c>
      <c r="E88">
        <v>20</v>
      </c>
      <c r="F88" s="5">
        <v>-0.77761498578149901</v>
      </c>
      <c r="G88" s="5">
        <f>MEDIAN(F87:F106)</f>
        <v>-0.88888592727211946</v>
      </c>
      <c r="I88">
        <v>20</v>
      </c>
      <c r="J88" s="5">
        <v>-0.35416247264400802</v>
      </c>
      <c r="K88" s="4">
        <f>MEDIAN(J87:J106)</f>
        <v>-0.77324521849202354</v>
      </c>
      <c r="M88">
        <v>20</v>
      </c>
      <c r="N88" s="5">
        <v>-0.77734230933178095</v>
      </c>
      <c r="O88" s="5">
        <f>MEDIAN(N87:N106)</f>
        <v>-0.77183772869836154</v>
      </c>
      <c r="Q88">
        <v>20</v>
      </c>
      <c r="R88">
        <v>-0.133209460405875</v>
      </c>
      <c r="S88" s="5">
        <f>MEDIAN(R87:R106)</f>
        <v>-0.51510884034419802</v>
      </c>
      <c r="T88" s="4"/>
      <c r="U88">
        <v>20</v>
      </c>
      <c r="V88" s="17">
        <v>-4.8051169919062798E-6</v>
      </c>
      <c r="W88" s="18">
        <f>MEDIAN(V87:V106)</f>
        <v>-0.77153948030462804</v>
      </c>
      <c r="X88" s="4"/>
      <c r="Y88">
        <v>20</v>
      </c>
      <c r="Z88" s="8">
        <v>-0.34517635215521097</v>
      </c>
      <c r="AA88" s="4">
        <f>MEDIAN(Z87:Z106)</f>
        <v>-0.8858514271218495</v>
      </c>
      <c r="AB88" s="4"/>
      <c r="AC88">
        <v>20</v>
      </c>
      <c r="AD88" s="8">
        <v>-0.77153948030462804</v>
      </c>
      <c r="AE88" s="4">
        <f>MEDIAN(AD87:AD106)</f>
        <v>-0.77152296436225654</v>
      </c>
      <c r="AG88" s="4"/>
      <c r="AH88" s="1"/>
    </row>
    <row r="89" spans="1:35" x14ac:dyDescent="0.35">
      <c r="A89">
        <v>20</v>
      </c>
      <c r="B89" s="15">
        <v>-3.9913069798591701E-7</v>
      </c>
      <c r="C89" s="16">
        <f>MAX(B87:B106)</f>
        <v>-3.9913069798591701E-7</v>
      </c>
      <c r="E89">
        <v>20</v>
      </c>
      <c r="F89" s="5">
        <v>-0.77153948030462804</v>
      </c>
      <c r="G89" s="5">
        <f>MAX(F87:F106)</f>
        <v>-4.38007122594619E-4</v>
      </c>
      <c r="I89">
        <v>20</v>
      </c>
      <c r="J89" s="5">
        <v>-4.0026509617673997E-2</v>
      </c>
      <c r="K89" s="4">
        <f>MAX(J87:J106)</f>
        <v>-1.7996563745610199E-2</v>
      </c>
      <c r="M89">
        <v>20</v>
      </c>
      <c r="N89" s="5">
        <v>-0.459951140337991</v>
      </c>
      <c r="O89" s="5">
        <f>MAX(N87:N106)</f>
        <v>-4.0026509617673997E-2</v>
      </c>
      <c r="Q89">
        <v>20</v>
      </c>
      <c r="R89">
        <v>-0.77350344926790604</v>
      </c>
      <c r="S89" s="5">
        <f>MAX(R87:R106)</f>
        <v>-3.9913069798591701E-7</v>
      </c>
      <c r="T89" s="4"/>
      <c r="U89">
        <v>20</v>
      </c>
      <c r="V89" s="4">
        <v>-0.69304611393222304</v>
      </c>
      <c r="W89" s="18">
        <f>MAX(V87:V106)</f>
        <v>-4.8051169919062798E-6</v>
      </c>
      <c r="X89" s="4"/>
      <c r="Y89">
        <v>20</v>
      </c>
      <c r="Z89" s="8">
        <v>-0.77153948030462804</v>
      </c>
      <c r="AA89" s="4">
        <f>MAX(Z87:Z106)</f>
        <v>-6.2410492586524803E-6</v>
      </c>
      <c r="AB89" s="4"/>
      <c r="AC89">
        <v>20</v>
      </c>
      <c r="AD89" s="8">
        <v>-1.0620961899105099</v>
      </c>
      <c r="AE89" s="4">
        <f>MAX(AD87:AD106)</f>
        <v>-4.0893704825457401E-4</v>
      </c>
      <c r="AG89" s="4"/>
      <c r="AH89" s="1"/>
    </row>
    <row r="90" spans="1:35" x14ac:dyDescent="0.35">
      <c r="A90">
        <v>20</v>
      </c>
      <c r="B90" s="15">
        <v>-4.15376939934562E-4</v>
      </c>
      <c r="C90" s="16">
        <f>MIN(B87:B106)</f>
        <v>-1.012319207337</v>
      </c>
      <c r="E90">
        <v>20</v>
      </c>
      <c r="F90" s="5">
        <v>-1.00015686876274</v>
      </c>
      <c r="G90" s="5">
        <f>MIN(F87:F106)</f>
        <v>-8.0323097068061298</v>
      </c>
      <c r="I90">
        <v>20</v>
      </c>
      <c r="J90" s="5">
        <v>-9.5071909233621295</v>
      </c>
      <c r="K90" s="4">
        <f>MIN(J87:J106)</f>
        <v>-9.5071909233621295</v>
      </c>
      <c r="M90">
        <v>20</v>
      </c>
      <c r="N90" s="5">
        <v>-0.37891830451973701</v>
      </c>
      <c r="O90" s="5">
        <f>MIN(N87:N106)</f>
        <v>-1.02336556634152</v>
      </c>
      <c r="Q90">
        <v>20</v>
      </c>
      <c r="R90">
        <v>-0.77213597709209503</v>
      </c>
      <c r="S90" s="5">
        <f>MIN(R87:R106)</f>
        <v>-1.00822839327469</v>
      </c>
      <c r="T90" s="4"/>
      <c r="U90">
        <v>20</v>
      </c>
      <c r="V90" s="4">
        <v>-0.77153948030462804</v>
      </c>
      <c r="W90" s="18">
        <f>MIN(V87:V106)</f>
        <v>-1.01225850933422</v>
      </c>
      <c r="X90" s="4"/>
      <c r="Y90">
        <v>20</v>
      </c>
      <c r="Z90" s="8">
        <v>-1.0001568689534801</v>
      </c>
      <c r="AA90" s="4">
        <f>MIN(Z87:Z106)</f>
        <v>-9.2614344798697399</v>
      </c>
      <c r="AB90" s="4"/>
      <c r="AC90">
        <v>20</v>
      </c>
      <c r="AD90" s="8">
        <v>-0.79577921993557099</v>
      </c>
      <c r="AE90" s="4">
        <f>MIN(AD87:AD106)</f>
        <v>-8.3264868976607396</v>
      </c>
      <c r="AG90" s="4"/>
      <c r="AH90" s="1"/>
    </row>
    <row r="91" spans="1:35" x14ac:dyDescent="0.35">
      <c r="A91">
        <v>20</v>
      </c>
      <c r="B91">
        <v>-1.0001568689534801</v>
      </c>
      <c r="E91">
        <v>20</v>
      </c>
      <c r="F91" s="5">
        <v>-1.0001568689534801</v>
      </c>
      <c r="I91">
        <v>20</v>
      </c>
      <c r="J91" s="5">
        <v>-0.77153948030462804</v>
      </c>
      <c r="M91">
        <v>20</v>
      </c>
      <c r="N91" s="5">
        <v>-0.77153948030462804</v>
      </c>
      <c r="Q91">
        <v>20</v>
      </c>
      <c r="R91">
        <v>-1.0001568689534801</v>
      </c>
      <c r="T91" s="4"/>
      <c r="U91">
        <v>20</v>
      </c>
      <c r="V91" s="4">
        <v>-0.153052298326183</v>
      </c>
      <c r="X91" s="4"/>
      <c r="Y91">
        <v>20</v>
      </c>
      <c r="Z91" s="8">
        <v>-0.77151706058901603</v>
      </c>
      <c r="AA91" s="4"/>
      <c r="AB91" s="4"/>
      <c r="AC91">
        <v>20</v>
      </c>
      <c r="AD91" s="8">
        <v>-1.0001568689534801</v>
      </c>
      <c r="AE91" s="4"/>
      <c r="AG91" s="4"/>
      <c r="AH91" s="1"/>
    </row>
    <row r="92" spans="1:35" x14ac:dyDescent="0.35">
      <c r="A92">
        <v>20</v>
      </c>
      <c r="B92">
        <v>-1.012319207337</v>
      </c>
      <c r="E92">
        <v>20</v>
      </c>
      <c r="F92" s="5">
        <v>-1.0001568689534801</v>
      </c>
      <c r="I92">
        <v>20</v>
      </c>
      <c r="J92" s="5">
        <v>-1.0001568689534801</v>
      </c>
      <c r="M92">
        <v>20</v>
      </c>
      <c r="N92" s="5">
        <v>-0.23420115699746</v>
      </c>
      <c r="Q92">
        <v>20</v>
      </c>
      <c r="R92">
        <v>-1.0001568689534801</v>
      </c>
      <c r="T92" s="4"/>
      <c r="U92">
        <v>20</v>
      </c>
      <c r="V92" s="4">
        <v>-0.77153948030462804</v>
      </c>
      <c r="X92" s="4"/>
      <c r="Y92">
        <v>20</v>
      </c>
      <c r="Z92" s="8">
        <v>-1.0002056976149201</v>
      </c>
      <c r="AA92" s="4"/>
      <c r="AB92" s="4"/>
      <c r="AC92">
        <v>20</v>
      </c>
      <c r="AD92" s="8">
        <v>-0.25812290373859098</v>
      </c>
      <c r="AE92" s="4"/>
      <c r="AG92" s="4"/>
      <c r="AH92" s="1"/>
    </row>
    <row r="93" spans="1:35" x14ac:dyDescent="0.35">
      <c r="A93">
        <v>20</v>
      </c>
      <c r="B93">
        <v>-1.00543534138627</v>
      </c>
      <c r="E93">
        <v>20</v>
      </c>
      <c r="F93" s="5">
        <v>-1.0001568689534801</v>
      </c>
      <c r="I93">
        <v>20</v>
      </c>
      <c r="J93" s="5">
        <v>-1.7996563745610199E-2</v>
      </c>
      <c r="M93">
        <v>20</v>
      </c>
      <c r="N93" s="5">
        <v>-1.0001617515335099</v>
      </c>
      <c r="Q93">
        <v>20</v>
      </c>
      <c r="R93">
        <v>-0.77252142676193403</v>
      </c>
      <c r="T93" s="4"/>
      <c r="U93">
        <v>20</v>
      </c>
      <c r="V93" s="4">
        <v>-1.0001568689534801</v>
      </c>
      <c r="X93" s="4"/>
      <c r="Y93">
        <v>20</v>
      </c>
      <c r="Z93" s="8">
        <v>-1.0001568689534801</v>
      </c>
      <c r="AA93" s="4"/>
      <c r="AB93" s="4"/>
      <c r="AC93">
        <v>20</v>
      </c>
      <c r="AD93" s="8">
        <v>-0.77151706058901603</v>
      </c>
      <c r="AE93" s="4"/>
      <c r="AG93" s="4"/>
      <c r="AH93" s="1"/>
    </row>
    <row r="94" spans="1:35" x14ac:dyDescent="0.35">
      <c r="A94">
        <v>20</v>
      </c>
      <c r="B94">
        <v>-1.0049909922699001</v>
      </c>
      <c r="E94">
        <v>20</v>
      </c>
      <c r="F94" s="5">
        <v>-0.26903717658627202</v>
      </c>
      <c r="I94">
        <v>20</v>
      </c>
      <c r="J94" s="5">
        <v>-1.00099185174843</v>
      </c>
      <c r="M94">
        <v>20</v>
      </c>
      <c r="N94" s="5">
        <v>-0.77153948030462804</v>
      </c>
      <c r="Q94">
        <v>20</v>
      </c>
      <c r="R94" s="15">
        <v>-3.9913069798591701E-7</v>
      </c>
      <c r="T94" s="4"/>
      <c r="U94">
        <v>20</v>
      </c>
      <c r="V94" s="4">
        <v>-6.3395326474652902E-2</v>
      </c>
      <c r="X94" s="4"/>
      <c r="Y94">
        <v>20</v>
      </c>
      <c r="Z94" s="8">
        <v>-3.53873833112559</v>
      </c>
      <c r="AA94" s="4"/>
      <c r="AB94" s="4"/>
      <c r="AC94">
        <v>20</v>
      </c>
      <c r="AD94" s="8">
        <v>-0.77162661219489104</v>
      </c>
      <c r="AE94" s="4"/>
      <c r="AG94" s="4"/>
      <c r="AH94" s="1"/>
      <c r="AI94" s="15"/>
    </row>
    <row r="95" spans="1:35" x14ac:dyDescent="0.35">
      <c r="A95">
        <v>20</v>
      </c>
      <c r="B95">
        <v>-0.14711597867037199</v>
      </c>
      <c r="E95">
        <v>20</v>
      </c>
      <c r="F95" s="5">
        <v>-4.4380057344725601E-3</v>
      </c>
      <c r="I95">
        <v>20</v>
      </c>
      <c r="J95" s="5">
        <v>-1.0001568689534801</v>
      </c>
      <c r="M95">
        <v>20</v>
      </c>
      <c r="N95" s="5">
        <v>-1.0001568689534801</v>
      </c>
      <c r="Q95">
        <v>20</v>
      </c>
      <c r="R95">
        <v>-5.2499526316659197E-2</v>
      </c>
      <c r="T95" s="4"/>
      <c r="U95">
        <v>20</v>
      </c>
      <c r="V95" s="4">
        <v>-4.1784299399339302E-2</v>
      </c>
      <c r="X95" s="4"/>
      <c r="Y95">
        <v>20</v>
      </c>
      <c r="Z95" s="8">
        <v>-6.2410492586524803E-6</v>
      </c>
      <c r="AA95" s="4"/>
      <c r="AB95" s="4"/>
      <c r="AC95">
        <v>20</v>
      </c>
      <c r="AD95" s="8">
        <v>-8.3264868976607396</v>
      </c>
      <c r="AE95" s="4"/>
      <c r="AG95" s="4"/>
      <c r="AH95" s="1"/>
    </row>
    <row r="96" spans="1:35" x14ac:dyDescent="0.35">
      <c r="A96">
        <v>20</v>
      </c>
      <c r="B96">
        <v>-0.77153948030462804</v>
      </c>
      <c r="E96">
        <v>20</v>
      </c>
      <c r="F96" s="5">
        <v>-0.77153948030462804</v>
      </c>
      <c r="I96">
        <v>20</v>
      </c>
      <c r="J96" s="5">
        <v>-0.77472924863345205</v>
      </c>
      <c r="M96">
        <v>20</v>
      </c>
      <c r="N96" s="5">
        <v>-4.0026509617673997E-2</v>
      </c>
      <c r="Q96">
        <v>20</v>
      </c>
      <c r="R96">
        <v>-1.00822839327469</v>
      </c>
      <c r="T96" s="4"/>
      <c r="U96">
        <v>20</v>
      </c>
      <c r="V96" s="4">
        <v>-0.86404163913457899</v>
      </c>
      <c r="X96" s="4"/>
      <c r="Y96">
        <v>20</v>
      </c>
      <c r="Z96" s="8">
        <v>-0.77153948030462804</v>
      </c>
      <c r="AA96" s="4"/>
      <c r="AB96" s="4"/>
      <c r="AC96">
        <v>20</v>
      </c>
      <c r="AD96" s="8">
        <v>-1.00767661900498</v>
      </c>
      <c r="AE96" s="4"/>
      <c r="AG96" s="4"/>
      <c r="AH96" s="1"/>
    </row>
    <row r="97" spans="1:35" x14ac:dyDescent="0.35">
      <c r="A97">
        <v>20</v>
      </c>
      <c r="B97">
        <v>-8.1126847458227305E-2</v>
      </c>
      <c r="E97">
        <v>20</v>
      </c>
      <c r="F97" s="5">
        <v>-0.77152146331778104</v>
      </c>
      <c r="I97">
        <v>20</v>
      </c>
      <c r="J97" s="5">
        <v>-1.0001568689534801</v>
      </c>
      <c r="M97">
        <v>20</v>
      </c>
      <c r="N97" s="5">
        <v>-0.70686833689060402</v>
      </c>
      <c r="Q97">
        <v>20</v>
      </c>
      <c r="R97">
        <v>-2.32160903920469E-2</v>
      </c>
      <c r="T97" s="4"/>
      <c r="U97">
        <v>20</v>
      </c>
      <c r="V97" s="17">
        <v>-6.2410492586524803E-6</v>
      </c>
      <c r="X97" s="4"/>
      <c r="Y97">
        <v>20</v>
      </c>
      <c r="Z97" s="8">
        <v>-0.61995281429136795</v>
      </c>
      <c r="AA97" s="4"/>
      <c r="AB97" s="4"/>
      <c r="AC97">
        <v>20</v>
      </c>
      <c r="AD97" s="8">
        <v>-1.66847679674883E-3</v>
      </c>
      <c r="AE97" s="4"/>
      <c r="AG97" s="4"/>
      <c r="AH97" s="1"/>
    </row>
    <row r="98" spans="1:35" x14ac:dyDescent="0.35">
      <c r="A98">
        <v>20</v>
      </c>
      <c r="B98">
        <v>-0.77153948030462804</v>
      </c>
      <c r="E98">
        <v>20</v>
      </c>
      <c r="F98" s="5">
        <v>-1.0012703833199099</v>
      </c>
      <c r="I98">
        <v>20</v>
      </c>
      <c r="J98" s="5">
        <v>-0.80359960080472903</v>
      </c>
      <c r="M98">
        <v>20</v>
      </c>
      <c r="N98" s="5">
        <v>-1.0051634865391601</v>
      </c>
      <c r="Q98">
        <v>20</v>
      </c>
      <c r="R98">
        <v>-1.0001568689534801</v>
      </c>
      <c r="T98" s="4"/>
      <c r="U98">
        <v>20</v>
      </c>
      <c r="V98" s="4">
        <v>-1.0001568689534801</v>
      </c>
      <c r="X98" s="4"/>
      <c r="Y98">
        <v>20</v>
      </c>
      <c r="Z98" s="8">
        <v>-1.00015686876274</v>
      </c>
      <c r="AA98" s="4"/>
      <c r="AB98" s="4"/>
      <c r="AC98">
        <v>20</v>
      </c>
      <c r="AD98" s="8">
        <v>-0.77151706058901603</v>
      </c>
      <c r="AE98" s="4"/>
      <c r="AG98" s="4"/>
      <c r="AH98" s="1"/>
    </row>
    <row r="99" spans="1:35" x14ac:dyDescent="0.35">
      <c r="A99">
        <v>20</v>
      </c>
      <c r="B99">
        <v>-2.92700794487998E-2</v>
      </c>
      <c r="E99">
        <v>20</v>
      </c>
      <c r="F99" s="5">
        <v>-4.38007122594619E-4</v>
      </c>
      <c r="I99">
        <v>20</v>
      </c>
      <c r="J99" s="5">
        <v>-1.04047057461559</v>
      </c>
      <c r="M99">
        <v>20</v>
      </c>
      <c r="N99" s="5">
        <v>-0.26287775291443999</v>
      </c>
      <c r="Q99">
        <v>20</v>
      </c>
      <c r="R99">
        <v>-1.0001568689534801</v>
      </c>
      <c r="T99" s="4"/>
      <c r="U99">
        <v>20</v>
      </c>
      <c r="V99" s="4">
        <v>-1.0001568689534801</v>
      </c>
      <c r="X99" s="4"/>
      <c r="Y99">
        <v>20</v>
      </c>
      <c r="Z99" s="8">
        <v>-1.00688557981177</v>
      </c>
      <c r="AA99" s="4"/>
      <c r="AB99" s="4"/>
      <c r="AC99">
        <v>20</v>
      </c>
      <c r="AD99" s="8">
        <v>-4.0765941603434696E-3</v>
      </c>
      <c r="AE99" s="4"/>
      <c r="AG99" s="4"/>
      <c r="AH99" s="1"/>
    </row>
    <row r="100" spans="1:35" x14ac:dyDescent="0.35">
      <c r="A100">
        <v>20</v>
      </c>
      <c r="B100">
        <v>-0.77154598548095898</v>
      </c>
      <c r="E100">
        <v>20</v>
      </c>
      <c r="F100" s="5">
        <v>-0.174028130073271</v>
      </c>
      <c r="I100">
        <v>20</v>
      </c>
      <c r="J100" s="5">
        <v>-0.77153948030462804</v>
      </c>
      <c r="M100">
        <v>20</v>
      </c>
      <c r="N100" s="5">
        <v>-0.77223214552580499</v>
      </c>
      <c r="Q100">
        <v>20</v>
      </c>
      <c r="R100">
        <v>-1.0001568689534801</v>
      </c>
      <c r="T100" s="4"/>
      <c r="U100">
        <v>20</v>
      </c>
      <c r="V100" s="4">
        <v>-1.0001568689534801</v>
      </c>
      <c r="X100" s="4"/>
      <c r="Y100">
        <v>20</v>
      </c>
      <c r="Z100" s="8">
        <v>-4.9586209536160698E-2</v>
      </c>
      <c r="AA100" s="4"/>
      <c r="AB100" s="4"/>
      <c r="AC100">
        <v>20</v>
      </c>
      <c r="AD100" s="8">
        <v>-0.19277487224578299</v>
      </c>
      <c r="AE100" s="4"/>
      <c r="AF100" s="2"/>
      <c r="AG100" s="4"/>
      <c r="AH100" s="1"/>
    </row>
    <row r="101" spans="1:35" x14ac:dyDescent="0.35">
      <c r="A101">
        <v>20</v>
      </c>
      <c r="B101">
        <v>-0.76133017367248201</v>
      </c>
      <c r="E101">
        <v>20</v>
      </c>
      <c r="F101" s="5">
        <v>-0.49061473335610001</v>
      </c>
      <c r="I101">
        <v>20</v>
      </c>
      <c r="J101" s="5">
        <v>-0.15662867533963601</v>
      </c>
      <c r="M101">
        <v>20</v>
      </c>
      <c r="N101" s="5">
        <v>-4.0026509617673997E-2</v>
      </c>
      <c r="Q101">
        <v>20</v>
      </c>
      <c r="R101" s="15">
        <v>-8.8096350405433195E-7</v>
      </c>
      <c r="T101" s="4"/>
      <c r="U101">
        <v>20</v>
      </c>
      <c r="V101" s="4">
        <v>-0.77284983076664304</v>
      </c>
      <c r="X101" s="4"/>
      <c r="Y101">
        <v>20</v>
      </c>
      <c r="Z101" s="8">
        <v>-9.2614344798697399</v>
      </c>
      <c r="AA101" s="4"/>
      <c r="AB101" s="4"/>
      <c r="AC101">
        <v>20</v>
      </c>
      <c r="AD101" s="8">
        <v>-1.33800819233332</v>
      </c>
      <c r="AE101" s="4"/>
      <c r="AG101" s="4"/>
      <c r="AH101" s="1"/>
    </row>
    <row r="102" spans="1:35" x14ac:dyDescent="0.35">
      <c r="A102">
        <v>20</v>
      </c>
      <c r="B102">
        <v>-0.77157027981927295</v>
      </c>
      <c r="E102">
        <v>20</v>
      </c>
      <c r="F102" s="5">
        <v>-1.0001568689534801</v>
      </c>
      <c r="I102">
        <v>20</v>
      </c>
      <c r="J102" s="5">
        <v>-1.0001568689534801</v>
      </c>
      <c r="M102">
        <v>20</v>
      </c>
      <c r="N102" s="5">
        <v>-1.0001568689534801</v>
      </c>
      <c r="Q102">
        <v>20</v>
      </c>
      <c r="R102">
        <v>-0.19143996893335299</v>
      </c>
      <c r="T102" s="4"/>
      <c r="U102">
        <v>20</v>
      </c>
      <c r="V102" s="4">
        <v>-0.77153948030462804</v>
      </c>
      <c r="X102" s="4"/>
      <c r="Y102">
        <v>20</v>
      </c>
      <c r="Z102" s="8">
        <v>-1.0001568689534801</v>
      </c>
      <c r="AA102" s="4"/>
      <c r="AB102" s="4"/>
      <c r="AC102">
        <v>20</v>
      </c>
      <c r="AD102" s="8">
        <v>-9.73782249727633E-2</v>
      </c>
      <c r="AE102" s="4"/>
      <c r="AG102" s="4"/>
      <c r="AH102" s="1"/>
    </row>
    <row r="103" spans="1:35" x14ac:dyDescent="0.35">
      <c r="A103">
        <v>20</v>
      </c>
      <c r="B103" s="15">
        <v>-6.2410492586524803E-6</v>
      </c>
      <c r="E103">
        <v>20</v>
      </c>
      <c r="F103" s="5">
        <v>-8.0323097068061298</v>
      </c>
      <c r="I103">
        <v>20</v>
      </c>
      <c r="J103" s="5">
        <v>-1.03984555573241</v>
      </c>
      <c r="M103">
        <v>20</v>
      </c>
      <c r="N103" s="5">
        <v>-1.02336556634152</v>
      </c>
      <c r="Q103">
        <v>20</v>
      </c>
      <c r="R103">
        <v>-0.25867820038376799</v>
      </c>
      <c r="T103" s="4"/>
      <c r="U103">
        <v>20</v>
      </c>
      <c r="V103" s="4">
        <v>-0.77153948030462804</v>
      </c>
      <c r="X103" s="4"/>
      <c r="Y103">
        <v>20</v>
      </c>
      <c r="Z103" s="8">
        <v>-1.0001568689534801</v>
      </c>
      <c r="AA103" s="4"/>
      <c r="AB103" s="4"/>
      <c r="AC103">
        <v>20</v>
      </c>
      <c r="AD103" s="8">
        <v>-3.9869455229631798E-2</v>
      </c>
      <c r="AE103" s="4"/>
      <c r="AG103" s="4"/>
      <c r="AH103" s="1"/>
    </row>
    <row r="104" spans="1:35" x14ac:dyDescent="0.35">
      <c r="A104">
        <v>20</v>
      </c>
      <c r="B104">
        <v>-0.216069964181968</v>
      </c>
      <c r="E104">
        <v>20</v>
      </c>
      <c r="F104" s="5">
        <v>-1.0137070728519</v>
      </c>
      <c r="I104">
        <v>20</v>
      </c>
      <c r="J104" s="5">
        <v>-0.77176118835059504</v>
      </c>
      <c r="M104">
        <v>20</v>
      </c>
      <c r="N104" s="5">
        <v>-1.0001568689534801</v>
      </c>
      <c r="Q104">
        <v>20</v>
      </c>
      <c r="R104">
        <v>-0.77153948030462804</v>
      </c>
      <c r="T104" s="4"/>
      <c r="U104">
        <v>20</v>
      </c>
      <c r="V104" s="4">
        <v>-0.82798614529577497</v>
      </c>
      <c r="X104" s="4"/>
      <c r="Y104">
        <v>20</v>
      </c>
      <c r="Z104" s="8">
        <v>-0.77151632275179105</v>
      </c>
      <c r="AA104" s="4"/>
      <c r="AB104" s="4"/>
      <c r="AC104">
        <v>20</v>
      </c>
      <c r="AD104" s="8">
        <v>-1.0001568689534801</v>
      </c>
      <c r="AE104" s="4"/>
      <c r="AG104" s="4"/>
      <c r="AH104" s="1"/>
    </row>
    <row r="105" spans="1:35" x14ac:dyDescent="0.35">
      <c r="A105">
        <v>20</v>
      </c>
      <c r="B105">
        <v>-1.0001568689534801</v>
      </c>
      <c r="E105">
        <v>20</v>
      </c>
      <c r="F105" s="5">
        <v>-0.77157027981927295</v>
      </c>
      <c r="I105">
        <v>20</v>
      </c>
      <c r="J105" s="5">
        <v>-0.77153948030462804</v>
      </c>
      <c r="M105">
        <v>20</v>
      </c>
      <c r="N105" s="5">
        <v>-0.77213597709209503</v>
      </c>
      <c r="Q105">
        <v>20</v>
      </c>
      <c r="R105">
        <v>-8.1126847458227305E-2</v>
      </c>
      <c r="T105" s="4"/>
      <c r="U105">
        <v>20</v>
      </c>
      <c r="V105" s="4">
        <v>-1.0001568689534801</v>
      </c>
      <c r="X105" s="4"/>
      <c r="Y105">
        <v>20</v>
      </c>
      <c r="Z105" s="8">
        <v>-0.77154598548095898</v>
      </c>
      <c r="AA105" s="4"/>
      <c r="AB105" s="4"/>
      <c r="AC105">
        <v>20</v>
      </c>
      <c r="AD105" s="8">
        <v>-0.77152886813549704</v>
      </c>
      <c r="AE105" s="4"/>
      <c r="AG105" s="4"/>
      <c r="AH105" s="1"/>
    </row>
    <row r="106" spans="1:35" x14ac:dyDescent="0.35">
      <c r="A106">
        <v>20</v>
      </c>
      <c r="B106">
        <v>-0.77746094555461798</v>
      </c>
      <c r="E106">
        <v>20</v>
      </c>
      <c r="F106" s="5">
        <v>-1.00460942749914</v>
      </c>
      <c r="I106">
        <v>20</v>
      </c>
      <c r="J106" s="5">
        <v>-0.61784954617521404</v>
      </c>
      <c r="M106">
        <v>20</v>
      </c>
      <c r="N106" s="5">
        <v>-1.0001568689534801</v>
      </c>
      <c r="Q106">
        <v>20</v>
      </c>
      <c r="R106">
        <v>-5.6992202324178398E-2</v>
      </c>
      <c r="T106" s="4"/>
      <c r="U106">
        <v>20</v>
      </c>
      <c r="V106" s="4">
        <v>-1.01225850933422</v>
      </c>
      <c r="X106" s="4"/>
      <c r="Y106">
        <v>20</v>
      </c>
      <c r="Z106" s="8">
        <v>-4.9296177618372398E-3</v>
      </c>
      <c r="AA106" s="4"/>
      <c r="AB106" s="4"/>
      <c r="AC106">
        <v>20</v>
      </c>
      <c r="AD106" s="8">
        <v>-1.7254021843157299E-2</v>
      </c>
      <c r="AE106" s="4"/>
      <c r="AG106" s="4"/>
      <c r="AH106" s="1"/>
    </row>
    <row r="107" spans="1:35" x14ac:dyDescent="0.35">
      <c r="I107"/>
      <c r="M107"/>
      <c r="Q107"/>
      <c r="T107" s="4"/>
      <c r="U107"/>
      <c r="X107" s="4"/>
      <c r="Y107"/>
      <c r="AA107" s="4"/>
      <c r="AB107" s="4"/>
      <c r="AC107"/>
      <c r="AE107" s="4"/>
      <c r="AG107" s="4"/>
      <c r="AH107" s="1"/>
    </row>
    <row r="108" spans="1:35" x14ac:dyDescent="0.35">
      <c r="A108">
        <v>50</v>
      </c>
      <c r="B108">
        <v>-0.52659208792692702</v>
      </c>
      <c r="C108" s="16">
        <f t="shared" si="21"/>
        <v>-0.47024684087613416</v>
      </c>
      <c r="D108">
        <v>89400</v>
      </c>
      <c r="E108">
        <v>50</v>
      </c>
      <c r="F108" s="5">
        <v>-1.00213934579702</v>
      </c>
      <c r="G108" s="5">
        <f t="shared" si="22"/>
        <v>-0.30869053084275155</v>
      </c>
      <c r="I108">
        <v>50</v>
      </c>
      <c r="J108" s="5">
        <v>-0.252048296675218</v>
      </c>
      <c r="K108" s="4">
        <f t="shared" ref="K108" si="29">AVERAGE(J108:J127)</f>
        <v>-0.38505799157687065</v>
      </c>
      <c r="L108" s="2">
        <v>59400</v>
      </c>
      <c r="M108">
        <v>50</v>
      </c>
      <c r="N108" s="5">
        <v>-4.2847137147608702E-4</v>
      </c>
      <c r="O108" s="5">
        <f t="shared" ref="O108" si="30">AVERAGE(N108:N127)</f>
        <v>-0.36553643581591588</v>
      </c>
      <c r="Q108">
        <v>50</v>
      </c>
      <c r="R108" s="15">
        <v>-6.2410492586524803E-6</v>
      </c>
      <c r="S108" s="5">
        <f t="shared" ref="S108" si="31">AVERAGE(R108:R127)</f>
        <v>-0.37513800839248052</v>
      </c>
      <c r="T108" s="2">
        <v>119400</v>
      </c>
      <c r="U108">
        <v>50</v>
      </c>
      <c r="V108" s="4">
        <v>-8.7587529555676492E-3</v>
      </c>
      <c r="W108" s="18">
        <f t="shared" ref="W108" si="32">AVERAGE(V108:V127)</f>
        <v>-0.35824714787862705</v>
      </c>
      <c r="X108" s="4"/>
      <c r="Y108">
        <v>50</v>
      </c>
      <c r="Z108" s="8">
        <v>-0.83672616764126995</v>
      </c>
      <c r="AA108" s="4">
        <f t="shared" ref="AA108" si="33">AVERAGE(Z108:Z127)</f>
        <v>-0.3981549741112746</v>
      </c>
      <c r="AB108" s="2">
        <v>149400</v>
      </c>
      <c r="AC108">
        <v>50</v>
      </c>
      <c r="AD108" s="8">
        <v>-6.4191604936149102E-2</v>
      </c>
      <c r="AE108" s="4">
        <f t="shared" ref="AE108" si="34">AVERAGE(AD108:AD127)</f>
        <v>-0.58337710997076253</v>
      </c>
      <c r="AG108" s="4"/>
      <c r="AH108" s="1"/>
    </row>
    <row r="109" spans="1:35" x14ac:dyDescent="0.35">
      <c r="A109">
        <v>50</v>
      </c>
      <c r="B109">
        <v>-0.77153948030462804</v>
      </c>
      <c r="C109" s="16">
        <f>MEDIAN(B108:B127)</f>
        <v>-0.42092139542979851</v>
      </c>
      <c r="E109">
        <v>50</v>
      </c>
      <c r="F109" s="5">
        <v>-9.5347760307011906E-2</v>
      </c>
      <c r="G109" s="5">
        <f>MEDIAN(F108:F127)</f>
        <v>-8.398583998641225E-2</v>
      </c>
      <c r="I109">
        <v>50</v>
      </c>
      <c r="J109" s="5">
        <v>-1.0001568689534801</v>
      </c>
      <c r="K109" s="4">
        <f>MEDIAN(J108:J127)</f>
        <v>-0.28520502688227251</v>
      </c>
      <c r="M109">
        <v>50</v>
      </c>
      <c r="N109" s="5">
        <v>-0.58978014650370303</v>
      </c>
      <c r="O109" s="5">
        <f>MEDIAN(N108:N127)</f>
        <v>-0.20448646627446049</v>
      </c>
      <c r="Q109">
        <v>50</v>
      </c>
      <c r="R109">
        <v>-3.9861613552373901E-2</v>
      </c>
      <c r="S109" s="5">
        <f>MEDIAN(R108:R127)</f>
        <v>-4.3267204936830547E-2</v>
      </c>
      <c r="T109" s="4"/>
      <c r="U109">
        <v>50</v>
      </c>
      <c r="V109" s="4">
        <v>-0.28466788223030598</v>
      </c>
      <c r="W109" s="18">
        <f>MEDIAN(V108:V127)</f>
        <v>-0.16223469346668451</v>
      </c>
      <c r="X109" s="4"/>
      <c r="Y109">
        <v>50</v>
      </c>
      <c r="Z109" s="8">
        <v>-1.00015686876274</v>
      </c>
      <c r="AA109" s="4">
        <f>MEDIAN(Z108:Z127)</f>
        <v>-0.12923678105568501</v>
      </c>
      <c r="AB109" s="4"/>
      <c r="AC109">
        <v>50</v>
      </c>
      <c r="AD109" s="8">
        <v>-1.0001568689534801</v>
      </c>
      <c r="AE109" s="4">
        <f>MEDIAN(AD108:AD127)</f>
        <v>-0.77152922382035549</v>
      </c>
      <c r="AG109" s="4"/>
      <c r="AH109" s="1"/>
    </row>
    <row r="110" spans="1:35" x14ac:dyDescent="0.35">
      <c r="A110">
        <v>50</v>
      </c>
      <c r="B110">
        <v>-0.268698600718493</v>
      </c>
      <c r="C110" s="16">
        <f>MAX(B108:B127)</f>
        <v>-3.9913069798591701E-7</v>
      </c>
      <c r="E110">
        <v>50</v>
      </c>
      <c r="F110" s="5">
        <v>-2.8239481330421999E-2</v>
      </c>
      <c r="G110" s="5">
        <f>MAX(F108:F127)</f>
        <v>-3.9913069798591701E-7</v>
      </c>
      <c r="I110">
        <v>50</v>
      </c>
      <c r="J110" s="5">
        <v>-1.7254021843157299E-2</v>
      </c>
      <c r="K110" s="4">
        <f>MAX(J108:J127)</f>
        <v>-4.8051169919062798E-6</v>
      </c>
      <c r="M110">
        <v>50</v>
      </c>
      <c r="N110" s="5">
        <v>-1.7996563745610199E-2</v>
      </c>
      <c r="O110" s="5">
        <f>MAX(N108:N127)</f>
        <v>-4.8051169919062798E-6</v>
      </c>
      <c r="Q110">
        <v>50</v>
      </c>
      <c r="R110">
        <v>-0.58988316170687605</v>
      </c>
      <c r="S110" s="5">
        <f>MAX(R108:R127)</f>
        <v>-3.9913069798591701E-7</v>
      </c>
      <c r="T110" s="4"/>
      <c r="U110">
        <v>50</v>
      </c>
      <c r="V110" s="17">
        <v>-3.9326452810272002E-4</v>
      </c>
      <c r="W110" s="18">
        <f>MAX(V108:V127)</f>
        <v>-8.8096350405433195E-7</v>
      </c>
      <c r="X110" s="4"/>
      <c r="Y110">
        <v>50</v>
      </c>
      <c r="Z110" s="8">
        <v>-6.2410492586524803E-6</v>
      </c>
      <c r="AA110" s="4">
        <f>MAX(Z108:Z127)</f>
        <v>-3.9913069798591701E-7</v>
      </c>
      <c r="AB110" s="4"/>
      <c r="AC110">
        <v>50</v>
      </c>
      <c r="AD110" s="8">
        <v>-4.0026509617673997E-2</v>
      </c>
      <c r="AE110" s="4">
        <f>MAX(AD108:AD127)</f>
        <v>-3.9913069798591701E-7</v>
      </c>
      <c r="AG110" s="4"/>
      <c r="AH110" s="1"/>
      <c r="AI110" s="15"/>
    </row>
    <row r="111" spans="1:35" x14ac:dyDescent="0.35">
      <c r="A111">
        <v>50</v>
      </c>
      <c r="B111">
        <v>-0.77153948030462804</v>
      </c>
      <c r="C111" s="16">
        <f>MIN(B108:B127)</f>
        <v>-1.00204213523938</v>
      </c>
      <c r="E111">
        <v>50</v>
      </c>
      <c r="F111" s="5">
        <v>-6.2410492586524803E-6</v>
      </c>
      <c r="G111" s="5">
        <f>MIN(F108:F127)</f>
        <v>-1.0219592739974199</v>
      </c>
      <c r="I111">
        <v>50</v>
      </c>
      <c r="J111" s="5">
        <v>-1.0096932807754799</v>
      </c>
      <c r="K111" s="4">
        <f>MIN(J108:J127)</f>
        <v>-1.0096932807754799</v>
      </c>
      <c r="M111">
        <v>50</v>
      </c>
      <c r="N111" s="5">
        <v>-0.16113497216324801</v>
      </c>
      <c r="O111" s="5">
        <f>MIN(N108:N127)</f>
        <v>-1.0001568689534801</v>
      </c>
      <c r="Q111">
        <v>50</v>
      </c>
      <c r="R111">
        <v>-0.77152146331778104</v>
      </c>
      <c r="S111" s="5">
        <f>MIN(R108:R127)</f>
        <v>-1.0219592739974199</v>
      </c>
      <c r="T111" s="4"/>
      <c r="U111">
        <v>50</v>
      </c>
      <c r="V111" s="4">
        <v>-0.59734871084417696</v>
      </c>
      <c r="W111" s="18">
        <f>MIN(V108:V127)</f>
        <v>-1.0014366199457601</v>
      </c>
      <c r="X111" s="4"/>
      <c r="Y111">
        <v>50</v>
      </c>
      <c r="Z111" s="8">
        <v>-0.14235857927626799</v>
      </c>
      <c r="AA111" s="4">
        <f>MIN(Z108:Z127)</f>
        <v>-1.00130437711673</v>
      </c>
      <c r="AB111" s="4"/>
      <c r="AC111">
        <v>50</v>
      </c>
      <c r="AD111" s="8">
        <v>-1.0002935903499599</v>
      </c>
      <c r="AE111" s="4">
        <f>MIN(AD108:AD127)</f>
        <v>-1.0011822868660201</v>
      </c>
      <c r="AG111" s="4"/>
      <c r="AH111" s="1"/>
    </row>
    <row r="112" spans="1:35" x14ac:dyDescent="0.35">
      <c r="A112">
        <v>50</v>
      </c>
      <c r="B112">
        <v>-1.6984779498900599E-3</v>
      </c>
      <c r="E112">
        <v>50</v>
      </c>
      <c r="F112" s="5">
        <v>-0.19077622670580499</v>
      </c>
      <c r="I112">
        <v>50</v>
      </c>
      <c r="J112" s="5">
        <v>-0.56316643114328502</v>
      </c>
      <c r="M112">
        <v>50</v>
      </c>
      <c r="N112" s="5">
        <v>-0.36169629556699501</v>
      </c>
      <c r="Q112">
        <v>50</v>
      </c>
      <c r="R112" s="15">
        <v>-4.38007122594619E-4</v>
      </c>
      <c r="T112" s="4"/>
      <c r="U112">
        <v>50</v>
      </c>
      <c r="V112" s="4">
        <v>-1.00037660031422</v>
      </c>
      <c r="X112" s="4"/>
      <c r="Y112">
        <v>50</v>
      </c>
      <c r="Z112" s="8">
        <v>-1.0001568689534801</v>
      </c>
      <c r="AA112" s="4"/>
      <c r="AB112" s="4"/>
      <c r="AC112">
        <v>50</v>
      </c>
      <c r="AD112" s="8">
        <v>-1.0001617515335099</v>
      </c>
      <c r="AE112" s="4"/>
      <c r="AG112" s="4"/>
      <c r="AH112" s="1"/>
    </row>
    <row r="113" spans="1:35" x14ac:dyDescent="0.35">
      <c r="A113">
        <v>50</v>
      </c>
      <c r="B113">
        <v>-0.150238124895895</v>
      </c>
      <c r="E113">
        <v>50</v>
      </c>
      <c r="F113" s="5">
        <v>-0.17920023103514601</v>
      </c>
      <c r="I113">
        <v>50</v>
      </c>
      <c r="J113" s="5">
        <v>-0.10366735934820701</v>
      </c>
      <c r="M113">
        <v>50</v>
      </c>
      <c r="N113" s="5">
        <v>-1.0001568689534801</v>
      </c>
      <c r="Q113">
        <v>50</v>
      </c>
      <c r="R113">
        <v>-2.9506718958212001E-2</v>
      </c>
      <c r="T113" s="4"/>
      <c r="U113">
        <v>50</v>
      </c>
      <c r="V113" s="4">
        <v>-1.0014366199457601</v>
      </c>
      <c r="X113" s="4"/>
      <c r="Y113">
        <v>50</v>
      </c>
      <c r="Z113" s="8">
        <v>-0.11611498283510201</v>
      </c>
      <c r="AA113" s="4"/>
      <c r="AB113" s="4"/>
      <c r="AC113">
        <v>50</v>
      </c>
      <c r="AD113" s="8">
        <v>-2.3627477803867002E-2</v>
      </c>
      <c r="AE113" s="4"/>
      <c r="AG113" s="4"/>
      <c r="AH113" s="1"/>
    </row>
    <row r="114" spans="1:35" x14ac:dyDescent="0.35">
      <c r="A114">
        <v>50</v>
      </c>
      <c r="B114">
        <v>-1.00204213523938</v>
      </c>
      <c r="E114">
        <v>50</v>
      </c>
      <c r="F114" s="5">
        <v>-0.62844804353564898</v>
      </c>
      <c r="I114">
        <v>50</v>
      </c>
      <c r="J114" s="5">
        <v>-4.8051169919062798E-6</v>
      </c>
      <c r="M114">
        <v>50</v>
      </c>
      <c r="N114" s="5">
        <v>-2.00868491800636E-2</v>
      </c>
      <c r="Q114">
        <v>50</v>
      </c>
      <c r="R114">
        <v>-1.0105474625450299</v>
      </c>
      <c r="T114" s="4"/>
      <c r="U114">
        <v>50</v>
      </c>
      <c r="V114" s="4">
        <v>-7.4709720417039494E-2</v>
      </c>
      <c r="X114" s="4"/>
      <c r="Y114">
        <v>50</v>
      </c>
      <c r="Z114" s="8">
        <v>-0.45622492396569098</v>
      </c>
      <c r="AA114" s="4"/>
      <c r="AB114" s="4"/>
      <c r="AC114">
        <v>50</v>
      </c>
      <c r="AD114" s="8">
        <v>-0.77151896733608305</v>
      </c>
      <c r="AE114" s="4"/>
      <c r="AG114" s="4"/>
      <c r="AH114" s="1"/>
    </row>
    <row r="115" spans="1:35" x14ac:dyDescent="0.35">
      <c r="A115">
        <v>50</v>
      </c>
      <c r="B115">
        <v>-0.79160723007424305</v>
      </c>
      <c r="E115">
        <v>50</v>
      </c>
      <c r="F115" s="5">
        <v>-0.26737323362173299</v>
      </c>
      <c r="I115">
        <v>50</v>
      </c>
      <c r="J115" s="5">
        <v>-0.77153948030462804</v>
      </c>
      <c r="M115">
        <v>50</v>
      </c>
      <c r="N115" s="5">
        <v>-1.07258784587298E-2</v>
      </c>
      <c r="Q115">
        <v>50</v>
      </c>
      <c r="R115">
        <v>-1.0033600735869299</v>
      </c>
      <c r="T115" s="4"/>
      <c r="U115">
        <v>50</v>
      </c>
      <c r="V115" s="4">
        <v>-8.4926851841365392E-3</v>
      </c>
      <c r="X115" s="4"/>
      <c r="Y115">
        <v>50</v>
      </c>
      <c r="Z115" s="8">
        <v>-1.0001568689534801</v>
      </c>
      <c r="AA115" s="4"/>
      <c r="AB115" s="4"/>
      <c r="AC115">
        <v>50</v>
      </c>
      <c r="AD115" s="8">
        <v>-0.27887575164154299</v>
      </c>
      <c r="AE115" s="4"/>
      <c r="AG115" s="4"/>
      <c r="AH115" s="1"/>
    </row>
    <row r="116" spans="1:35" x14ac:dyDescent="0.35">
      <c r="A116">
        <v>50</v>
      </c>
      <c r="B116">
        <v>-0.19994161956492701</v>
      </c>
      <c r="E116">
        <v>50</v>
      </c>
      <c r="F116" s="5">
        <v>-0.77153948030462804</v>
      </c>
      <c r="I116">
        <v>50</v>
      </c>
      <c r="J116" s="5">
        <v>-0.21514543127182101</v>
      </c>
      <c r="M116">
        <v>50</v>
      </c>
      <c r="N116" s="5">
        <v>-1.0001568689534801</v>
      </c>
      <c r="Q116">
        <v>50</v>
      </c>
      <c r="R116">
        <v>-4.6507900255987097E-2</v>
      </c>
      <c r="T116" s="4"/>
      <c r="U116">
        <v>50</v>
      </c>
      <c r="V116" s="4">
        <v>-0.57360085310243902</v>
      </c>
      <c r="X116" s="4"/>
      <c r="Y116">
        <v>50</v>
      </c>
      <c r="Z116" s="8">
        <v>-6.5617246979175203E-3</v>
      </c>
      <c r="AA116" s="4"/>
      <c r="AB116" s="4"/>
      <c r="AC116">
        <v>50</v>
      </c>
      <c r="AD116" s="8">
        <v>-4.0893704825457401E-4</v>
      </c>
      <c r="AE116" s="4"/>
      <c r="AG116" s="4"/>
      <c r="AH116" s="1"/>
    </row>
    <row r="117" spans="1:35" x14ac:dyDescent="0.35">
      <c r="A117">
        <v>50</v>
      </c>
      <c r="B117">
        <v>-1.00015686876274</v>
      </c>
      <c r="E117">
        <v>50</v>
      </c>
      <c r="F117" s="5">
        <v>-1.0219592739974199</v>
      </c>
      <c r="I117">
        <v>50</v>
      </c>
      <c r="J117" s="5">
        <v>-4.38007122594619E-4</v>
      </c>
      <c r="M117">
        <v>50</v>
      </c>
      <c r="N117" s="5">
        <v>-0.18714752273150501</v>
      </c>
      <c r="Q117">
        <v>50</v>
      </c>
      <c r="R117">
        <v>-2.62131000576343E-2</v>
      </c>
      <c r="T117" s="4"/>
      <c r="U117">
        <v>50</v>
      </c>
      <c r="V117" s="4">
        <v>-8.5405340903397006E-2</v>
      </c>
      <c r="X117" s="4"/>
      <c r="Y117">
        <v>50</v>
      </c>
      <c r="Z117" s="8">
        <v>-7.9874095149679705E-2</v>
      </c>
      <c r="AA117" s="4"/>
      <c r="AB117" s="4"/>
      <c r="AC117">
        <v>50</v>
      </c>
      <c r="AD117" s="8">
        <v>-3.9913069798591701E-7</v>
      </c>
      <c r="AE117" s="4"/>
      <c r="AG117" s="4"/>
      <c r="AH117" s="1"/>
      <c r="AI117" s="15"/>
    </row>
    <row r="118" spans="1:35" x14ac:dyDescent="0.35">
      <c r="A118">
        <v>50</v>
      </c>
      <c r="B118">
        <v>-6.9181327172166504E-2</v>
      </c>
      <c r="E118">
        <v>50</v>
      </c>
      <c r="F118" s="5">
        <v>-3.9913069798591701E-7</v>
      </c>
      <c r="I118">
        <v>50</v>
      </c>
      <c r="J118" s="5">
        <v>-0.77153948030462804</v>
      </c>
      <c r="M118">
        <v>50</v>
      </c>
      <c r="N118" s="5">
        <v>-0.21761138367042099</v>
      </c>
      <c r="Q118">
        <v>50</v>
      </c>
      <c r="R118">
        <v>-3.2192877365917701E-2</v>
      </c>
      <c r="T118" s="4"/>
      <c r="U118">
        <v>50</v>
      </c>
      <c r="V118" s="4">
        <v>-0.165188487499833</v>
      </c>
      <c r="X118" s="4"/>
      <c r="Y118">
        <v>50</v>
      </c>
      <c r="Z118" s="8">
        <v>-1.6167712572561301E-2</v>
      </c>
      <c r="AA118" s="4"/>
      <c r="AB118" s="4"/>
      <c r="AC118">
        <v>50</v>
      </c>
      <c r="AD118" s="8">
        <v>-0.77153948030462804</v>
      </c>
      <c r="AE118" s="4"/>
      <c r="AG118" s="4"/>
      <c r="AH118" s="1"/>
    </row>
    <row r="119" spans="1:35" x14ac:dyDescent="0.35">
      <c r="A119">
        <v>50</v>
      </c>
      <c r="B119">
        <v>-8.0347814936833295E-2</v>
      </c>
      <c r="E119">
        <v>50</v>
      </c>
      <c r="F119" s="5">
        <v>-3.9913069798591701E-7</v>
      </c>
      <c r="I119">
        <v>50</v>
      </c>
      <c r="J119" s="5">
        <v>-0.43617787584900702</v>
      </c>
      <c r="M119">
        <v>50</v>
      </c>
      <c r="N119" s="5">
        <v>-0.77153948030462804</v>
      </c>
      <c r="Q119">
        <v>50</v>
      </c>
      <c r="R119">
        <v>-0.77155328809998602</v>
      </c>
      <c r="T119" s="4"/>
      <c r="U119">
        <v>50</v>
      </c>
      <c r="V119" s="4">
        <v>-1.0001568689534801</v>
      </c>
      <c r="X119" s="4"/>
      <c r="Y119">
        <v>50</v>
      </c>
      <c r="Z119" s="8">
        <v>-1.01902410225851E-2</v>
      </c>
      <c r="AA119" s="4"/>
      <c r="AB119" s="4"/>
      <c r="AC119">
        <v>50</v>
      </c>
      <c r="AD119" s="8">
        <v>-1.0011822868660201</v>
      </c>
      <c r="AE119" s="4"/>
      <c r="AG119" s="4"/>
      <c r="AH119" s="1"/>
    </row>
    <row r="120" spans="1:35" x14ac:dyDescent="0.35">
      <c r="A120">
        <v>50</v>
      </c>
      <c r="B120">
        <v>-0.78272961357231197</v>
      </c>
      <c r="E120">
        <v>50</v>
      </c>
      <c r="F120" s="5">
        <v>-0.79726303706231805</v>
      </c>
      <c r="I120">
        <v>50</v>
      </c>
      <c r="J120" s="5">
        <v>-0.31836175708932701</v>
      </c>
      <c r="M120">
        <v>50</v>
      </c>
      <c r="N120" s="5">
        <v>-4.8051169919062798E-6</v>
      </c>
      <c r="Q120">
        <v>50</v>
      </c>
      <c r="R120" s="15">
        <v>-3.9913069798591701E-7</v>
      </c>
      <c r="T120" s="4"/>
      <c r="U120">
        <v>50</v>
      </c>
      <c r="V120" s="4">
        <v>-1.7100858030531602E-2</v>
      </c>
      <c r="X120" s="4"/>
      <c r="Y120">
        <v>50</v>
      </c>
      <c r="Z120" s="8">
        <v>-0.43077917083325101</v>
      </c>
      <c r="AA120" s="4"/>
      <c r="AB120" s="4"/>
      <c r="AC120">
        <v>50</v>
      </c>
      <c r="AD120" s="8">
        <v>-1.0001568689534801</v>
      </c>
      <c r="AE120" s="4"/>
      <c r="AG120" s="4"/>
      <c r="AH120" s="1"/>
    </row>
    <row r="121" spans="1:35" x14ac:dyDescent="0.35">
      <c r="A121">
        <v>50</v>
      </c>
      <c r="B121">
        <v>-0.16022802872445699</v>
      </c>
      <c r="E121">
        <v>50</v>
      </c>
      <c r="F121" s="5">
        <v>-2.4156111791268798E-3</v>
      </c>
      <c r="I121">
        <v>50</v>
      </c>
      <c r="J121" s="5">
        <v>-1.7575191773802901E-2</v>
      </c>
      <c r="M121">
        <v>50</v>
      </c>
      <c r="N121" s="5">
        <v>-0.20676586389839499</v>
      </c>
      <c r="Q121">
        <v>50</v>
      </c>
      <c r="R121">
        <v>-1.7218084743422101E-3</v>
      </c>
      <c r="T121" s="4"/>
      <c r="U121">
        <v>50</v>
      </c>
      <c r="V121" s="4">
        <v>-0.91191195998261398</v>
      </c>
      <c r="X121" s="4"/>
      <c r="Y121">
        <v>50</v>
      </c>
      <c r="Z121" s="8">
        <v>-5.2056169408498797E-2</v>
      </c>
      <c r="AA121" s="4"/>
      <c r="AB121" s="4"/>
      <c r="AC121">
        <v>50</v>
      </c>
      <c r="AD121" s="8">
        <v>-1.0001568689534801</v>
      </c>
      <c r="AE121" s="4"/>
      <c r="AF121" s="2"/>
      <c r="AG121" s="4"/>
      <c r="AH121" s="1"/>
    </row>
    <row r="122" spans="1:35" x14ac:dyDescent="0.35">
      <c r="A122">
        <v>50</v>
      </c>
      <c r="B122" s="15">
        <v>-3.9913069798591701E-7</v>
      </c>
      <c r="E122">
        <v>50</v>
      </c>
      <c r="F122" s="5">
        <v>-4.0893704825457401E-4</v>
      </c>
      <c r="I122">
        <v>50</v>
      </c>
      <c r="J122" s="5">
        <v>-4.9767605905644699E-3</v>
      </c>
      <c r="M122">
        <v>50</v>
      </c>
      <c r="N122" s="5">
        <v>-1.7478241172071699E-2</v>
      </c>
      <c r="Q122">
        <v>50</v>
      </c>
      <c r="R122">
        <v>-0.93551053133055595</v>
      </c>
      <c r="T122" s="4"/>
      <c r="U122">
        <v>50</v>
      </c>
      <c r="V122" s="4">
        <v>-5.0123418503112201E-2</v>
      </c>
      <c r="X122" s="4"/>
      <c r="Y122">
        <v>50</v>
      </c>
      <c r="Z122" s="8">
        <v>-0.77153948030462804</v>
      </c>
      <c r="AA122" s="4"/>
      <c r="AB122" s="4"/>
      <c r="AC122">
        <v>50</v>
      </c>
      <c r="AD122" s="8">
        <v>-6.07912694926643E-3</v>
      </c>
      <c r="AE122" s="4"/>
      <c r="AG122" s="4"/>
      <c r="AH122" s="1"/>
    </row>
    <row r="123" spans="1:35" x14ac:dyDescent="0.35">
      <c r="A123">
        <v>50</v>
      </c>
      <c r="B123">
        <v>-1.0001568689534801</v>
      </c>
      <c r="E123">
        <v>50</v>
      </c>
      <c r="F123" s="5">
        <v>-1.0071443765813299</v>
      </c>
      <c r="I123">
        <v>50</v>
      </c>
      <c r="J123" s="5">
        <v>-4.0026509617673997E-2</v>
      </c>
      <c r="M123">
        <v>50</v>
      </c>
      <c r="N123" s="5">
        <v>-0.20220706865052601</v>
      </c>
      <c r="Q123">
        <v>50</v>
      </c>
      <c r="R123">
        <v>-1.50216368763247E-2</v>
      </c>
      <c r="T123" s="4"/>
      <c r="U123">
        <v>50</v>
      </c>
      <c r="V123" s="4">
        <v>-0.123801155802126</v>
      </c>
      <c r="X123" s="4"/>
      <c r="Y123">
        <v>50</v>
      </c>
      <c r="Z123" s="8">
        <v>-3.9913069798591701E-7</v>
      </c>
      <c r="AA123" s="4"/>
      <c r="AB123" s="4"/>
      <c r="AC123">
        <v>50</v>
      </c>
      <c r="AD123" s="8">
        <v>-1.0001568689534801</v>
      </c>
      <c r="AE123" s="4"/>
      <c r="AG123" s="4"/>
      <c r="AH123" s="1"/>
      <c r="AI123" s="15"/>
    </row>
    <row r="124" spans="1:35" x14ac:dyDescent="0.35">
      <c r="A124">
        <v>50</v>
      </c>
      <c r="B124">
        <v>-0.31525070293266999</v>
      </c>
      <c r="E124">
        <v>50</v>
      </c>
      <c r="F124" s="5">
        <v>-5.23129792363521E-2</v>
      </c>
      <c r="I124">
        <v>50</v>
      </c>
      <c r="J124" s="5">
        <v>-4.0026509617673997E-2</v>
      </c>
      <c r="M124">
        <v>50</v>
      </c>
      <c r="N124" s="5">
        <v>-1.97910952679042E-3</v>
      </c>
      <c r="Q124">
        <v>50</v>
      </c>
      <c r="R124">
        <v>-1.0219592739974199</v>
      </c>
      <c r="T124" s="4"/>
      <c r="U124">
        <v>50</v>
      </c>
      <c r="V124" s="17">
        <v>-8.8096350405433195E-7</v>
      </c>
      <c r="X124" s="4"/>
      <c r="Y124">
        <v>50</v>
      </c>
      <c r="Z124" s="8">
        <v>-1.00037660031422</v>
      </c>
      <c r="AA124" s="4"/>
      <c r="AB124" s="4"/>
      <c r="AC124">
        <v>50</v>
      </c>
      <c r="AD124" s="8">
        <v>-1.00015686876274</v>
      </c>
      <c r="AE124" s="4"/>
      <c r="AG124" s="4"/>
      <c r="AH124" s="1"/>
    </row>
    <row r="125" spans="1:35" x14ac:dyDescent="0.35">
      <c r="A125">
        <v>50</v>
      </c>
      <c r="B125">
        <v>-0.77152146331778104</v>
      </c>
      <c r="E125">
        <v>50</v>
      </c>
      <c r="F125" s="5">
        <v>-8.2166670630253093E-3</v>
      </c>
      <c r="I125">
        <v>50</v>
      </c>
      <c r="J125" s="5">
        <v>-0.77153377403449697</v>
      </c>
      <c r="M125">
        <v>50</v>
      </c>
      <c r="N125" s="5">
        <v>-0.77153948030462804</v>
      </c>
      <c r="Q125">
        <v>50</v>
      </c>
      <c r="R125">
        <v>-4.0026509617673997E-2</v>
      </c>
      <c r="T125" s="4"/>
      <c r="U125">
        <v>50</v>
      </c>
      <c r="V125" s="4">
        <v>-0.33067167522686802</v>
      </c>
      <c r="X125" s="4"/>
      <c r="Y125">
        <v>50</v>
      </c>
      <c r="Z125" s="8">
        <v>-4.0026509617673997E-2</v>
      </c>
      <c r="AA125" s="4"/>
      <c r="AB125" s="4"/>
      <c r="AC125">
        <v>50</v>
      </c>
      <c r="AD125" s="8">
        <v>-1.0001568689534801</v>
      </c>
      <c r="AE125" s="4"/>
      <c r="AG125" s="4"/>
      <c r="AH125" s="1"/>
    </row>
    <row r="126" spans="1:35" x14ac:dyDescent="0.35">
      <c r="A126">
        <v>50</v>
      </c>
      <c r="B126">
        <v>-4.3799255943586302E-2</v>
      </c>
      <c r="E126">
        <v>50</v>
      </c>
      <c r="F126" s="5">
        <v>-4.8394973073320503E-2</v>
      </c>
      <c r="I126">
        <v>50</v>
      </c>
      <c r="J126" s="5">
        <v>-0.36767112115189399</v>
      </c>
      <c r="M126">
        <v>50</v>
      </c>
      <c r="N126" s="5">
        <v>-0.77213597709209503</v>
      </c>
      <c r="Q126">
        <v>50</v>
      </c>
      <c r="R126">
        <v>-0.15925148179903101</v>
      </c>
      <c r="T126" s="4"/>
      <c r="U126">
        <v>50</v>
      </c>
      <c r="V126" s="4">
        <v>-0.77151632275179105</v>
      </c>
      <c r="X126" s="4"/>
      <c r="Y126">
        <v>50</v>
      </c>
      <c r="Z126" s="8">
        <v>-1.00130437711673</v>
      </c>
      <c r="AA126" s="4"/>
      <c r="AB126" s="4"/>
      <c r="AC126">
        <v>50</v>
      </c>
      <c r="AD126" s="8">
        <v>-0.20813234675512701</v>
      </c>
      <c r="AE126" s="4"/>
      <c r="AG126" s="4"/>
      <c r="AH126" s="1"/>
    </row>
    <row r="127" spans="1:35" x14ac:dyDescent="0.35">
      <c r="A127">
        <v>50</v>
      </c>
      <c r="B127">
        <v>-0.697667237096948</v>
      </c>
      <c r="E127">
        <v>50</v>
      </c>
      <c r="F127" s="5">
        <v>-7.2623919665812595E-2</v>
      </c>
      <c r="I127">
        <v>50</v>
      </c>
      <c r="J127" s="5">
        <v>-1.0001568689534801</v>
      </c>
      <c r="M127">
        <v>50</v>
      </c>
      <c r="N127" s="5">
        <v>-1.0001568689534801</v>
      </c>
      <c r="Q127">
        <v>50</v>
      </c>
      <c r="R127">
        <v>-1.00767661900498</v>
      </c>
      <c r="T127" s="4"/>
      <c r="U127">
        <v>50</v>
      </c>
      <c r="V127" s="4">
        <v>-0.15928089943353599</v>
      </c>
      <c r="X127" s="4"/>
      <c r="Y127">
        <v>50</v>
      </c>
      <c r="Z127" s="8">
        <v>-2.3215006197599901E-3</v>
      </c>
      <c r="AA127" s="4"/>
      <c r="AB127" s="4"/>
      <c r="AC127">
        <v>50</v>
      </c>
      <c r="AD127" s="8">
        <v>-0.50056275561232999</v>
      </c>
      <c r="AE127" s="4"/>
      <c r="AG127" s="4"/>
      <c r="AH127" s="1"/>
      <c r="AI127" s="15"/>
    </row>
    <row r="128" spans="1:35" x14ac:dyDescent="0.35">
      <c r="I128"/>
      <c r="M128"/>
      <c r="Q128"/>
      <c r="T128" s="4"/>
      <c r="U128"/>
      <c r="X128" s="4"/>
      <c r="Y128"/>
      <c r="AA128" s="4"/>
      <c r="AB128" s="4"/>
      <c r="AC128"/>
      <c r="AE128" s="4"/>
      <c r="AG128" s="4"/>
      <c r="AH128" s="1"/>
    </row>
    <row r="129" spans="1:35" x14ac:dyDescent="0.35">
      <c r="A129">
        <v>100</v>
      </c>
      <c r="B129">
        <v>-1.18726599307469E-2</v>
      </c>
      <c r="C129" s="16">
        <f t="shared" si="21"/>
        <v>-0.21444601547934949</v>
      </c>
      <c r="D129">
        <v>178800</v>
      </c>
      <c r="E129">
        <v>100</v>
      </c>
      <c r="F129" s="5">
        <v>-0.50479924901763695</v>
      </c>
      <c r="G129" s="5">
        <f t="shared" si="22"/>
        <v>-0.22033542027647032</v>
      </c>
      <c r="I129">
        <v>100</v>
      </c>
      <c r="J129" s="5">
        <v>-0.195940413096403</v>
      </c>
      <c r="K129" s="4">
        <f t="shared" ref="K129" si="35">AVERAGE(J129:J148)</f>
        <v>-0.22702129625500972</v>
      </c>
      <c r="L129" s="2">
        <v>118800</v>
      </c>
      <c r="M129">
        <v>100</v>
      </c>
      <c r="N129" s="5">
        <v>-4.7299603547927699E-3</v>
      </c>
      <c r="O129" s="5">
        <f t="shared" ref="O129" si="36">AVERAGE(N129:N148)</f>
        <v>-0.16110072353607735</v>
      </c>
      <c r="Q129">
        <v>100</v>
      </c>
      <c r="R129" s="15">
        <v>-8.8096350405433195E-7</v>
      </c>
      <c r="S129" s="5">
        <f t="shared" ref="S129" si="37">AVERAGE(R129:R148)</f>
        <v>-0.23220972070926721</v>
      </c>
      <c r="T129" s="2">
        <v>238800</v>
      </c>
      <c r="U129">
        <v>100</v>
      </c>
      <c r="V129" s="4">
        <v>-4.6264740892745702E-2</v>
      </c>
      <c r="W129" s="18">
        <f t="shared" ref="W129" si="38">AVERAGE(V129:V148)</f>
        <v>-0.25418750927847306</v>
      </c>
      <c r="X129" s="4"/>
      <c r="Y129">
        <v>100</v>
      </c>
      <c r="Z129" s="8">
        <v>-0.31996818610726402</v>
      </c>
      <c r="AA129" s="4">
        <f t="shared" ref="AA129" si="39">AVERAGE(Z129:Z148)</f>
        <v>-0.12355426638446765</v>
      </c>
      <c r="AB129" s="2">
        <v>298800</v>
      </c>
      <c r="AC129">
        <v>100</v>
      </c>
      <c r="AD129" s="8">
        <v>-0.33029582391836598</v>
      </c>
      <c r="AE129" s="4">
        <f t="shared" ref="AE129" si="40">AVERAGE(AD129:AD148)</f>
        <v>-0.21841083552881621</v>
      </c>
      <c r="AG129" s="4"/>
      <c r="AH129" s="1"/>
    </row>
    <row r="130" spans="1:35" x14ac:dyDescent="0.35">
      <c r="A130">
        <v>100</v>
      </c>
      <c r="B130">
        <v>-0.60296441546607005</v>
      </c>
      <c r="C130" s="16">
        <f>MEDIAN(B129:B148)</f>
        <v>-6.4446113649534953E-2</v>
      </c>
      <c r="E130">
        <v>100</v>
      </c>
      <c r="F130" s="5">
        <v>-4.1283799093341598E-3</v>
      </c>
      <c r="G130" s="5">
        <f>MEDIAN(F129:F148)</f>
        <v>-5.6963408416809601E-2</v>
      </c>
      <c r="I130">
        <v>100</v>
      </c>
      <c r="J130" s="5">
        <v>-0.48768963763972101</v>
      </c>
      <c r="K130" s="4">
        <f>MEDIAN(J129:J148)</f>
        <v>-3.9492053336645197E-2</v>
      </c>
      <c r="M130">
        <v>100</v>
      </c>
      <c r="N130" s="5">
        <v>-0.57649252891443303</v>
      </c>
      <c r="O130" s="5">
        <f>MEDIAN(N129:N148)</f>
        <v>-2.008606362105975E-2</v>
      </c>
      <c r="Q130">
        <v>100</v>
      </c>
      <c r="R130">
        <v>-0.59729757677158202</v>
      </c>
      <c r="S130" s="5">
        <f>MEDIAN(R129:R148)</f>
        <v>-3.6651848501783997E-2</v>
      </c>
      <c r="T130" s="4"/>
      <c r="U130">
        <v>100</v>
      </c>
      <c r="V130" s="4">
        <v>-0.312681135736745</v>
      </c>
      <c r="W130" s="18">
        <f>MEDIAN(V129:V148)</f>
        <v>-0.14823633144710449</v>
      </c>
      <c r="X130" s="4"/>
      <c r="Y130">
        <v>100</v>
      </c>
      <c r="Z130" s="8">
        <v>-2.3671540379115899E-3</v>
      </c>
      <c r="AA130" s="4">
        <f>MEDIAN(Z129:Z148)</f>
        <v>-2.8388013984717398E-2</v>
      </c>
      <c r="AB130" s="4"/>
      <c r="AC130">
        <v>100</v>
      </c>
      <c r="AD130" s="8">
        <v>-0.77151861056834004</v>
      </c>
      <c r="AE130" s="4">
        <f>MEDIAN(AD129:AD148)</f>
        <v>-8.4264146288621347E-2</v>
      </c>
      <c r="AG130" s="4"/>
      <c r="AH130" s="1"/>
    </row>
    <row r="131" spans="1:35" x14ac:dyDescent="0.35">
      <c r="A131">
        <v>100</v>
      </c>
      <c r="B131">
        <v>-6.8933510175286594E-2</v>
      </c>
      <c r="C131" s="16">
        <f>MAX(B129:B148)</f>
        <v>-4.0383926448535599E-7</v>
      </c>
      <c r="E131">
        <v>100</v>
      </c>
      <c r="F131" s="5">
        <v>-3.9861613552373901E-2</v>
      </c>
      <c r="G131" s="5">
        <f>MAX(F129:F148)</f>
        <v>-3.9913069798591701E-7</v>
      </c>
      <c r="I131">
        <v>100</v>
      </c>
      <c r="J131" s="5">
        <v>-4.3890235828293003E-2</v>
      </c>
      <c r="K131" s="4">
        <f>MAX(J129:J148)</f>
        <v>-4.56763864942368E-7</v>
      </c>
      <c r="M131">
        <v>100</v>
      </c>
      <c r="N131" s="5">
        <v>-1.7121452965416001E-3</v>
      </c>
      <c r="O131" s="5">
        <f>MAX(N129:N148)</f>
        <v>-3.9913069798591701E-7</v>
      </c>
      <c r="Q131">
        <v>100</v>
      </c>
      <c r="R131" s="15">
        <v>-6.2410492586524803E-6</v>
      </c>
      <c r="S131" s="5">
        <f>MAX(R129:R148)</f>
        <v>-4.0383926448535599E-7</v>
      </c>
      <c r="T131" s="4"/>
      <c r="U131">
        <v>100</v>
      </c>
      <c r="V131" s="4">
        <v>-0.77151706058901603</v>
      </c>
      <c r="W131" s="18">
        <f>MAX(V129:V148)</f>
        <v>-3.9913069798591701E-7</v>
      </c>
      <c r="X131" s="4"/>
      <c r="Y131">
        <v>100</v>
      </c>
      <c r="Z131" s="8">
        <v>-0.196514786287418</v>
      </c>
      <c r="AA131" s="4">
        <f>MAX(Z129:Z148)</f>
        <v>-3.9913069798591701E-7</v>
      </c>
      <c r="AB131" s="4"/>
      <c r="AC131">
        <v>100</v>
      </c>
      <c r="AD131" s="8">
        <v>-0.103123140866503</v>
      </c>
      <c r="AE131" s="4">
        <f>MAX(AD129:AD148)</f>
        <v>-3.9913069798591701E-7</v>
      </c>
      <c r="AG131" s="4"/>
      <c r="AH131" s="1"/>
    </row>
    <row r="132" spans="1:35" x14ac:dyDescent="0.35">
      <c r="A132">
        <v>100</v>
      </c>
      <c r="B132">
        <v>-2.8116032223035299E-3</v>
      </c>
      <c r="C132" s="16">
        <f>MIN(B129:B148)</f>
        <v>-1.0028962038781299</v>
      </c>
      <c r="E132">
        <v>100</v>
      </c>
      <c r="F132" s="5">
        <v>-4.0026509617673997E-2</v>
      </c>
      <c r="G132" s="5">
        <f>MIN(F129:F148)</f>
        <v>-1.00074282128339</v>
      </c>
      <c r="I132">
        <v>100</v>
      </c>
      <c r="J132" s="5">
        <v>-5.9586259688264601E-2</v>
      </c>
      <c r="K132" s="4">
        <f>MIN(J129:J148)</f>
        <v>-1.00220843560846</v>
      </c>
      <c r="M132">
        <v>100</v>
      </c>
      <c r="N132" s="5">
        <v>-1.57721911764057E-2</v>
      </c>
      <c r="O132" s="5">
        <f>MIN(N129:N148)</f>
        <v>-0.98904889560276399</v>
      </c>
      <c r="Q132">
        <v>100</v>
      </c>
      <c r="R132">
        <v>-0.47084045635198502</v>
      </c>
      <c r="S132" s="5">
        <f>MIN(R129:R148)</f>
        <v>-1.00033265385133</v>
      </c>
      <c r="T132" s="4"/>
      <c r="U132">
        <v>100</v>
      </c>
      <c r="V132" s="4">
        <v>-1.00015686876274</v>
      </c>
      <c r="W132" s="18">
        <f>MIN(V129:V148)</f>
        <v>-1.00015686876274</v>
      </c>
      <c r="X132" s="4"/>
      <c r="Y132">
        <v>100</v>
      </c>
      <c r="Z132" s="8">
        <v>-1.1088803407212E-2</v>
      </c>
      <c r="AA132" s="4">
        <f>MIN(Z129:Z148)</f>
        <v>-0.77151727759955602</v>
      </c>
      <c r="AB132" s="4"/>
      <c r="AC132">
        <v>100</v>
      </c>
      <c r="AD132" s="8">
        <v>-6.5405151710739698E-2</v>
      </c>
      <c r="AE132" s="4">
        <f>MIN(AD129:AD148)</f>
        <v>-1.0001568689534801</v>
      </c>
      <c r="AG132" s="4"/>
      <c r="AH132" s="1"/>
    </row>
    <row r="133" spans="1:35" x14ac:dyDescent="0.35">
      <c r="A133">
        <v>100</v>
      </c>
      <c r="B133">
        <v>-6.7358716835682605E-2</v>
      </c>
      <c r="E133">
        <v>100</v>
      </c>
      <c r="F133" s="5">
        <v>-0.24414498513976901</v>
      </c>
      <c r="I133">
        <v>100</v>
      </c>
      <c r="J133" s="5">
        <v>-0.46691148443792801</v>
      </c>
      <c r="M133">
        <v>100</v>
      </c>
      <c r="N133" s="5">
        <v>-3.0050389658014601E-2</v>
      </c>
      <c r="Q133">
        <v>100</v>
      </c>
      <c r="R133" s="15">
        <v>-5.5790606959210703E-7</v>
      </c>
      <c r="T133" s="4"/>
      <c r="U133">
        <v>100</v>
      </c>
      <c r="V133" s="4">
        <v>-0.37290387798596197</v>
      </c>
      <c r="X133" s="4"/>
      <c r="Y133">
        <v>100</v>
      </c>
      <c r="Z133" s="8">
        <v>-4.0026509617673997E-2</v>
      </c>
      <c r="AA133" s="4"/>
      <c r="AB133" s="4"/>
      <c r="AC133">
        <v>100</v>
      </c>
      <c r="AD133" s="8">
        <v>-2.9961845750345801E-3</v>
      </c>
      <c r="AE133" s="4"/>
      <c r="AG133" s="4"/>
      <c r="AH133" s="1"/>
    </row>
    <row r="134" spans="1:35" x14ac:dyDescent="0.35">
      <c r="A134">
        <v>100</v>
      </c>
      <c r="B134">
        <v>-0.209178767967514</v>
      </c>
      <c r="E134">
        <v>100</v>
      </c>
      <c r="F134" s="5">
        <v>-0.29256385667572099</v>
      </c>
      <c r="I134">
        <v>100</v>
      </c>
      <c r="J134" s="5">
        <v>-3.8957597055616397E-2</v>
      </c>
      <c r="M134">
        <v>100</v>
      </c>
      <c r="N134" s="5">
        <v>-4.8051169919062798E-6</v>
      </c>
      <c r="Q134">
        <v>100</v>
      </c>
      <c r="R134">
        <v>-7.2607587775126497E-3</v>
      </c>
      <c r="T134" s="4"/>
      <c r="U134">
        <v>100</v>
      </c>
      <c r="V134" s="17">
        <v>-3.9913069798591701E-7</v>
      </c>
      <c r="X134" s="4"/>
      <c r="Y134">
        <v>100</v>
      </c>
      <c r="Z134" s="8">
        <v>-0.376984984338608</v>
      </c>
      <c r="AA134" s="4"/>
      <c r="AB134" s="4"/>
      <c r="AC134">
        <v>100</v>
      </c>
      <c r="AD134" s="8">
        <v>-3.9913069798591701E-7</v>
      </c>
      <c r="AE134" s="4"/>
      <c r="AG134" s="4"/>
      <c r="AH134" s="1"/>
    </row>
    <row r="135" spans="1:35" x14ac:dyDescent="0.35">
      <c r="A135">
        <v>100</v>
      </c>
      <c r="B135">
        <v>-1.0028962038781299</v>
      </c>
      <c r="E135">
        <v>100</v>
      </c>
      <c r="F135" s="5">
        <v>-4.38007122594619E-4</v>
      </c>
      <c r="I135">
        <v>100</v>
      </c>
      <c r="J135" s="5">
        <v>-4.0893704825457401E-4</v>
      </c>
      <c r="M135">
        <v>100</v>
      </c>
      <c r="N135" s="5">
        <v>-5.9805271199418397E-3</v>
      </c>
      <c r="Q135">
        <v>100</v>
      </c>
      <c r="R135">
        <v>-0.74802152949345602</v>
      </c>
      <c r="T135" s="4"/>
      <c r="U135">
        <v>100</v>
      </c>
      <c r="V135" s="4">
        <v>-0.1045920334693</v>
      </c>
      <c r="X135" s="4"/>
      <c r="Y135">
        <v>100</v>
      </c>
      <c r="Z135" s="8">
        <v>-0.77151727759955602</v>
      </c>
      <c r="AA135" s="4"/>
      <c r="AB135" s="4"/>
      <c r="AC135">
        <v>100</v>
      </c>
      <c r="AD135" s="8">
        <v>-8.8096350405433195E-7</v>
      </c>
      <c r="AE135" s="4"/>
      <c r="AG135" s="4"/>
      <c r="AH135" s="1"/>
      <c r="AI135" s="15"/>
    </row>
    <row r="136" spans="1:35" x14ac:dyDescent="0.35">
      <c r="A136">
        <v>100</v>
      </c>
      <c r="B136">
        <v>-6.7717838404826401E-3</v>
      </c>
      <c r="E136">
        <v>100</v>
      </c>
      <c r="F136" s="5">
        <v>-3.9913069798591701E-7</v>
      </c>
      <c r="I136">
        <v>100</v>
      </c>
      <c r="J136" s="5">
        <v>-2.60921014205241E-3</v>
      </c>
      <c r="M136">
        <v>100</v>
      </c>
      <c r="N136" s="5">
        <v>-0.22272318644911601</v>
      </c>
      <c r="Q136">
        <v>100</v>
      </c>
      <c r="R136">
        <v>-6.8067458058645197E-2</v>
      </c>
      <c r="T136" s="4"/>
      <c r="U136">
        <v>100</v>
      </c>
      <c r="V136" s="4">
        <v>-4.2947184986786603E-2</v>
      </c>
      <c r="X136" s="4"/>
      <c r="Y136">
        <v>100</v>
      </c>
      <c r="Z136" s="8">
        <v>-1.3615392222623099E-2</v>
      </c>
      <c r="AA136" s="4"/>
      <c r="AB136" s="4"/>
      <c r="AC136">
        <v>100</v>
      </c>
      <c r="AD136" s="8">
        <v>-4.0026509617673997E-2</v>
      </c>
      <c r="AE136" s="4"/>
      <c r="AG136" s="4"/>
      <c r="AH136" s="1"/>
    </row>
    <row r="137" spans="1:35" x14ac:dyDescent="0.35">
      <c r="A137">
        <v>100</v>
      </c>
      <c r="B137">
        <v>-0.29007421683418999</v>
      </c>
      <c r="E137">
        <v>100</v>
      </c>
      <c r="F137" s="5">
        <v>-5.7279109610879002E-2</v>
      </c>
      <c r="I137">
        <v>100</v>
      </c>
      <c r="J137" s="5">
        <v>-2.16621196976736E-2</v>
      </c>
      <c r="M137">
        <v>100</v>
      </c>
      <c r="N137" s="5">
        <v>-0.15665051739334901</v>
      </c>
      <c r="Q137">
        <v>100</v>
      </c>
      <c r="R137" s="15">
        <v>-8.8096350405433195E-7</v>
      </c>
      <c r="T137" s="4"/>
      <c r="U137">
        <v>100</v>
      </c>
      <c r="V137" s="4">
        <v>-6.0474548484482698E-3</v>
      </c>
      <c r="X137" s="4"/>
      <c r="Y137">
        <v>100</v>
      </c>
      <c r="Z137" s="8">
        <v>-0.12042627434101</v>
      </c>
      <c r="AA137" s="4"/>
      <c r="AB137" s="4"/>
      <c r="AC137">
        <v>100</v>
      </c>
      <c r="AD137" s="8">
        <v>-1.0001568689534801</v>
      </c>
      <c r="AE137" s="4"/>
      <c r="AG137" s="4"/>
      <c r="AH137" s="1"/>
    </row>
    <row r="138" spans="1:35" x14ac:dyDescent="0.35">
      <c r="A138">
        <v>100</v>
      </c>
      <c r="B138">
        <v>-6.15335104633873E-2</v>
      </c>
      <c r="E138">
        <v>100</v>
      </c>
      <c r="F138" s="5">
        <v>-4.82108574265111E-3</v>
      </c>
      <c r="I138">
        <v>100</v>
      </c>
      <c r="J138" s="5">
        <v>-4.0498100106319997E-3</v>
      </c>
      <c r="M138">
        <v>100</v>
      </c>
      <c r="N138" s="5">
        <v>-0.15443386513532301</v>
      </c>
      <c r="Q138">
        <v>100</v>
      </c>
      <c r="R138">
        <v>-1.28951730768469E-2</v>
      </c>
      <c r="T138" s="4"/>
      <c r="U138">
        <v>100</v>
      </c>
      <c r="V138" s="17">
        <v>-4.8051169919062798E-6</v>
      </c>
      <c r="X138" s="4"/>
      <c r="Y138">
        <v>100</v>
      </c>
      <c r="Z138" s="8">
        <v>-0.143883418112456</v>
      </c>
      <c r="AA138" s="4"/>
      <c r="AB138" s="4"/>
      <c r="AC138">
        <v>100</v>
      </c>
      <c r="AD138" s="8">
        <v>-1.10056861179047E-3</v>
      </c>
      <c r="AE138" s="4"/>
      <c r="AG138" s="4"/>
      <c r="AH138" s="1"/>
    </row>
    <row r="139" spans="1:35" x14ac:dyDescent="0.35">
      <c r="A139">
        <v>100</v>
      </c>
      <c r="B139">
        <v>-0.52960000431307397</v>
      </c>
      <c r="E139">
        <v>100</v>
      </c>
      <c r="F139" s="5">
        <v>-0.95017187809215597</v>
      </c>
      <c r="I139">
        <v>100</v>
      </c>
      <c r="J139" s="5">
        <v>-0.853967226485702</v>
      </c>
      <c r="M139">
        <v>100</v>
      </c>
      <c r="N139" s="5">
        <v>-1.42483573406914E-2</v>
      </c>
      <c r="Q139">
        <v>100</v>
      </c>
      <c r="R139">
        <v>-1.00033265385133</v>
      </c>
      <c r="T139" s="4"/>
      <c r="U139">
        <v>100</v>
      </c>
      <c r="V139" s="4">
        <v>-8.7090545856620804E-3</v>
      </c>
      <c r="X139" s="4"/>
      <c r="Y139">
        <v>100</v>
      </c>
      <c r="Z139" s="8">
        <v>-3.9913069798591701E-7</v>
      </c>
      <c r="AA139" s="4"/>
      <c r="AB139" s="4"/>
      <c r="AC139">
        <v>100</v>
      </c>
      <c r="AD139" s="8">
        <v>-0.30386026983042103</v>
      </c>
      <c r="AE139" s="4"/>
      <c r="AG139" s="4"/>
      <c r="AH139" s="1"/>
    </row>
    <row r="140" spans="1:35" x14ac:dyDescent="0.35">
      <c r="A140">
        <v>100</v>
      </c>
      <c r="B140">
        <v>-3.0511668146992999E-3</v>
      </c>
      <c r="E140">
        <v>100</v>
      </c>
      <c r="F140" s="5">
        <v>-1.00074282128339</v>
      </c>
      <c r="I140">
        <v>100</v>
      </c>
      <c r="J140" s="5">
        <v>-1.7686401504458299E-2</v>
      </c>
      <c r="M140">
        <v>100</v>
      </c>
      <c r="N140" s="5">
        <v>-0.13790160012545</v>
      </c>
      <c r="Q140">
        <v>100</v>
      </c>
      <c r="R140">
        <v>-1.54182438380731E-2</v>
      </c>
      <c r="T140" s="4"/>
      <c r="U140">
        <v>100</v>
      </c>
      <c r="V140" s="4">
        <v>-0.15230118850177299</v>
      </c>
      <c r="X140" s="4"/>
      <c r="Y140">
        <v>100</v>
      </c>
      <c r="Z140" s="8">
        <v>-3.9913069798591701E-7</v>
      </c>
      <c r="AA140" s="4"/>
      <c r="AB140" s="4"/>
      <c r="AC140">
        <v>100</v>
      </c>
      <c r="AD140" s="8">
        <v>-4.0363981759687098E-2</v>
      </c>
      <c r="AE140" s="4"/>
      <c r="AG140" s="4"/>
      <c r="AH140" s="1"/>
    </row>
    <row r="141" spans="1:35" x14ac:dyDescent="0.35">
      <c r="A141">
        <v>100</v>
      </c>
      <c r="B141">
        <v>-1.30339073033796E-2</v>
      </c>
      <c r="E141">
        <v>100</v>
      </c>
      <c r="F141" s="5">
        <v>-5.66477072227402E-2</v>
      </c>
      <c r="I141">
        <v>100</v>
      </c>
      <c r="J141" s="5">
        <v>-1.00220843560846</v>
      </c>
      <c r="M141">
        <v>100</v>
      </c>
      <c r="N141" s="5">
        <v>-0.98904889560276399</v>
      </c>
      <c r="Q141">
        <v>100</v>
      </c>
      <c r="R141">
        <v>-0.77153948030462804</v>
      </c>
      <c r="T141" s="4"/>
      <c r="U141">
        <v>100</v>
      </c>
      <c r="V141" s="4">
        <v>-0.77152886813549704</v>
      </c>
      <c r="X141" s="4"/>
      <c r="Y141">
        <v>100</v>
      </c>
      <c r="Z141" s="8">
        <v>-5.8098678066233504E-3</v>
      </c>
      <c r="AA141" s="4"/>
      <c r="AB141" s="4"/>
      <c r="AC141">
        <v>100</v>
      </c>
      <c r="AD141" s="8">
        <v>-2.1861392338129299E-2</v>
      </c>
      <c r="AE141" s="4"/>
      <c r="AG141" s="4"/>
      <c r="AH141" s="1"/>
    </row>
    <row r="142" spans="1:35" x14ac:dyDescent="0.35">
      <c r="A142">
        <v>100</v>
      </c>
      <c r="B142">
        <v>-0.32101584897402302</v>
      </c>
      <c r="E142">
        <v>100</v>
      </c>
      <c r="F142" s="5">
        <v>-0.33450278746017797</v>
      </c>
      <c r="I142">
        <v>100</v>
      </c>
      <c r="J142" s="5">
        <v>-4.56763864942368E-7</v>
      </c>
      <c r="M142">
        <v>100</v>
      </c>
      <c r="N142" s="5">
        <v>-0.28301674364121099</v>
      </c>
      <c r="Q142">
        <v>100</v>
      </c>
      <c r="R142">
        <v>-4.0026509617673997E-2</v>
      </c>
      <c r="T142" s="4"/>
      <c r="U142">
        <v>100</v>
      </c>
      <c r="V142" s="4">
        <v>-0.32787648473134501</v>
      </c>
      <c r="X142" s="4"/>
      <c r="Y142">
        <v>100</v>
      </c>
      <c r="Z142" s="8">
        <v>-0.18772934541523001</v>
      </c>
      <c r="AA142" s="4"/>
      <c r="AB142" s="4"/>
      <c r="AC142">
        <v>100</v>
      </c>
      <c r="AD142" s="8">
        <v>-0.21339324857616199</v>
      </c>
      <c r="AE142" s="4"/>
      <c r="AF142" s="2"/>
      <c r="AG142" s="4"/>
      <c r="AH142" s="1"/>
    </row>
    <row r="143" spans="1:35" x14ac:dyDescent="0.35">
      <c r="A143">
        <v>100</v>
      </c>
      <c r="B143" s="15">
        <v>-4.0383926448535599E-7</v>
      </c>
      <c r="E143">
        <v>100</v>
      </c>
      <c r="F143" s="5">
        <v>-2.19450302705076E-2</v>
      </c>
      <c r="I143">
        <v>100</v>
      </c>
      <c r="J143" s="5">
        <v>-2.0546647028350101E-3</v>
      </c>
      <c r="M143">
        <v>100</v>
      </c>
      <c r="N143" s="5">
        <v>-1.00881700447659E-2</v>
      </c>
      <c r="Q143">
        <v>100</v>
      </c>
      <c r="R143">
        <v>-0.50820768976186104</v>
      </c>
      <c r="T143" s="4"/>
      <c r="U143">
        <v>100</v>
      </c>
      <c r="V143" s="4">
        <v>-0.30322559168367502</v>
      </c>
      <c r="X143" s="4"/>
      <c r="Y143">
        <v>100</v>
      </c>
      <c r="Z143" s="8">
        <v>-4.40775755790959E-3</v>
      </c>
      <c r="AA143" s="4"/>
      <c r="AB143" s="4"/>
      <c r="AC143">
        <v>100</v>
      </c>
      <c r="AD143" s="8">
        <v>-4.0893704825457401E-4</v>
      </c>
      <c r="AE143" s="4"/>
      <c r="AG143" s="4"/>
      <c r="AH143" s="1"/>
      <c r="AI143" s="15"/>
    </row>
    <row r="144" spans="1:35" x14ac:dyDescent="0.35">
      <c r="A144">
        <v>100</v>
      </c>
      <c r="B144">
        <v>-1.39303649350238E-2</v>
      </c>
      <c r="E144">
        <v>100</v>
      </c>
      <c r="F144" s="5">
        <v>-0.198591015906561</v>
      </c>
      <c r="I144">
        <v>100</v>
      </c>
      <c r="J144" s="5">
        <v>-1.9785145562612699E-3</v>
      </c>
      <c r="M144">
        <v>100</v>
      </c>
      <c r="N144" s="5">
        <v>-2.43999360657138E-2</v>
      </c>
      <c r="Q144">
        <v>100</v>
      </c>
      <c r="R144" s="15">
        <v>-4.0383926448535599E-7</v>
      </c>
      <c r="T144" s="4"/>
      <c r="U144">
        <v>100</v>
      </c>
      <c r="V144" s="4">
        <v>-1.5689590085144301E-2</v>
      </c>
      <c r="X144" s="4"/>
      <c r="Y144">
        <v>100</v>
      </c>
      <c r="Z144" s="8">
        <v>-0.219559403719507</v>
      </c>
      <c r="AA144" s="4"/>
      <c r="AB144" s="4"/>
      <c r="AC144">
        <v>100</v>
      </c>
      <c r="AD144" s="8">
        <v>-0.22527899421911199</v>
      </c>
      <c r="AE144" s="4"/>
      <c r="AG144" s="4"/>
      <c r="AH144" s="1"/>
    </row>
    <row r="145" spans="1:35" x14ac:dyDescent="0.35">
      <c r="A145">
        <v>100</v>
      </c>
      <c r="B145">
        <v>-8.1162786004905396E-2</v>
      </c>
      <c r="E145">
        <v>100</v>
      </c>
      <c r="F145" s="5">
        <v>-4.0026509617673997E-2</v>
      </c>
      <c r="I145">
        <v>100</v>
      </c>
      <c r="J145" s="5">
        <v>-0.28255420901565498</v>
      </c>
      <c r="M145">
        <v>100</v>
      </c>
      <c r="N145" s="5">
        <v>-1.1981303613777E-2</v>
      </c>
      <c r="Q145">
        <v>100</v>
      </c>
      <c r="R145">
        <v>-1.5973834660023899E-2</v>
      </c>
      <c r="T145" s="4"/>
      <c r="U145">
        <v>100</v>
      </c>
      <c r="V145" s="4">
        <v>-3.6298165009017301E-2</v>
      </c>
      <c r="X145" s="4"/>
      <c r="Y145">
        <v>100</v>
      </c>
      <c r="Z145" s="8">
        <v>-4.0893704825457401E-4</v>
      </c>
      <c r="AA145" s="4"/>
      <c r="AB145" s="4"/>
      <c r="AC145">
        <v>100</v>
      </c>
      <c r="AD145" s="8">
        <v>-1.0001568689534801</v>
      </c>
      <c r="AE145" s="4"/>
      <c r="AG145" s="4"/>
      <c r="AH145" s="1"/>
      <c r="AI145" s="15"/>
    </row>
    <row r="146" spans="1:35" x14ac:dyDescent="0.35">
      <c r="A146">
        <v>100</v>
      </c>
      <c r="B146" s="15">
        <v>-4.0893704825457401E-4</v>
      </c>
      <c r="E146">
        <v>100</v>
      </c>
      <c r="F146" s="5">
        <v>-0.16501343180971201</v>
      </c>
      <c r="I146">
        <v>100</v>
      </c>
      <c r="J146" s="5">
        <v>-1.0001568689534801</v>
      </c>
      <c r="M146">
        <v>100</v>
      </c>
      <c r="N146" s="5">
        <v>-2.5613589431962699E-3</v>
      </c>
      <c r="Q146">
        <v>100</v>
      </c>
      <c r="R146">
        <v>-0.111321344569206</v>
      </c>
      <c r="T146" s="4"/>
      <c r="U146">
        <v>100</v>
      </c>
      <c r="V146" s="4">
        <v>-0.14417147439243599</v>
      </c>
      <c r="X146" s="4"/>
      <c r="Y146">
        <v>100</v>
      </c>
      <c r="Z146" s="8">
        <v>-1.6749518351760799E-2</v>
      </c>
      <c r="AA146" s="4"/>
      <c r="AB146" s="4"/>
      <c r="AC146">
        <v>100</v>
      </c>
      <c r="AD146" s="8">
        <v>-0.13825772647170001</v>
      </c>
      <c r="AE146" s="4"/>
      <c r="AG146" s="4"/>
      <c r="AH146" s="1"/>
    </row>
    <row r="147" spans="1:35" x14ac:dyDescent="0.35">
      <c r="A147">
        <v>100</v>
      </c>
      <c r="B147">
        <v>-2.16463297783214E-3</v>
      </c>
      <c r="E147">
        <v>100</v>
      </c>
      <c r="F147" s="5">
        <v>-0.450999223230164</v>
      </c>
      <c r="I147">
        <v>100</v>
      </c>
      <c r="J147" s="5">
        <v>-1.80869332469645E-2</v>
      </c>
      <c r="M147">
        <v>100</v>
      </c>
      <c r="N147" s="5">
        <v>-0.580217589598371</v>
      </c>
      <c r="Q147">
        <v>100</v>
      </c>
      <c r="R147">
        <v>-3.3277187385893997E-2</v>
      </c>
      <c r="T147" s="4"/>
      <c r="U147">
        <v>100</v>
      </c>
      <c r="V147" s="4">
        <v>-0.38098541578533002</v>
      </c>
      <c r="X147" s="4"/>
      <c r="Y147">
        <v>100</v>
      </c>
      <c r="Z147" s="8">
        <v>-4.0026509617673997E-2</v>
      </c>
      <c r="AA147" s="4"/>
      <c r="AB147" s="4"/>
      <c r="AC147">
        <v>100</v>
      </c>
      <c r="AD147" s="8">
        <v>-0.11001075333255</v>
      </c>
      <c r="AE147" s="4"/>
      <c r="AG147" s="4"/>
      <c r="AH147" s="1"/>
      <c r="AI147" s="15"/>
    </row>
    <row r="148" spans="1:35" x14ac:dyDescent="0.35">
      <c r="A148">
        <v>100</v>
      </c>
      <c r="B148">
        <v>-1.00015686876274</v>
      </c>
      <c r="E148">
        <v>100</v>
      </c>
      <c r="F148" s="5">
        <v>-4.8051169919062798E-6</v>
      </c>
      <c r="I148">
        <v>100</v>
      </c>
      <c r="J148" s="5">
        <v>-4.0026509617673997E-2</v>
      </c>
      <c r="M148">
        <v>100</v>
      </c>
      <c r="N148" s="5">
        <v>-3.9913069798591701E-7</v>
      </c>
      <c r="Q148">
        <v>100</v>
      </c>
      <c r="R148">
        <v>-0.24370555294502499</v>
      </c>
      <c r="T148" s="4"/>
      <c r="U148">
        <v>100</v>
      </c>
      <c r="V148" s="4">
        <v>-0.28584879114014899</v>
      </c>
      <c r="X148" s="4"/>
      <c r="Y148">
        <v>100</v>
      </c>
      <c r="Z148" s="8">
        <v>-4.0383926448535599E-7</v>
      </c>
      <c r="AA148" s="4"/>
      <c r="AB148" s="4"/>
      <c r="AC148">
        <v>100</v>
      </c>
      <c r="AD148" s="8">
        <v>-3.9913069798591701E-7</v>
      </c>
      <c r="AE148" s="4"/>
      <c r="AG148" s="4"/>
      <c r="AH148" s="1"/>
    </row>
    <row r="149" spans="1:35" x14ac:dyDescent="0.35">
      <c r="I149"/>
      <c r="M149"/>
      <c r="Q149"/>
      <c r="T149" s="4"/>
      <c r="U149"/>
      <c r="X149" s="4"/>
      <c r="Y149"/>
      <c r="AA149" s="4"/>
      <c r="AB149" s="4"/>
      <c r="AC149"/>
      <c r="AE149" s="4"/>
      <c r="AG149" s="4"/>
      <c r="AH149" s="1"/>
    </row>
    <row r="150" spans="1:35" x14ac:dyDescent="0.35">
      <c r="A150">
        <v>150</v>
      </c>
      <c r="B150">
        <v>-5.6092236617783099E-2</v>
      </c>
      <c r="C150" s="16">
        <f t="shared" ref="C150:C192" si="41">AVERAGE(B150:B169)</f>
        <v>-7.1205537512889383E-2</v>
      </c>
      <c r="D150">
        <v>268200</v>
      </c>
      <c r="E150">
        <v>150</v>
      </c>
      <c r="F150" s="5">
        <v>-4.0383926448535599E-7</v>
      </c>
      <c r="G150" s="5">
        <f t="shared" ref="G150:G192" si="42">AVERAGE(F150:F169)</f>
        <v>-7.9553781151178948E-2</v>
      </c>
      <c r="I150">
        <v>150</v>
      </c>
      <c r="J150" s="5">
        <v>-3.0601395364514799E-3</v>
      </c>
      <c r="K150" s="4">
        <f t="shared" ref="K150" si="43">AVERAGE(J150:J169)</f>
        <v>-9.4095339637699976E-2</v>
      </c>
      <c r="L150" s="2">
        <v>178200</v>
      </c>
      <c r="M150">
        <v>150</v>
      </c>
      <c r="N150" s="5">
        <v>-1.9606181728808899E-2</v>
      </c>
      <c r="O150" s="5">
        <f t="shared" ref="O150" si="44">AVERAGE(N150:N169)</f>
        <v>-0.10040038003961646</v>
      </c>
      <c r="Q150">
        <v>150</v>
      </c>
      <c r="R150">
        <v>-2.82653642195779E-3</v>
      </c>
      <c r="S150" s="5">
        <f t="shared" ref="S150" si="45">AVERAGE(R150:R169)</f>
        <v>-9.3780927767378369E-2</v>
      </c>
      <c r="T150" s="2">
        <v>358200</v>
      </c>
      <c r="U150">
        <v>150</v>
      </c>
      <c r="V150" s="4">
        <v>-1.6321222146532401E-2</v>
      </c>
      <c r="W150" s="18">
        <f t="shared" ref="W150" si="46">AVERAGE(V150:V169)</f>
        <v>-6.7097765011917748E-2</v>
      </c>
      <c r="X150" s="4"/>
      <c r="Y150">
        <v>150</v>
      </c>
      <c r="Z150" s="8">
        <v>-0.189243361595471</v>
      </c>
      <c r="AA150" s="4">
        <f t="shared" ref="AA150" si="47">AVERAGE(Z150:Z169)</f>
        <v>-0.10635243187161944</v>
      </c>
      <c r="AB150" s="2">
        <v>448200</v>
      </c>
      <c r="AC150">
        <v>150</v>
      </c>
      <c r="AD150" s="8">
        <v>-0.22509424559638799</v>
      </c>
      <c r="AE150" s="4">
        <f t="shared" ref="AE150" si="48">AVERAGE(AD150:AD169)</f>
        <v>-5.1034855246392022E-2</v>
      </c>
      <c r="AG150" s="4"/>
      <c r="AH150" s="1"/>
    </row>
    <row r="151" spans="1:35" x14ac:dyDescent="0.35">
      <c r="A151">
        <v>150</v>
      </c>
      <c r="B151">
        <v>-6.8550298859518702E-2</v>
      </c>
      <c r="C151" s="16">
        <f>MEDIAN(B150:B169)</f>
        <v>-2.29730351093629E-2</v>
      </c>
      <c r="E151">
        <v>150</v>
      </c>
      <c r="F151" s="5">
        <v>-2.11086519794218E-3</v>
      </c>
      <c r="G151" s="5">
        <f>MEDIAN(F150:F169)</f>
        <v>-1.069587665169746E-2</v>
      </c>
      <c r="I151">
        <v>150</v>
      </c>
      <c r="J151" s="5">
        <v>-8.7191438856628004E-3</v>
      </c>
      <c r="K151" s="4">
        <f>MEDIAN(J150:J169)</f>
        <v>-8.5721912307518949E-3</v>
      </c>
      <c r="M151">
        <v>150</v>
      </c>
      <c r="N151" s="5">
        <v>-9.1208430614031204E-3</v>
      </c>
      <c r="O151" s="5">
        <f>MEDIAN(N150:N169)</f>
        <v>-1.3805280922323412E-2</v>
      </c>
      <c r="Q151">
        <v>150</v>
      </c>
      <c r="R151" s="15">
        <v>-4.0383926448535599E-7</v>
      </c>
      <c r="S151" s="5">
        <f>MEDIAN(R150:R169)</f>
        <v>-1.5059084403825151E-2</v>
      </c>
      <c r="T151" s="4"/>
      <c r="U151">
        <v>150</v>
      </c>
      <c r="V151" s="4">
        <v>-1.3066340056403501E-2</v>
      </c>
      <c r="W151" s="18">
        <f>MEDIAN(V150:V169)</f>
        <v>-3.214757529801985E-2</v>
      </c>
      <c r="X151" s="4"/>
      <c r="Y151">
        <v>150</v>
      </c>
      <c r="Z151" s="8">
        <v>-1.96135699315821E-2</v>
      </c>
      <c r="AA151" s="4">
        <f>MEDIAN(Z150:Z169)</f>
        <v>-2.8897826815259549E-2</v>
      </c>
      <c r="AB151" s="4"/>
      <c r="AC151">
        <v>150</v>
      </c>
      <c r="AD151" s="8">
        <v>-1.02622655564188E-3</v>
      </c>
      <c r="AE151" s="4">
        <f>MEDIAN(AD150:AD169)</f>
        <v>-8.4384917302474296E-3</v>
      </c>
      <c r="AG151" s="4"/>
      <c r="AH151" s="1"/>
      <c r="AI151" s="15"/>
    </row>
    <row r="152" spans="1:35" x14ac:dyDescent="0.35">
      <c r="A152">
        <v>150</v>
      </c>
      <c r="B152">
        <v>-0.46641556803232098</v>
      </c>
      <c r="C152" s="16">
        <f>MAX(B150:B169)</f>
        <v>-3.9913069798591701E-7</v>
      </c>
      <c r="E152">
        <v>150</v>
      </c>
      <c r="F152" s="5">
        <v>-4.0383926448535599E-7</v>
      </c>
      <c r="G152" s="5">
        <f>MAX(F150:F169)</f>
        <v>-3.9913069798591701E-7</v>
      </c>
      <c r="I152">
        <v>150</v>
      </c>
      <c r="J152" s="5">
        <v>-0.269363125547605</v>
      </c>
      <c r="K152" s="4">
        <f>MAX(J150:J169)</f>
        <v>-8.8096350405433195E-7</v>
      </c>
      <c r="M152">
        <v>150</v>
      </c>
      <c r="N152" s="5">
        <v>-2.0084589642792899E-2</v>
      </c>
      <c r="O152" s="5">
        <f>MAX(N150:N169)</f>
        <v>-4.8051169919062798E-6</v>
      </c>
      <c r="Q152">
        <v>150</v>
      </c>
      <c r="R152">
        <v>-9.9220544590257198E-3</v>
      </c>
      <c r="S152" s="5">
        <f>MAX(R150:R169)</f>
        <v>-3.9913069798591701E-7</v>
      </c>
      <c r="T152" s="4"/>
      <c r="U152">
        <v>150</v>
      </c>
      <c r="V152" s="4">
        <v>-0.142001274481034</v>
      </c>
      <c r="W152" s="18">
        <f>MAX(V150:V169)</f>
        <v>-3.9913069798591701E-7</v>
      </c>
      <c r="X152" s="4"/>
      <c r="Y152">
        <v>150</v>
      </c>
      <c r="Z152" s="8">
        <v>-0.40843138951208002</v>
      </c>
      <c r="AA152" s="4">
        <f>MAX(Z150:Z169)</f>
        <v>-3.9913069798591701E-7</v>
      </c>
      <c r="AB152" s="4"/>
      <c r="AC152">
        <v>150</v>
      </c>
      <c r="AD152" s="8">
        <v>-1.25931818656545E-2</v>
      </c>
      <c r="AE152" s="4">
        <f>MAX(AD150:AD169)</f>
        <v>-4.0383926448535599E-7</v>
      </c>
      <c r="AG152" s="4"/>
      <c r="AH152" s="1"/>
    </row>
    <row r="153" spans="1:35" x14ac:dyDescent="0.35">
      <c r="A153">
        <v>150</v>
      </c>
      <c r="B153">
        <v>-2.10251670713015E-2</v>
      </c>
      <c r="C153" s="16">
        <f>MIN(B150:B169)</f>
        <v>-0.46641556803232098</v>
      </c>
      <c r="E153">
        <v>150</v>
      </c>
      <c r="F153" s="5">
        <v>-0.53133239990581305</v>
      </c>
      <c r="G153" s="5">
        <f>MIN(F150:F169)</f>
        <v>-0.53133239990581305</v>
      </c>
      <c r="I153">
        <v>150</v>
      </c>
      <c r="J153" s="5">
        <v>-0.476188172591128</v>
      </c>
      <c r="K153" s="4">
        <f>MIN(J150:J169)</f>
        <v>-0.77153948030462804</v>
      </c>
      <c r="M153">
        <v>150</v>
      </c>
      <c r="N153" s="5">
        <v>-0.31081770727442498</v>
      </c>
      <c r="O153" s="5">
        <f>MIN(N150:N169)</f>
        <v>-0.77153948030462804</v>
      </c>
      <c r="Q153">
        <v>150</v>
      </c>
      <c r="R153">
        <v>-0.17517759495739599</v>
      </c>
      <c r="S153" s="5">
        <f>MIN(R150:R169)</f>
        <v>-0.77153948030462804</v>
      </c>
      <c r="T153" s="4"/>
      <c r="U153">
        <v>150</v>
      </c>
      <c r="V153" s="4">
        <v>-9.9661870027648401E-3</v>
      </c>
      <c r="W153" s="18">
        <f>MIN(V150:V169)</f>
        <v>-0.22344765202441499</v>
      </c>
      <c r="X153" s="4"/>
      <c r="Y153">
        <v>150</v>
      </c>
      <c r="Z153" s="8">
        <v>-0.167799452364258</v>
      </c>
      <c r="AA153" s="4">
        <f>MIN(Z150:Z169)</f>
        <v>-0.48487557221476901</v>
      </c>
      <c r="AB153" s="4"/>
      <c r="AC153">
        <v>150</v>
      </c>
      <c r="AD153" s="8">
        <v>-4.0893704825457401E-4</v>
      </c>
      <c r="AE153" s="4">
        <f>MIN(AD150:AD169)</f>
        <v>-0.28283065901957899</v>
      </c>
      <c r="AG153" s="4"/>
      <c r="AH153" s="1"/>
    </row>
    <row r="154" spans="1:35" x14ac:dyDescent="0.35">
      <c r="A154">
        <v>150</v>
      </c>
      <c r="B154">
        <v>-0.30596259694525402</v>
      </c>
      <c r="E154">
        <v>150</v>
      </c>
      <c r="F154" s="5">
        <v>-0.17646612059552899</v>
      </c>
      <c r="I154">
        <v>150</v>
      </c>
      <c r="J154" s="5">
        <v>-2.8961829897123301E-2</v>
      </c>
      <c r="M154">
        <v>150</v>
      </c>
      <c r="N154" s="5">
        <v>-5.5274226559199396E-3</v>
      </c>
      <c r="Q154">
        <v>150</v>
      </c>
      <c r="R154">
        <v>-1.0025110436045899E-2</v>
      </c>
      <c r="T154" s="4"/>
      <c r="U154">
        <v>150</v>
      </c>
      <c r="V154" s="4">
        <v>-0.22164160263569299</v>
      </c>
      <c r="X154" s="4"/>
      <c r="Y154">
        <v>150</v>
      </c>
      <c r="Z154" s="8">
        <v>-0.333920116311482</v>
      </c>
      <c r="AA154" s="4"/>
      <c r="AB154" s="4"/>
      <c r="AC154">
        <v>150</v>
      </c>
      <c r="AD154" s="8">
        <v>-4.9504176931800701E-3</v>
      </c>
      <c r="AE154" s="4"/>
      <c r="AG154" s="4"/>
      <c r="AH154" s="1"/>
    </row>
    <row r="155" spans="1:35" x14ac:dyDescent="0.35">
      <c r="A155">
        <v>150</v>
      </c>
      <c r="B155" s="15">
        <v>-3.9913069798591701E-7</v>
      </c>
      <c r="E155">
        <v>150</v>
      </c>
      <c r="F155" s="5">
        <v>-1.92426385465091E-3</v>
      </c>
      <c r="I155">
        <v>150</v>
      </c>
      <c r="J155" s="5">
        <v>-2.3716070837725499E-2</v>
      </c>
      <c r="M155">
        <v>150</v>
      </c>
      <c r="N155" s="5">
        <v>-2.9791017098486599E-3</v>
      </c>
      <c r="Q155">
        <v>150</v>
      </c>
      <c r="R155" s="15">
        <v>-4.0893704825457401E-4</v>
      </c>
      <c r="T155" s="4"/>
      <c r="U155">
        <v>150</v>
      </c>
      <c r="V155" s="4">
        <v>-3.91987451222469E-2</v>
      </c>
      <c r="X155" s="4"/>
      <c r="Y155">
        <v>150</v>
      </c>
      <c r="Z155" s="8">
        <v>-2.68042049890687E-2</v>
      </c>
      <c r="AA155" s="4"/>
      <c r="AB155" s="4"/>
      <c r="AC155">
        <v>150</v>
      </c>
      <c r="AD155" s="8">
        <v>-0.17621844930476399</v>
      </c>
      <c r="AE155" s="4"/>
      <c r="AG155" s="4"/>
      <c r="AH155" s="1"/>
    </row>
    <row r="156" spans="1:35" x14ac:dyDescent="0.35">
      <c r="A156">
        <v>150</v>
      </c>
      <c r="B156">
        <v>-3.7785208611157098E-2</v>
      </c>
      <c r="E156">
        <v>150</v>
      </c>
      <c r="F156" s="5">
        <v>-1.93564343295411E-3</v>
      </c>
      <c r="I156">
        <v>150</v>
      </c>
      <c r="J156" s="5">
        <v>-4.38007122594619E-4</v>
      </c>
      <c r="M156">
        <v>150</v>
      </c>
      <c r="N156" s="5">
        <v>-6.2410492586524803E-6</v>
      </c>
      <c r="Q156">
        <v>150</v>
      </c>
      <c r="R156" s="15">
        <v>-3.9913069798591701E-7</v>
      </c>
      <c r="T156" s="4"/>
      <c r="U156">
        <v>150</v>
      </c>
      <c r="V156" s="4">
        <v>-2.1914902589936999E-2</v>
      </c>
      <c r="X156" s="4"/>
      <c r="Y156">
        <v>150</v>
      </c>
      <c r="Z156" s="8">
        <v>-4.0026509617673997E-2</v>
      </c>
      <c r="AA156" s="4"/>
      <c r="AB156" s="4"/>
      <c r="AC156">
        <v>150</v>
      </c>
      <c r="AD156" s="8">
        <v>-1.42174634655756E-2</v>
      </c>
      <c r="AE156" s="4"/>
      <c r="AG156" s="4"/>
      <c r="AH156" s="1"/>
    </row>
    <row r="157" spans="1:35" x14ac:dyDescent="0.35">
      <c r="A157">
        <v>150</v>
      </c>
      <c r="B157">
        <v>-4.0026509617673997E-2</v>
      </c>
      <c r="E157">
        <v>150</v>
      </c>
      <c r="F157" s="5">
        <v>-1.22553526294353E-2</v>
      </c>
      <c r="I157">
        <v>150</v>
      </c>
      <c r="J157" s="5">
        <v>-0.210490089465456</v>
      </c>
      <c r="M157">
        <v>150</v>
      </c>
      <c r="N157" s="5">
        <v>-0.60577666692875698</v>
      </c>
      <c r="Q157">
        <v>150</v>
      </c>
      <c r="R157">
        <v>-2.9252364486657902E-3</v>
      </c>
      <c r="T157" s="4"/>
      <c r="U157">
        <v>150</v>
      </c>
      <c r="V157" s="4">
        <v>-2.8012198583096401E-3</v>
      </c>
      <c r="X157" s="4"/>
      <c r="Y157">
        <v>150</v>
      </c>
      <c r="Z157" s="8">
        <v>-4.3457437757637003E-2</v>
      </c>
      <c r="AA157" s="4"/>
      <c r="AB157" s="4"/>
      <c r="AC157">
        <v>150</v>
      </c>
      <c r="AD157" s="8">
        <v>-9.82845540213515E-2</v>
      </c>
      <c r="AE157" s="4"/>
      <c r="AG157" s="4"/>
      <c r="AH157" s="1"/>
    </row>
    <row r="158" spans="1:35" x14ac:dyDescent="0.35">
      <c r="A158">
        <v>150</v>
      </c>
      <c r="B158">
        <v>-4.0597404332117497E-2</v>
      </c>
      <c r="E158">
        <v>150</v>
      </c>
      <c r="F158" s="5">
        <v>-4.9311411177762098E-3</v>
      </c>
      <c r="I158">
        <v>150</v>
      </c>
      <c r="J158" s="5">
        <v>-8.4252385758409893E-3</v>
      </c>
      <c r="M158">
        <v>150</v>
      </c>
      <c r="N158" s="5">
        <v>-4.0893704825457401E-4</v>
      </c>
      <c r="Q158">
        <v>150</v>
      </c>
      <c r="R158">
        <v>-0.77153948030462804</v>
      </c>
      <c r="T158" s="4"/>
      <c r="U158">
        <v>150</v>
      </c>
      <c r="V158" s="4">
        <v>-0.15935452330220001</v>
      </c>
      <c r="X158" s="4"/>
      <c r="Y158">
        <v>150</v>
      </c>
      <c r="Z158" s="8">
        <v>-0.22288175838486801</v>
      </c>
      <c r="AA158" s="4"/>
      <c r="AB158" s="4"/>
      <c r="AC158">
        <v>150</v>
      </c>
      <c r="AD158" s="8">
        <v>-6.2687175580960599E-3</v>
      </c>
      <c r="AE158" s="4"/>
      <c r="AG158" s="4"/>
      <c r="AH158" s="1"/>
      <c r="AI158" s="15"/>
    </row>
    <row r="159" spans="1:35" x14ac:dyDescent="0.35">
      <c r="A159">
        <v>150</v>
      </c>
      <c r="B159">
        <v>-4.1437266471730299E-3</v>
      </c>
      <c r="E159">
        <v>150</v>
      </c>
      <c r="F159" s="5">
        <v>-4.0026509617673997E-2</v>
      </c>
      <c r="I159">
        <v>150</v>
      </c>
      <c r="J159" s="5">
        <v>-4.0893704825457401E-4</v>
      </c>
      <c r="M159">
        <v>150</v>
      </c>
      <c r="N159" s="5">
        <v>-1.4755101623444201E-4</v>
      </c>
      <c r="Q159">
        <v>150</v>
      </c>
      <c r="R159">
        <v>-4.2572039344505102E-3</v>
      </c>
      <c r="T159" s="4"/>
      <c r="U159">
        <v>150</v>
      </c>
      <c r="V159" s="17">
        <v>-4.0893704825457401E-4</v>
      </c>
      <c r="X159" s="4"/>
      <c r="Y159">
        <v>150</v>
      </c>
      <c r="Z159" s="8">
        <v>-4.8051169919062798E-6</v>
      </c>
      <c r="AA159" s="4"/>
      <c r="AB159" s="4"/>
      <c r="AC159">
        <v>150</v>
      </c>
      <c r="AD159" s="8">
        <v>-7.2275890215146897E-3</v>
      </c>
      <c r="AE159" s="4"/>
      <c r="AG159" s="4"/>
      <c r="AH159" s="1"/>
    </row>
    <row r="160" spans="1:35" x14ac:dyDescent="0.35">
      <c r="A160">
        <v>150</v>
      </c>
      <c r="B160">
        <v>-2.14090839051699E-2</v>
      </c>
      <c r="E160">
        <v>150</v>
      </c>
      <c r="F160" s="5">
        <v>-0.29182063183724299</v>
      </c>
      <c r="I160">
        <v>150</v>
      </c>
      <c r="J160" s="5">
        <v>-8.8096350405433195E-7</v>
      </c>
      <c r="M160">
        <v>150</v>
      </c>
      <c r="N160" s="5">
        <v>-6.4338073668720299E-3</v>
      </c>
      <c r="Q160">
        <v>150</v>
      </c>
      <c r="R160">
        <v>-0.212538169637911</v>
      </c>
      <c r="T160" s="4"/>
      <c r="U160">
        <v>150</v>
      </c>
      <c r="V160" s="4">
        <v>-1.6874082612449201E-2</v>
      </c>
      <c r="X160" s="4"/>
      <c r="Y160">
        <v>150</v>
      </c>
      <c r="Z160" s="8">
        <v>-3.0991448641450401E-2</v>
      </c>
      <c r="AA160" s="4"/>
      <c r="AB160" s="4"/>
      <c r="AC160">
        <v>150</v>
      </c>
      <c r="AD160" s="8">
        <v>-1.3035463882474301E-2</v>
      </c>
      <c r="AE160" s="4"/>
      <c r="AG160" s="4"/>
      <c r="AH160" s="1"/>
    </row>
    <row r="161" spans="1:35" x14ac:dyDescent="0.35">
      <c r="A161">
        <v>150</v>
      </c>
      <c r="B161">
        <v>-2.3828256695263401E-3</v>
      </c>
      <c r="E161">
        <v>150</v>
      </c>
      <c r="F161" s="5">
        <v>-4.4535745894226902E-2</v>
      </c>
      <c r="I161">
        <v>150</v>
      </c>
      <c r="J161" s="5">
        <v>-6.2410492586524803E-6</v>
      </c>
      <c r="M161">
        <v>150</v>
      </c>
      <c r="N161" s="5">
        <v>-0.77153948030462804</v>
      </c>
      <c r="Q161">
        <v>150</v>
      </c>
      <c r="R161">
        <v>-7.7430744212732799E-2</v>
      </c>
      <c r="T161" s="4"/>
      <c r="U161">
        <v>150</v>
      </c>
      <c r="V161" s="4">
        <v>-2.5096405473792799E-2</v>
      </c>
      <c r="X161" s="4"/>
      <c r="Y161">
        <v>150</v>
      </c>
      <c r="Z161" s="8">
        <v>-1.78943510836978E-3</v>
      </c>
      <c r="AA161" s="4"/>
      <c r="AB161" s="4"/>
      <c r="AC161">
        <v>150</v>
      </c>
      <c r="AD161" s="8">
        <v>-1.8415320525315001E-3</v>
      </c>
      <c r="AE161" s="4"/>
      <c r="AG161" s="4"/>
      <c r="AH161" s="1"/>
    </row>
    <row r="162" spans="1:35" x14ac:dyDescent="0.35">
      <c r="A162">
        <v>150</v>
      </c>
      <c r="B162">
        <v>-7.8833751390220991E-3</v>
      </c>
      <c r="E162">
        <v>150</v>
      </c>
      <c r="F162" s="5">
        <v>-4.0893704825457401E-4</v>
      </c>
      <c r="I162">
        <v>150</v>
      </c>
      <c r="J162" s="5">
        <v>-4.1774017050276002E-4</v>
      </c>
      <c r="M162">
        <v>150</v>
      </c>
      <c r="N162" s="5">
        <v>-3.0651313262735499E-2</v>
      </c>
      <c r="Q162">
        <v>150</v>
      </c>
      <c r="R162">
        <v>-0.237160067995558</v>
      </c>
      <c r="T162" s="4"/>
      <c r="U162">
        <v>150</v>
      </c>
      <c r="V162" s="4">
        <v>-0.107876576008856</v>
      </c>
      <c r="X162" s="4"/>
      <c r="Y162">
        <v>150</v>
      </c>
      <c r="Z162" s="8">
        <v>-8.4147262736979506E-2</v>
      </c>
      <c r="AA162" s="4"/>
      <c r="AB162" s="4"/>
      <c r="AC162">
        <v>150</v>
      </c>
      <c r="AD162" s="8">
        <v>-4.0893704825457401E-4</v>
      </c>
      <c r="AE162" s="4"/>
      <c r="AG162" s="4"/>
      <c r="AH162" s="1"/>
    </row>
    <row r="163" spans="1:35" x14ac:dyDescent="0.35">
      <c r="A163">
        <v>150</v>
      </c>
      <c r="B163">
        <v>-2.45369863135559E-2</v>
      </c>
      <c r="E163">
        <v>150</v>
      </c>
      <c r="F163" s="5">
        <v>-5.7534540824774799E-2</v>
      </c>
      <c r="I163">
        <v>150</v>
      </c>
      <c r="J163" s="5">
        <v>-0.77153948030462804</v>
      </c>
      <c r="M163">
        <v>150</v>
      </c>
      <c r="N163" s="5">
        <v>-7.9170773974552605E-2</v>
      </c>
      <c r="Q163">
        <v>150</v>
      </c>
      <c r="R163">
        <v>-5.0096631546974E-3</v>
      </c>
      <c r="T163" s="4"/>
      <c r="U163">
        <v>150</v>
      </c>
      <c r="V163" s="4">
        <v>-4.09381885514132E-2</v>
      </c>
      <c r="X163" s="4"/>
      <c r="Y163">
        <v>150</v>
      </c>
      <c r="Z163" s="8">
        <v>-3.4278954905088599E-3</v>
      </c>
      <c r="AA163" s="4"/>
      <c r="AB163" s="4"/>
      <c r="AC163">
        <v>150</v>
      </c>
      <c r="AD163" s="8">
        <v>-9.6493944389801703E-3</v>
      </c>
      <c r="AE163" s="4"/>
      <c r="AF163" s="2"/>
      <c r="AG163" s="4"/>
      <c r="AH163" s="1"/>
    </row>
    <row r="164" spans="1:35" x14ac:dyDescent="0.35">
      <c r="A164">
        <v>150</v>
      </c>
      <c r="B164" s="15">
        <v>-4.0893704825457401E-4</v>
      </c>
      <c r="E164">
        <v>150</v>
      </c>
      <c r="F164" s="5">
        <v>-1.8948145553506E-3</v>
      </c>
      <c r="I164">
        <v>150</v>
      </c>
      <c r="J164" s="5">
        <v>-4.0893704825457401E-4</v>
      </c>
      <c r="M164">
        <v>150</v>
      </c>
      <c r="N164" s="5">
        <v>-9.9405548953857906E-2</v>
      </c>
      <c r="Q164">
        <v>150</v>
      </c>
      <c r="R164" s="15">
        <v>-8.8096350405433195E-7</v>
      </c>
      <c r="T164" s="4"/>
      <c r="U164">
        <v>150</v>
      </c>
      <c r="V164" s="4">
        <v>-6.7019863792656106E-2</v>
      </c>
      <c r="X164" s="4"/>
      <c r="Y164">
        <v>150</v>
      </c>
      <c r="Z164" s="8">
        <v>-3.9913069798591701E-7</v>
      </c>
      <c r="AA164" s="4"/>
      <c r="AB164" s="4"/>
      <c r="AC164">
        <v>150</v>
      </c>
      <c r="AD164" s="8">
        <v>-4.0383926448535599E-7</v>
      </c>
      <c r="AE164" s="4"/>
      <c r="AG164" s="4"/>
      <c r="AH164" s="1"/>
      <c r="AI164" s="15"/>
    </row>
    <row r="165" spans="1:35" x14ac:dyDescent="0.35">
      <c r="A165">
        <v>150</v>
      </c>
      <c r="B165" s="15">
        <v>-6.2410492586524803E-6</v>
      </c>
      <c r="E165">
        <v>150</v>
      </c>
      <c r="F165" s="5">
        <v>-3.9913069798591701E-7</v>
      </c>
      <c r="I165">
        <v>150</v>
      </c>
      <c r="J165" s="5">
        <v>-1.2774836965768701E-2</v>
      </c>
      <c r="M165">
        <v>150</v>
      </c>
      <c r="N165" s="5">
        <v>-4.8051169919062798E-6</v>
      </c>
      <c r="Q165">
        <v>150</v>
      </c>
      <c r="R165">
        <v>-2.5002664242942702E-2</v>
      </c>
      <c r="T165" s="4"/>
      <c r="U165">
        <v>150</v>
      </c>
      <c r="V165" s="4">
        <v>-0.22344765202441499</v>
      </c>
      <c r="X165" s="4"/>
      <c r="Y165">
        <v>150</v>
      </c>
      <c r="Z165" s="8">
        <v>-0.48487557221476901</v>
      </c>
      <c r="AA165" s="4"/>
      <c r="AB165" s="4"/>
      <c r="AC165">
        <v>150</v>
      </c>
      <c r="AD165" s="8">
        <v>-0.123324478467652</v>
      </c>
      <c r="AE165" s="4"/>
      <c r="AG165" s="4"/>
      <c r="AH165" s="1"/>
    </row>
    <row r="166" spans="1:35" x14ac:dyDescent="0.35">
      <c r="A166">
        <v>150</v>
      </c>
      <c r="B166">
        <v>-3.6355983183280101E-2</v>
      </c>
      <c r="E166">
        <v>150</v>
      </c>
      <c r="F166" s="5">
        <v>-0.26307234360148601</v>
      </c>
      <c r="I166">
        <v>150</v>
      </c>
      <c r="J166" s="5">
        <v>-6.2410492586524803E-6</v>
      </c>
      <c r="M166">
        <v>150</v>
      </c>
      <c r="N166" s="5">
        <v>-3.8747341318517599E-3</v>
      </c>
      <c r="Q166">
        <v>150</v>
      </c>
      <c r="R166">
        <v>-2.00930583716044E-2</v>
      </c>
      <c r="T166" s="4"/>
      <c r="U166">
        <v>150</v>
      </c>
      <c r="V166" s="4">
        <v>-0.16519920877647101</v>
      </c>
      <c r="X166" s="4"/>
      <c r="Y166">
        <v>150</v>
      </c>
      <c r="Z166" s="8">
        <v>-2.23321913614371E-2</v>
      </c>
      <c r="AA166" s="4"/>
      <c r="AB166" s="4"/>
      <c r="AC166">
        <v>150</v>
      </c>
      <c r="AD166" s="8">
        <v>-4.0893704825457401E-4</v>
      </c>
      <c r="AE166" s="4"/>
      <c r="AG166" s="4"/>
      <c r="AH166" s="1"/>
    </row>
    <row r="167" spans="1:35" x14ac:dyDescent="0.35">
      <c r="A167">
        <v>150</v>
      </c>
      <c r="B167" s="15">
        <v>-3.9913069798591701E-7</v>
      </c>
      <c r="E167">
        <v>150</v>
      </c>
      <c r="F167" s="5">
        <v>-9.1364006739596201E-3</v>
      </c>
      <c r="I167">
        <v>150</v>
      </c>
      <c r="J167" s="5">
        <v>-3.2869320253064299E-2</v>
      </c>
      <c r="M167">
        <v>150</v>
      </c>
      <c r="N167" s="5">
        <v>-1.8489718783243701E-2</v>
      </c>
      <c r="Q167">
        <v>150</v>
      </c>
      <c r="R167">
        <v>-0.16988772597775001</v>
      </c>
      <c r="T167" s="4"/>
      <c r="U167">
        <v>150</v>
      </c>
      <c r="V167" s="4">
        <v>-6.8827411718157899E-2</v>
      </c>
      <c r="X167" s="4"/>
      <c r="Y167">
        <v>150</v>
      </c>
      <c r="Z167" s="8">
        <v>-2.3470739120379499E-2</v>
      </c>
      <c r="AA167" s="4"/>
      <c r="AB167" s="4"/>
      <c r="AC167">
        <v>150</v>
      </c>
      <c r="AD167" s="8">
        <v>-2.8810073827547499E-3</v>
      </c>
      <c r="AE167" s="4"/>
      <c r="AG167" s="4"/>
      <c r="AH167" s="1"/>
    </row>
    <row r="168" spans="1:35" x14ac:dyDescent="0.35">
      <c r="A168">
        <v>150</v>
      </c>
      <c r="B168">
        <v>-5.4622279068400597E-3</v>
      </c>
      <c r="E168">
        <v>150</v>
      </c>
      <c r="F168" s="5">
        <v>-5.6221289815645503E-2</v>
      </c>
      <c r="I168">
        <v>150</v>
      </c>
      <c r="J168" s="5">
        <v>-2.5909207669767001E-3</v>
      </c>
      <c r="M168">
        <v>150</v>
      </c>
      <c r="N168" s="5">
        <v>-2.2284087869164301E-2</v>
      </c>
      <c r="Q168">
        <v>150</v>
      </c>
      <c r="R168">
        <v>-9.3906483608817995E-2</v>
      </c>
      <c r="T168" s="4"/>
      <c r="U168">
        <v>150</v>
      </c>
      <c r="V168" s="17">
        <v>-3.9913069798591701E-7</v>
      </c>
      <c r="X168" s="4"/>
      <c r="Y168">
        <v>150</v>
      </c>
      <c r="Z168" s="8">
        <v>-8.8096350405433195E-7</v>
      </c>
      <c r="AA168" s="4"/>
      <c r="AB168" s="4"/>
      <c r="AC168">
        <v>150</v>
      </c>
      <c r="AD168" s="8">
        <v>-0.28283065901957899</v>
      </c>
      <c r="AE168" s="4"/>
      <c r="AG168" s="4"/>
      <c r="AH168" s="1"/>
      <c r="AI168" s="15"/>
    </row>
    <row r="169" spans="1:35" x14ac:dyDescent="0.35">
      <c r="A169">
        <v>150</v>
      </c>
      <c r="B169">
        <v>-0.28506557504718399</v>
      </c>
      <c r="E169">
        <v>150</v>
      </c>
      <c r="F169" s="5">
        <v>-9.5467415611636505E-2</v>
      </c>
      <c r="I169">
        <v>150</v>
      </c>
      <c r="J169" s="5">
        <v>-3.1521439674940699E-2</v>
      </c>
      <c r="M169">
        <v>150</v>
      </c>
      <c r="N169" s="5">
        <v>-1.67808891272829E-3</v>
      </c>
      <c r="Q169">
        <v>150</v>
      </c>
      <c r="R169">
        <v>-5.7506140201662198E-2</v>
      </c>
      <c r="T169" s="4"/>
      <c r="U169">
        <v>150</v>
      </c>
      <c r="V169" s="17">
        <v>-5.5790606959210703E-7</v>
      </c>
      <c r="X169" s="4"/>
      <c r="Y169">
        <v>150</v>
      </c>
      <c r="Z169" s="8">
        <v>-2.38302070831799E-2</v>
      </c>
      <c r="AA169" s="4"/>
      <c r="AB169" s="4"/>
      <c r="AC169">
        <v>150</v>
      </c>
      <c r="AD169" s="8">
        <v>-4.0026509617673997E-2</v>
      </c>
      <c r="AE169" s="4"/>
      <c r="AG169" s="4"/>
      <c r="AH169" s="1"/>
      <c r="AI169" s="15"/>
    </row>
    <row r="170" spans="1:35" x14ac:dyDescent="0.35">
      <c r="I170"/>
      <c r="M170"/>
      <c r="Q170"/>
      <c r="R170" s="15"/>
      <c r="T170" s="4"/>
      <c r="U170"/>
      <c r="X170" s="4"/>
      <c r="Y170"/>
      <c r="AA170" s="4"/>
      <c r="AB170" s="4"/>
      <c r="AC170"/>
      <c r="AE170" s="4"/>
      <c r="AG170" s="4"/>
      <c r="AH170" s="1"/>
    </row>
    <row r="171" spans="1:35" x14ac:dyDescent="0.35">
      <c r="A171">
        <v>200</v>
      </c>
      <c r="B171">
        <v>-1.3272804839322999E-2</v>
      </c>
      <c r="C171" s="16">
        <f t="shared" si="41"/>
        <v>-8.3788472572808262E-2</v>
      </c>
      <c r="D171">
        <v>357600</v>
      </c>
      <c r="E171">
        <v>200</v>
      </c>
      <c r="F171" s="5">
        <v>-4.8051169919062798E-6</v>
      </c>
      <c r="G171" s="5">
        <f t="shared" si="42"/>
        <v>-2.8218549604368648E-2</v>
      </c>
      <c r="I171">
        <v>200</v>
      </c>
      <c r="J171" s="5">
        <v>-2.60149265736879E-3</v>
      </c>
      <c r="K171" s="4">
        <f t="shared" ref="K171" si="49">AVERAGE(J171:J190)</f>
        <v>-7.1103817596419885E-2</v>
      </c>
      <c r="L171" s="2">
        <v>237600</v>
      </c>
      <c r="M171">
        <v>200</v>
      </c>
      <c r="N171" s="5">
        <v>-3.9913069798591701E-7</v>
      </c>
      <c r="O171" s="5">
        <f t="shared" ref="O171" si="50">AVERAGE(N171:N190)</f>
        <v>-2.1469409283324348E-2</v>
      </c>
      <c r="Q171">
        <v>200</v>
      </c>
      <c r="R171" s="15">
        <v>-3.9913069798591701E-7</v>
      </c>
      <c r="S171" s="5">
        <f t="shared" ref="S171" si="51">AVERAGE(R171:R190)</f>
        <v>-3.5718545941078671E-2</v>
      </c>
      <c r="T171" s="2">
        <v>477600</v>
      </c>
      <c r="U171">
        <v>200</v>
      </c>
      <c r="V171" s="4">
        <v>-4.0025550030957001E-2</v>
      </c>
      <c r="W171" s="18">
        <f t="shared" ref="W171" si="52">AVERAGE(V171:V190)</f>
        <v>-9.6000060491326589E-2</v>
      </c>
      <c r="X171" s="4"/>
      <c r="Y171">
        <v>200</v>
      </c>
      <c r="Z171" s="8">
        <v>-5.06235863752572E-3</v>
      </c>
      <c r="AA171" s="4">
        <f t="shared" ref="AA171" si="53">AVERAGE(Z171:Z190)</f>
        <v>-4.6929327053630447E-2</v>
      </c>
      <c r="AB171" s="2">
        <v>597600</v>
      </c>
      <c r="AC171">
        <v>200</v>
      </c>
      <c r="AD171" s="8">
        <v>-9.8801346171501804E-4</v>
      </c>
      <c r="AE171" s="4">
        <f t="shared" ref="AE171" si="54">AVERAGE(AD171:AD190)</f>
        <v>-3.3417540900505457E-2</v>
      </c>
      <c r="AG171" s="4"/>
      <c r="AH171" s="1"/>
    </row>
    <row r="172" spans="1:35" x14ac:dyDescent="0.35">
      <c r="A172">
        <v>200</v>
      </c>
      <c r="B172" s="15">
        <v>-3.9913069798591701E-7</v>
      </c>
      <c r="C172" s="16">
        <f>MEDIAN(B171:B190)</f>
        <v>-1.2824447984247749E-2</v>
      </c>
      <c r="E172">
        <v>200</v>
      </c>
      <c r="F172" s="5">
        <v>-1.28434101769602E-2</v>
      </c>
      <c r="G172" s="5">
        <f>MEDIAN(F171:F190)</f>
        <v>-6.8135863312296444E-3</v>
      </c>
      <c r="I172">
        <v>200</v>
      </c>
      <c r="J172" s="5">
        <v>-6.2835210205245996E-3</v>
      </c>
      <c r="K172" s="4">
        <f>MEDIAN(J171:J190)</f>
        <v>-1.0518061725790236E-2</v>
      </c>
      <c r="M172">
        <v>200</v>
      </c>
      <c r="N172" s="5">
        <v>-4.0893704825457401E-4</v>
      </c>
      <c r="O172" s="5">
        <f>MEDIAN(N171:N190)</f>
        <v>-2.2679775503166646E-3</v>
      </c>
      <c r="Q172">
        <v>200</v>
      </c>
      <c r="R172">
        <v>-7.8520515318669798E-2</v>
      </c>
      <c r="S172" s="5">
        <f>MEDIAN(R171:R190)</f>
        <v>-6.7001641428783097E-3</v>
      </c>
      <c r="T172" s="4"/>
      <c r="U172">
        <v>200</v>
      </c>
      <c r="V172" s="4">
        <v>-0.18736109874217699</v>
      </c>
      <c r="W172" s="18">
        <f>MEDIAN(V171:V190)</f>
        <v>-1.073257115988005E-2</v>
      </c>
      <c r="X172" s="4"/>
      <c r="Y172">
        <v>200</v>
      </c>
      <c r="Z172" s="8">
        <v>-4.0893704825457401E-4</v>
      </c>
      <c r="AA172" s="4">
        <f>MEDIAN(Z171:Z190)</f>
        <v>-1.1078767215698105E-2</v>
      </c>
      <c r="AB172" s="4"/>
      <c r="AC172">
        <v>200</v>
      </c>
      <c r="AD172" s="8">
        <v>-7.0810142927271299E-3</v>
      </c>
      <c r="AE172" s="4">
        <f>MEDIAN(AD171:AD190)</f>
        <v>-3.8551705522627401E-3</v>
      </c>
      <c r="AG172" s="4"/>
      <c r="AH172" s="1"/>
    </row>
    <row r="173" spans="1:35" x14ac:dyDescent="0.35">
      <c r="A173">
        <v>200</v>
      </c>
      <c r="B173">
        <v>-4.2844899403271996E-3</v>
      </c>
      <c r="C173" s="16">
        <f>MAX(B171:B190)</f>
        <v>-3.9913069798591701E-7</v>
      </c>
      <c r="E173">
        <v>200</v>
      </c>
      <c r="F173" s="5">
        <v>-4.0026509617673997E-2</v>
      </c>
      <c r="G173" s="5">
        <f>MAX(F171:F190)</f>
        <v>-8.8096350405433195E-7</v>
      </c>
      <c r="I173">
        <v>200</v>
      </c>
      <c r="J173" s="5">
        <v>-2.40696276688065E-3</v>
      </c>
      <c r="K173" s="4">
        <f>MAX(J171:J190)</f>
        <v>-3.9913069798591701E-7</v>
      </c>
      <c r="M173">
        <v>200</v>
      </c>
      <c r="N173" s="5">
        <v>-4.7162510318004697E-2</v>
      </c>
      <c r="O173" s="5">
        <f>MAX(N171:N190)</f>
        <v>-3.9913069798591701E-7</v>
      </c>
      <c r="Q173">
        <v>200</v>
      </c>
      <c r="R173">
        <v>-2.1166262581256501E-3</v>
      </c>
      <c r="S173" s="5">
        <f>MAX(R171:R190)</f>
        <v>-3.9913069798591701E-7</v>
      </c>
      <c r="T173" s="4"/>
      <c r="U173">
        <v>200</v>
      </c>
      <c r="V173" s="4">
        <v>-1.2596703721501E-2</v>
      </c>
      <c r="W173" s="18">
        <f>MAX(V171:V190)</f>
        <v>-3.9913069798591701E-7</v>
      </c>
      <c r="X173" s="4"/>
      <c r="Y173">
        <v>200</v>
      </c>
      <c r="Z173" s="8">
        <v>-0.19967343179381999</v>
      </c>
      <c r="AA173" s="4">
        <f>MAX(Z171:Z190)</f>
        <v>-3.9913069798591701E-7</v>
      </c>
      <c r="AB173" s="4"/>
      <c r="AC173">
        <v>200</v>
      </c>
      <c r="AD173" s="8">
        <v>-4.0383926448535599E-7</v>
      </c>
      <c r="AE173" s="4">
        <f>MAX(AD171:AD190)</f>
        <v>-3.9913069798591701E-7</v>
      </c>
      <c r="AG173" s="4"/>
      <c r="AH173" s="1"/>
    </row>
    <row r="174" spans="1:35" x14ac:dyDescent="0.35">
      <c r="A174">
        <v>200</v>
      </c>
      <c r="B174">
        <v>-4.5801643722906599E-2</v>
      </c>
      <c r="C174" s="16">
        <f>MIN(B171:B190)</f>
        <v>-0.772257563115053</v>
      </c>
      <c r="E174">
        <v>200</v>
      </c>
      <c r="F174" s="5">
        <v>-8.5852466626698196E-2</v>
      </c>
      <c r="G174" s="5">
        <f>MIN(F171:F190)</f>
        <v>-0.20771793091733001</v>
      </c>
      <c r="I174">
        <v>200</v>
      </c>
      <c r="J174" s="5">
        <v>-3.9913069798591701E-7</v>
      </c>
      <c r="K174" s="4">
        <f>MIN(J171:J190)</f>
        <v>-0.99742613173676997</v>
      </c>
      <c r="M174">
        <v>200</v>
      </c>
      <c r="N174" s="5">
        <v>-4.0383926448535599E-7</v>
      </c>
      <c r="O174" s="5">
        <f>MIN(N171:N190)</f>
        <v>-0.13900299927326101</v>
      </c>
      <c r="Q174">
        <v>200</v>
      </c>
      <c r="R174">
        <v>-5.2397694901631001E-2</v>
      </c>
      <c r="S174" s="5">
        <f>MIN(R171:R190)</f>
        <v>-0.14589998886993499</v>
      </c>
      <c r="T174" s="4"/>
      <c r="U174">
        <v>200</v>
      </c>
      <c r="V174" s="4">
        <v>-3.3297965583421298E-3</v>
      </c>
      <c r="W174" s="18">
        <f>MIN(V171:V190)</f>
        <v>-0.80384700323007796</v>
      </c>
      <c r="X174" s="4"/>
      <c r="Y174">
        <v>200</v>
      </c>
      <c r="Z174" s="8">
        <v>-2.7758617492319E-4</v>
      </c>
      <c r="AA174" s="4">
        <f>MIN(Z171:Z190)</f>
        <v>-0.27052823231145201</v>
      </c>
      <c r="AB174" s="4"/>
      <c r="AC174">
        <v>200</v>
      </c>
      <c r="AD174" s="8">
        <v>-0.14516974732121499</v>
      </c>
      <c r="AE174" s="4">
        <f>MIN(AD171:AD190)</f>
        <v>-0.22257508784232299</v>
      </c>
      <c r="AG174" s="4"/>
      <c r="AH174" s="1"/>
    </row>
    <row r="175" spans="1:35" x14ac:dyDescent="0.35">
      <c r="A175">
        <v>200</v>
      </c>
      <c r="B175">
        <v>-0.772257563115053</v>
      </c>
      <c r="E175">
        <v>200</v>
      </c>
      <c r="F175" s="5">
        <v>-2.1550691471794899E-2</v>
      </c>
      <c r="I175">
        <v>200</v>
      </c>
      <c r="J175" s="5">
        <v>-6.2410492586524803E-6</v>
      </c>
      <c r="M175">
        <v>200</v>
      </c>
      <c r="N175" s="5">
        <v>-3.9913069798591701E-7</v>
      </c>
      <c r="Q175">
        <v>200</v>
      </c>
      <c r="R175">
        <v>-2.9817151554247098E-3</v>
      </c>
      <c r="T175" s="4"/>
      <c r="U175">
        <v>200</v>
      </c>
      <c r="V175" s="4">
        <v>-3.8761090231725901E-3</v>
      </c>
      <c r="X175" s="4"/>
      <c r="Y175">
        <v>200</v>
      </c>
      <c r="Z175" s="8">
        <v>-1.6056475271671099E-2</v>
      </c>
      <c r="AA175" s="4"/>
      <c r="AB175" s="4"/>
      <c r="AC175">
        <v>200</v>
      </c>
      <c r="AD175" s="8">
        <v>-3.86013690177887E-3</v>
      </c>
      <c r="AE175" s="4"/>
      <c r="AG175" s="4"/>
      <c r="AH175" s="1"/>
    </row>
    <row r="176" spans="1:35" x14ac:dyDescent="0.35">
      <c r="A176">
        <v>200</v>
      </c>
      <c r="B176">
        <v>-0.47957222086533202</v>
      </c>
      <c r="E176">
        <v>200</v>
      </c>
      <c r="F176" s="5">
        <v>-5.3095118121182497E-3</v>
      </c>
      <c r="I176">
        <v>200</v>
      </c>
      <c r="J176" s="5">
        <v>-9.8290861841780694E-3</v>
      </c>
      <c r="M176">
        <v>200</v>
      </c>
      <c r="N176" s="5">
        <v>-1.3847585150438E-2</v>
      </c>
      <c r="Q176">
        <v>200</v>
      </c>
      <c r="R176">
        <v>-1.48422284232325E-2</v>
      </c>
      <c r="T176" s="4"/>
      <c r="U176">
        <v>200</v>
      </c>
      <c r="V176" s="4">
        <v>-0.350891078245407</v>
      </c>
      <c r="X176" s="4"/>
      <c r="Y176">
        <v>200</v>
      </c>
      <c r="Z176" s="8">
        <v>-7.2240073029061297E-2</v>
      </c>
      <c r="AA176" s="4"/>
      <c r="AB176" s="4"/>
      <c r="AC176">
        <v>200</v>
      </c>
      <c r="AD176" s="8">
        <v>-8.8096350405433195E-7</v>
      </c>
      <c r="AE176" s="4"/>
      <c r="AG176" s="4"/>
      <c r="AH176" s="1"/>
    </row>
    <row r="177" spans="1:35" x14ac:dyDescent="0.35">
      <c r="A177">
        <v>200</v>
      </c>
      <c r="B177">
        <v>-1.95745750487039E-3</v>
      </c>
      <c r="E177">
        <v>200</v>
      </c>
      <c r="F177" s="5">
        <v>-2.6177599330798901E-3</v>
      </c>
      <c r="I177">
        <v>200</v>
      </c>
      <c r="J177" s="5">
        <v>-2.0980845270551399E-2</v>
      </c>
      <c r="M177">
        <v>200</v>
      </c>
      <c r="N177" s="5">
        <v>-4.0893704825457401E-4</v>
      </c>
      <c r="Q177">
        <v>200</v>
      </c>
      <c r="R177">
        <v>-0.14287060397828999</v>
      </c>
      <c r="T177" s="4"/>
      <c r="U177">
        <v>200</v>
      </c>
      <c r="V177" s="4">
        <v>-4.2788616263621702E-2</v>
      </c>
      <c r="X177" s="4"/>
      <c r="Y177">
        <v>200</v>
      </c>
      <c r="Z177" s="8">
        <v>-9.0675365314142595E-2</v>
      </c>
      <c r="AA177" s="4"/>
      <c r="AB177" s="4"/>
      <c r="AC177">
        <v>200</v>
      </c>
      <c r="AD177" s="8">
        <v>-0.199118245685766</v>
      </c>
      <c r="AE177" s="4"/>
      <c r="AG177" s="4"/>
      <c r="AH177" s="1"/>
      <c r="AI177" s="15"/>
    </row>
    <row r="178" spans="1:35" x14ac:dyDescent="0.35">
      <c r="A178">
        <v>200</v>
      </c>
      <c r="B178" s="15">
        <v>-4.8051169919062798E-6</v>
      </c>
      <c r="E178">
        <v>200</v>
      </c>
      <c r="F178" s="5">
        <v>-0.20771793091733001</v>
      </c>
      <c r="I178">
        <v>200</v>
      </c>
      <c r="J178" s="5">
        <v>-1.22184446328379E-2</v>
      </c>
      <c r="M178">
        <v>200</v>
      </c>
      <c r="N178" s="5">
        <v>-1.6391752574003798E-2</v>
      </c>
      <c r="Q178">
        <v>200</v>
      </c>
      <c r="R178">
        <v>-3.78547082125679E-3</v>
      </c>
      <c r="T178" s="4"/>
      <c r="U178">
        <v>200</v>
      </c>
      <c r="V178" s="17">
        <v>-3.9913069798591701E-7</v>
      </c>
      <c r="X178" s="4"/>
      <c r="Y178">
        <v>200</v>
      </c>
      <c r="Z178" s="8">
        <v>-4.0026509617673997E-2</v>
      </c>
      <c r="AA178" s="4"/>
      <c r="AB178" s="4"/>
      <c r="AC178">
        <v>200</v>
      </c>
      <c r="AD178" s="8">
        <v>-4.0893704825457401E-4</v>
      </c>
      <c r="AE178" s="4"/>
      <c r="AG178" s="4"/>
      <c r="AH178" s="1"/>
    </row>
    <row r="179" spans="1:35" x14ac:dyDescent="0.35">
      <c r="A179">
        <v>200</v>
      </c>
      <c r="B179">
        <v>-4.8618188495576801E-2</v>
      </c>
      <c r="E179">
        <v>200</v>
      </c>
      <c r="F179" s="5">
        <v>-3.9869455229631798E-2</v>
      </c>
      <c r="I179">
        <v>200</v>
      </c>
      <c r="J179" s="5">
        <v>-1.9884294798002199E-2</v>
      </c>
      <c r="M179">
        <v>200</v>
      </c>
      <c r="N179" s="5">
        <v>-8.2882851031987906E-2</v>
      </c>
      <c r="Q179">
        <v>200</v>
      </c>
      <c r="R179">
        <v>-0.14589998886993499</v>
      </c>
      <c r="T179" s="4"/>
      <c r="U179">
        <v>200</v>
      </c>
      <c r="V179" s="17">
        <v>-8.8096350405433195E-7</v>
      </c>
      <c r="X179" s="4"/>
      <c r="Y179">
        <v>200</v>
      </c>
      <c r="Z179" s="8">
        <v>-0.27052823231145201</v>
      </c>
      <c r="AA179" s="4"/>
      <c r="AB179" s="4"/>
      <c r="AC179">
        <v>200</v>
      </c>
      <c r="AD179" s="8">
        <v>-1.0189847252982101E-2</v>
      </c>
      <c r="AE179" s="4"/>
      <c r="AG179" s="4"/>
      <c r="AH179" s="1"/>
    </row>
    <row r="180" spans="1:35" x14ac:dyDescent="0.35">
      <c r="A180">
        <v>200</v>
      </c>
      <c r="B180">
        <v>-2.0311261473971698E-3</v>
      </c>
      <c r="E180">
        <v>200</v>
      </c>
      <c r="F180" s="5">
        <v>-8.4545931602441601E-2</v>
      </c>
      <c r="I180">
        <v>200</v>
      </c>
      <c r="J180" s="5">
        <v>-5.3561022735905003E-2</v>
      </c>
      <c r="M180">
        <v>200</v>
      </c>
      <c r="N180" s="5">
        <v>-2.2596641303393398E-3</v>
      </c>
      <c r="Q180">
        <v>200</v>
      </c>
      <c r="R180">
        <v>-5.5021025760095101E-3</v>
      </c>
      <c r="T180" s="4"/>
      <c r="U180">
        <v>200</v>
      </c>
      <c r="V180" s="4">
        <v>-1.11337072286199E-2</v>
      </c>
      <c r="X180" s="4"/>
      <c r="Y180">
        <v>200</v>
      </c>
      <c r="Z180" s="8">
        <v>-4.9551683219153601E-3</v>
      </c>
      <c r="AA180" s="4"/>
      <c r="AB180" s="4"/>
      <c r="AC180">
        <v>200</v>
      </c>
      <c r="AD180" s="8">
        <v>-3.8502042027466102E-3</v>
      </c>
      <c r="AE180" s="4"/>
      <c r="AG180" s="4"/>
      <c r="AH180" s="1"/>
    </row>
    <row r="181" spans="1:35" x14ac:dyDescent="0.35">
      <c r="A181">
        <v>200</v>
      </c>
      <c r="B181">
        <v>-1.23760911291725E-2</v>
      </c>
      <c r="E181">
        <v>200</v>
      </c>
      <c r="F181" s="5">
        <v>-8.8096350405433195E-7</v>
      </c>
      <c r="I181">
        <v>200</v>
      </c>
      <c r="J181" s="5">
        <v>-1.12070372674024E-2</v>
      </c>
      <c r="M181">
        <v>200</v>
      </c>
      <c r="N181" s="5">
        <v>-3.07536198380572E-3</v>
      </c>
      <c r="Q181">
        <v>200</v>
      </c>
      <c r="R181">
        <v>-3.45996278087402E-3</v>
      </c>
      <c r="T181" s="4"/>
      <c r="U181">
        <v>200</v>
      </c>
      <c r="V181" s="4">
        <v>-0.120048382947959</v>
      </c>
      <c r="X181" s="4"/>
      <c r="Y181">
        <v>200</v>
      </c>
      <c r="Z181" s="8">
        <v>-8.5647116404622206E-2</v>
      </c>
      <c r="AA181" s="4"/>
      <c r="AB181" s="4"/>
      <c r="AC181">
        <v>200</v>
      </c>
      <c r="AD181" s="8">
        <v>-4.0893704825457401E-4</v>
      </c>
      <c r="AE181" s="4"/>
      <c r="AG181" s="4"/>
      <c r="AH181" s="1"/>
    </row>
    <row r="182" spans="1:35" x14ac:dyDescent="0.35">
      <c r="A182">
        <v>200</v>
      </c>
      <c r="B182">
        <v>-5.8519129750061002E-2</v>
      </c>
      <c r="E182">
        <v>200</v>
      </c>
      <c r="F182" s="5">
        <v>-8.3176608503410399E-3</v>
      </c>
      <c r="I182">
        <v>200</v>
      </c>
      <c r="J182" s="5">
        <v>-0.18602555106378099</v>
      </c>
      <c r="M182">
        <v>200</v>
      </c>
      <c r="N182" s="5">
        <v>-3.9913069798591701E-7</v>
      </c>
      <c r="Q182">
        <v>200</v>
      </c>
      <c r="R182">
        <v>-2.7480788554963598E-2</v>
      </c>
      <c r="T182" s="4"/>
      <c r="U182">
        <v>200</v>
      </c>
      <c r="V182" s="4">
        <v>-0.16481191466825901</v>
      </c>
      <c r="X182" s="4"/>
      <c r="Y182">
        <v>200</v>
      </c>
      <c r="Z182" s="8">
        <v>-5.1682896321928202E-3</v>
      </c>
      <c r="AA182" s="4"/>
      <c r="AB182" s="4"/>
      <c r="AC182">
        <v>200</v>
      </c>
      <c r="AD182" s="8">
        <v>-4.56763864942368E-7</v>
      </c>
      <c r="AE182" s="4"/>
      <c r="AG182" s="4"/>
      <c r="AH182" s="1"/>
    </row>
    <row r="183" spans="1:35" x14ac:dyDescent="0.35">
      <c r="A183">
        <v>200</v>
      </c>
      <c r="B183">
        <v>-3.7662306425882801E-3</v>
      </c>
      <c r="E183">
        <v>200</v>
      </c>
      <c r="F183" s="5">
        <v>-4.0893704825457401E-4</v>
      </c>
      <c r="I183">
        <v>200</v>
      </c>
      <c r="J183" s="5">
        <v>-0.99742613173676997</v>
      </c>
      <c r="M183">
        <v>200</v>
      </c>
      <c r="N183" s="5">
        <v>-3.9913069798591701E-7</v>
      </c>
      <c r="Q183">
        <v>200</v>
      </c>
      <c r="R183">
        <v>-4.0026509617673997E-2</v>
      </c>
      <c r="T183" s="4"/>
      <c r="U183">
        <v>200</v>
      </c>
      <c r="V183" s="4">
        <v>-8.0856562247286004E-3</v>
      </c>
      <c r="X183" s="4"/>
      <c r="Y183">
        <v>200</v>
      </c>
      <c r="Z183" s="8">
        <v>-3.9913069798591701E-7</v>
      </c>
      <c r="AA183" s="4"/>
      <c r="AB183" s="4"/>
      <c r="AC183">
        <v>200</v>
      </c>
      <c r="AD183" s="8">
        <v>-1.2823867481104E-2</v>
      </c>
      <c r="AE183" s="4"/>
      <c r="AG183" s="4"/>
      <c r="AH183" s="1"/>
      <c r="AI183" s="15"/>
    </row>
    <row r="184" spans="1:35" x14ac:dyDescent="0.35">
      <c r="A184">
        <v>200</v>
      </c>
      <c r="B184">
        <v>-7.4931950377862502E-2</v>
      </c>
      <c r="E184">
        <v>200</v>
      </c>
      <c r="F184" s="5">
        <v>-1.67225897697889E-3</v>
      </c>
      <c r="I184">
        <v>200</v>
      </c>
      <c r="J184" s="5">
        <v>-4.0383926448535599E-7</v>
      </c>
      <c r="M184">
        <v>200</v>
      </c>
      <c r="N184" s="5">
        <v>-2.2762909702939899E-3</v>
      </c>
      <c r="Q184">
        <v>200</v>
      </c>
      <c r="R184" s="15">
        <v>-4.0383926448535599E-7</v>
      </c>
      <c r="T184" s="4"/>
      <c r="U184">
        <v>200</v>
      </c>
      <c r="V184" s="4">
        <v>-4.2374930180242498E-3</v>
      </c>
      <c r="X184" s="4"/>
      <c r="Y184">
        <v>200</v>
      </c>
      <c r="Z184" s="8">
        <v>-1.63887811198035E-3</v>
      </c>
      <c r="AA184" s="4"/>
      <c r="AB184" s="4"/>
      <c r="AC184">
        <v>200</v>
      </c>
      <c r="AD184" s="8">
        <v>-5.4948742271748296E-3</v>
      </c>
      <c r="AE184" s="4"/>
      <c r="AF184" s="2"/>
      <c r="AG184" s="4"/>
      <c r="AH184" s="1"/>
    </row>
    <row r="185" spans="1:35" x14ac:dyDescent="0.35">
      <c r="A185">
        <v>200</v>
      </c>
      <c r="B185">
        <v>-1.9081038077067299E-2</v>
      </c>
      <c r="E185">
        <v>200</v>
      </c>
      <c r="F185" s="5">
        <v>-2.9796250743639799E-3</v>
      </c>
      <c r="I185">
        <v>200</v>
      </c>
      <c r="J185" s="5">
        <v>-2.9370769696829401E-2</v>
      </c>
      <c r="M185">
        <v>200</v>
      </c>
      <c r="N185" s="5">
        <v>-3.04179953074468E-3</v>
      </c>
      <c r="Q185">
        <v>200</v>
      </c>
      <c r="R185" s="15">
        <v>-4.38007122594619E-4</v>
      </c>
      <c r="T185" s="4"/>
      <c r="U185">
        <v>200</v>
      </c>
      <c r="V185" s="4">
        <v>-0.80384700323007796</v>
      </c>
      <c r="X185" s="4"/>
      <c r="Y185">
        <v>200</v>
      </c>
      <c r="Z185" s="8">
        <v>-8.2607031712542606E-2</v>
      </c>
      <c r="AA185" s="4"/>
      <c r="AB185" s="4"/>
      <c r="AC185">
        <v>200</v>
      </c>
      <c r="AD185" s="8">
        <v>-3.9913069798591701E-7</v>
      </c>
      <c r="AE185" s="4"/>
      <c r="AG185" s="4"/>
      <c r="AH185" s="1"/>
    </row>
    <row r="186" spans="1:35" x14ac:dyDescent="0.35">
      <c r="A186">
        <v>200</v>
      </c>
      <c r="B186" s="15">
        <v>-3.9913069798591701E-7</v>
      </c>
      <c r="E186">
        <v>200</v>
      </c>
      <c r="F186" s="5">
        <v>-3.6528483356568199E-2</v>
      </c>
      <c r="I186">
        <v>200</v>
      </c>
      <c r="J186" s="5">
        <v>-4.0893704825457401E-4</v>
      </c>
      <c r="M186">
        <v>200</v>
      </c>
      <c r="N186" s="5">
        <v>-8.8096350405433195E-7</v>
      </c>
      <c r="Q186">
        <v>200</v>
      </c>
      <c r="R186">
        <v>-4.7445299934212098E-3</v>
      </c>
      <c r="T186" s="4"/>
      <c r="U186">
        <v>200</v>
      </c>
      <c r="V186" s="17">
        <v>-4.0893704825457401E-4</v>
      </c>
      <c r="X186" s="4"/>
      <c r="Y186">
        <v>200</v>
      </c>
      <c r="Z186" s="8">
        <v>-3.5800273426396398E-2</v>
      </c>
      <c r="AA186" s="4"/>
      <c r="AB186" s="4"/>
      <c r="AC186">
        <v>200</v>
      </c>
      <c r="AD186" s="8">
        <v>-0.22257508784232299</v>
      </c>
      <c r="AE186" s="4"/>
      <c r="AG186" s="4"/>
      <c r="AH186" s="1"/>
    </row>
    <row r="187" spans="1:35" x14ac:dyDescent="0.35">
      <c r="A187">
        <v>200</v>
      </c>
      <c r="B187" s="15">
        <v>-3.9913069798591701E-7</v>
      </c>
      <c r="E187">
        <v>200</v>
      </c>
      <c r="F187" s="5">
        <v>-8.8096350405433195E-7</v>
      </c>
      <c r="I187">
        <v>200</v>
      </c>
      <c r="J187" s="5">
        <v>-3.4328496142818798E-2</v>
      </c>
      <c r="M187">
        <v>200</v>
      </c>
      <c r="N187" s="5">
        <v>-6.2410492586524803E-6</v>
      </c>
      <c r="Q187">
        <v>200</v>
      </c>
      <c r="R187" s="15">
        <v>-4.0893704825457401E-4</v>
      </c>
      <c r="T187" s="4"/>
      <c r="U187">
        <v>200</v>
      </c>
      <c r="V187" s="4">
        <v>-0.14171040046508601</v>
      </c>
      <c r="X187" s="4"/>
      <c r="Y187">
        <v>200</v>
      </c>
      <c r="Z187" s="8">
        <v>-6.1010591597251097E-3</v>
      </c>
      <c r="AA187" s="4"/>
      <c r="AB187" s="4"/>
      <c r="AC187">
        <v>200</v>
      </c>
      <c r="AD187" s="8">
        <v>-5.1971215345636097E-2</v>
      </c>
      <c r="AE187" s="4"/>
      <c r="AG187" s="4"/>
      <c r="AH187" s="1"/>
    </row>
    <row r="188" spans="1:35" x14ac:dyDescent="0.35">
      <c r="A188">
        <v>200</v>
      </c>
      <c r="B188">
        <v>-3.6712210409313703E-2</v>
      </c>
      <c r="E188">
        <v>200</v>
      </c>
      <c r="F188" s="5">
        <v>-6.2410492586524803E-6</v>
      </c>
      <c r="I188">
        <v>200</v>
      </c>
      <c r="J188" s="5">
        <v>-3.2657865339013901E-2</v>
      </c>
      <c r="M188">
        <v>200</v>
      </c>
      <c r="N188" s="5">
        <v>-3.9708105168184699E-3</v>
      </c>
      <c r="Q188">
        <v>200</v>
      </c>
      <c r="R188">
        <v>-0.14113459516913299</v>
      </c>
      <c r="T188" s="4"/>
      <c r="U188">
        <v>200</v>
      </c>
      <c r="V188" s="4">
        <v>-6.2328011833211999E-3</v>
      </c>
      <c r="X188" s="4"/>
      <c r="Y188">
        <v>200</v>
      </c>
      <c r="Z188" s="8">
        <v>-1.8054719490923798E-2</v>
      </c>
      <c r="AA188" s="4"/>
      <c r="AB188" s="4"/>
      <c r="AC188">
        <v>200</v>
      </c>
      <c r="AD188" s="8">
        <v>-3.9913069798591701E-7</v>
      </c>
      <c r="AE188" s="4"/>
      <c r="AG188" s="4"/>
      <c r="AH188" s="1"/>
    </row>
    <row r="189" spans="1:35" x14ac:dyDescent="0.35">
      <c r="A189">
        <v>200</v>
      </c>
      <c r="B189">
        <v>-9.9953153760946004E-2</v>
      </c>
      <c r="E189">
        <v>200</v>
      </c>
      <c r="F189" s="5">
        <v>-1.4116670336374801E-2</v>
      </c>
      <c r="I189">
        <v>200</v>
      </c>
      <c r="J189" s="5">
        <v>-2.87845041735988E-3</v>
      </c>
      <c r="M189">
        <v>200</v>
      </c>
      <c r="N189" s="5">
        <v>-0.13900299927326101</v>
      </c>
      <c r="Q189">
        <v>200</v>
      </c>
      <c r="R189">
        <v>-7.8982257097471101E-3</v>
      </c>
      <c r="T189" s="4"/>
      <c r="U189">
        <v>200</v>
      </c>
      <c r="V189" s="4">
        <v>-8.2832460416805993E-3</v>
      </c>
      <c r="X189" s="4"/>
      <c r="Y189">
        <v>200</v>
      </c>
      <c r="Z189" s="8">
        <v>-8.8096350405433195E-7</v>
      </c>
      <c r="AA189" s="4"/>
      <c r="AB189" s="4"/>
      <c r="AC189">
        <v>200</v>
      </c>
      <c r="AD189" s="8">
        <v>-4.4077509397040301E-3</v>
      </c>
      <c r="AE189" s="4"/>
      <c r="AG189" s="4"/>
      <c r="AH189" s="1"/>
    </row>
    <row r="190" spans="1:35" x14ac:dyDescent="0.35">
      <c r="A190">
        <v>200</v>
      </c>
      <c r="B190">
        <v>-2.628150169282E-3</v>
      </c>
      <c r="E190">
        <v>200</v>
      </c>
      <c r="F190" s="5">
        <v>-8.8096350405433195E-7</v>
      </c>
      <c r="I190">
        <v>200</v>
      </c>
      <c r="J190" s="5">
        <v>-3.9913069798591701E-7</v>
      </c>
      <c r="M190">
        <v>200</v>
      </c>
      <c r="N190" s="5">
        <v>-0.11464956371546101</v>
      </c>
      <c r="Q190">
        <v>200</v>
      </c>
      <c r="R190">
        <v>-3.9861613552373901E-2</v>
      </c>
      <c r="T190" s="4"/>
      <c r="U190">
        <v>200</v>
      </c>
      <c r="V190" s="4">
        <v>-1.0331435091140199E-2</v>
      </c>
      <c r="X190" s="4"/>
      <c r="Y190">
        <v>200</v>
      </c>
      <c r="Z190" s="8">
        <v>-3.6637555195839599E-3</v>
      </c>
      <c r="AA190" s="4"/>
      <c r="AB190" s="4"/>
      <c r="AC190">
        <v>200</v>
      </c>
      <c r="AD190" s="8">
        <v>-3.9913069798591701E-7</v>
      </c>
      <c r="AE190" s="4"/>
      <c r="AG190" s="4"/>
      <c r="AH190" s="1"/>
    </row>
    <row r="191" spans="1:35" x14ac:dyDescent="0.35">
      <c r="I191"/>
      <c r="M191"/>
      <c r="Q191"/>
      <c r="T191" s="4"/>
      <c r="U191"/>
      <c r="X191" s="4"/>
      <c r="Y191"/>
      <c r="AA191" s="4"/>
      <c r="AB191" s="4"/>
      <c r="AC191"/>
      <c r="AE191" s="4"/>
      <c r="AG191" s="4"/>
      <c r="AH191" s="1"/>
    </row>
    <row r="192" spans="1:35" x14ac:dyDescent="0.35">
      <c r="A192">
        <v>250</v>
      </c>
      <c r="B192" s="15">
        <v>-2.6422199983758E-4</v>
      </c>
      <c r="C192" s="16">
        <f t="shared" si="41"/>
        <v>-1.7235082091277894E-2</v>
      </c>
      <c r="D192">
        <v>447000</v>
      </c>
      <c r="E192">
        <v>250</v>
      </c>
      <c r="F192" s="5">
        <v>-4.0383926448535599E-7</v>
      </c>
      <c r="G192" s="5">
        <f t="shared" si="42"/>
        <v>-3.6848323032104363E-2</v>
      </c>
      <c r="I192">
        <v>250</v>
      </c>
      <c r="J192" s="5">
        <v>-1.66847679674883E-3</v>
      </c>
      <c r="K192" s="4">
        <f t="shared" ref="K192" si="55">AVERAGE(J192:J211)</f>
        <v>-2.1826870176335063E-2</v>
      </c>
      <c r="L192" s="2">
        <v>297000</v>
      </c>
      <c r="M192">
        <v>250</v>
      </c>
      <c r="N192" s="5">
        <v>-0.133718090215417</v>
      </c>
      <c r="O192" s="5">
        <f t="shared" ref="O192" si="56">AVERAGE(N192:N211)</f>
        <v>-6.1936156205496459E-2</v>
      </c>
      <c r="Q192">
        <v>250</v>
      </c>
      <c r="R192">
        <v>-1.5984423751389601E-2</v>
      </c>
      <c r="S192" s="5">
        <f t="shared" ref="S192" si="57">AVERAGE(R192:R211)</f>
        <v>-5.578645337069181E-2</v>
      </c>
      <c r="T192" s="2">
        <v>597000</v>
      </c>
      <c r="U192">
        <v>250</v>
      </c>
      <c r="V192" s="17">
        <v>-8.2821422188063796E-4</v>
      </c>
      <c r="W192" s="18">
        <f t="shared" ref="W192" si="58">AVERAGE(V192:V211)</f>
        <v>-5.9170157777733899E-2</v>
      </c>
      <c r="X192" s="4"/>
      <c r="Y192">
        <v>250</v>
      </c>
      <c r="Z192" s="8">
        <v>-4.7030573126178303E-2</v>
      </c>
      <c r="AA192" s="4">
        <f t="shared" ref="AA192" si="59">AVERAGE(Z192:Z211)</f>
        <v>-3.3813172878665268E-2</v>
      </c>
      <c r="AB192" s="2">
        <v>747000</v>
      </c>
      <c r="AC192">
        <v>250</v>
      </c>
      <c r="AD192" s="8">
        <v>-0.19424415255674399</v>
      </c>
      <c r="AE192" s="4">
        <f t="shared" ref="AE192" si="60">AVERAGE(AD192:AD211)</f>
        <v>-5.4706255504781906E-2</v>
      </c>
      <c r="AG192" s="4"/>
      <c r="AH192" s="1"/>
    </row>
    <row r="193" spans="1:35" x14ac:dyDescent="0.35">
      <c r="A193">
        <v>250</v>
      </c>
      <c r="B193" s="15">
        <v>-4.0893704825457401E-4</v>
      </c>
      <c r="C193" s="16">
        <f>MEDIAN(B192:B211)</f>
        <v>-3.1157949829979849E-3</v>
      </c>
      <c r="E193">
        <v>250</v>
      </c>
      <c r="F193" s="5">
        <v>-0.31503700772302301</v>
      </c>
      <c r="G193" s="5">
        <f>MEDIAN(F192:F211)</f>
        <v>-5.9614018149337297E-3</v>
      </c>
      <c r="I193">
        <v>250</v>
      </c>
      <c r="J193" s="5">
        <v>-3.7408376142071403E-2</v>
      </c>
      <c r="K193" s="4">
        <f>MEDIAN(J192:J211)</f>
        <v>-3.0150160254047301E-3</v>
      </c>
      <c r="M193">
        <v>250</v>
      </c>
      <c r="N193" s="5">
        <v>-6.2726481277676797E-3</v>
      </c>
      <c r="O193" s="5">
        <f>MEDIAN(N192:N211)</f>
        <v>-5.0090386292632547E-3</v>
      </c>
      <c r="Q193">
        <v>250</v>
      </c>
      <c r="R193">
        <v>-1.92262717945388E-3</v>
      </c>
      <c r="S193" s="5">
        <f>MEDIAN(R192:R211)</f>
        <v>-8.5115974607072493E-3</v>
      </c>
      <c r="T193" s="4"/>
      <c r="U193">
        <v>250</v>
      </c>
      <c r="V193" s="4">
        <v>-1.7218084743422101E-3</v>
      </c>
      <c r="W193" s="18">
        <f>MEDIAN(V192:V211)</f>
        <v>-4.1127556874698355E-3</v>
      </c>
      <c r="X193" s="4"/>
      <c r="Y193">
        <v>250</v>
      </c>
      <c r="Z193" s="8">
        <v>-7.5179408729025399E-2</v>
      </c>
      <c r="AA193" s="4">
        <f>MEDIAN(Z192:Z211)</f>
        <v>-2.8893530563071051E-3</v>
      </c>
      <c r="AB193" s="4"/>
      <c r="AC193">
        <v>250</v>
      </c>
      <c r="AD193" s="8">
        <v>-0.13928816675337199</v>
      </c>
      <c r="AE193" s="4">
        <f>MEDIAN(AD192:AD211)</f>
        <v>-3.9664207984021954E-2</v>
      </c>
      <c r="AG193" s="4"/>
      <c r="AH193" s="1"/>
    </row>
    <row r="194" spans="1:35" x14ac:dyDescent="0.35">
      <c r="A194">
        <v>250</v>
      </c>
      <c r="B194" s="15">
        <v>-4.0893704825457401E-4</v>
      </c>
      <c r="C194" s="16">
        <f>MAX(B192:B211)</f>
        <v>-3.9913069798591701E-7</v>
      </c>
      <c r="E194">
        <v>250</v>
      </c>
      <c r="F194" s="5">
        <v>-3.8153658601518601E-3</v>
      </c>
      <c r="G194" s="5">
        <f>MAX(F192:F211)</f>
        <v>-3.9913069798591701E-7</v>
      </c>
      <c r="I194">
        <v>250</v>
      </c>
      <c r="J194" s="5">
        <v>-3.73825276719237E-3</v>
      </c>
      <c r="K194" s="4">
        <f>MAX(J192:J211)</f>
        <v>-3.9913069798591701E-7</v>
      </c>
      <c r="M194">
        <v>250</v>
      </c>
      <c r="N194" s="5">
        <v>-5.06235863752572E-3</v>
      </c>
      <c r="O194" s="5">
        <f>MAX(N192:N211)</f>
        <v>-8.8096350405433195E-7</v>
      </c>
      <c r="Q194">
        <v>250</v>
      </c>
      <c r="R194">
        <v>-4.0138725653664099E-3</v>
      </c>
      <c r="S194" s="5">
        <f>MAX(R192:R211)</f>
        <v>-4.56763864942368E-7</v>
      </c>
      <c r="T194" s="4"/>
      <c r="U194">
        <v>250</v>
      </c>
      <c r="V194" s="4">
        <v>-2.15093174262798E-3</v>
      </c>
      <c r="W194" s="18">
        <f>MAX(V192:V211)</f>
        <v>-3.9913069798591701E-7</v>
      </c>
      <c r="X194" s="4"/>
      <c r="Y194">
        <v>250</v>
      </c>
      <c r="Z194" s="8">
        <v>-3.0189805162071002E-3</v>
      </c>
      <c r="AA194" s="4">
        <f>MAX(Z192:Z211)</f>
        <v>-3.9913069798591701E-7</v>
      </c>
      <c r="AB194" s="4"/>
      <c r="AC194">
        <v>250</v>
      </c>
      <c r="AD194" s="8">
        <v>-2.5138935397038902E-3</v>
      </c>
      <c r="AE194" s="4">
        <f>MAX(AD192:AD211)</f>
        <v>-3.9913069798591701E-7</v>
      </c>
      <c r="AG194" s="4"/>
      <c r="AH194" s="1"/>
    </row>
    <row r="195" spans="1:35" x14ac:dyDescent="0.35">
      <c r="A195">
        <v>250</v>
      </c>
      <c r="B195" s="15">
        <v>-4.0893704825457401E-4</v>
      </c>
      <c r="C195" s="16">
        <f>MIN(B192:B211)</f>
        <v>-0.156769342144878</v>
      </c>
      <c r="E195">
        <v>250</v>
      </c>
      <c r="F195" s="5">
        <v>-7.48669809821359E-2</v>
      </c>
      <c r="G195" s="5">
        <f>MIN(F192:F211)</f>
        <v>-0.31503700772302301</v>
      </c>
      <c r="I195">
        <v>250</v>
      </c>
      <c r="J195" s="5">
        <v>-3.9913069798591701E-7</v>
      </c>
      <c r="K195" s="4">
        <f>MIN(J192:J211)</f>
        <v>-0.17287655607126001</v>
      </c>
      <c r="M195">
        <v>250</v>
      </c>
      <c r="N195" s="5">
        <v>-2.52592227179893E-3</v>
      </c>
      <c r="O195" s="5">
        <f>MIN(N192:N211)</f>
        <v>-0.77153948030462804</v>
      </c>
      <c r="Q195">
        <v>250</v>
      </c>
      <c r="R195">
        <v>-2.34496503454216E-2</v>
      </c>
      <c r="S195" s="5">
        <f>MIN(R192:R211)</f>
        <v>-0.35515307451720501</v>
      </c>
      <c r="T195" s="4"/>
      <c r="U195">
        <v>250</v>
      </c>
      <c r="V195" s="4">
        <v>-0.12139451045804001</v>
      </c>
      <c r="W195" s="18">
        <f>MIN(V192:V211)</f>
        <v>-0.37687904846779602</v>
      </c>
      <c r="X195" s="4"/>
      <c r="Y195">
        <v>250</v>
      </c>
      <c r="Z195" s="8">
        <v>-0.196715701200396</v>
      </c>
      <c r="AA195" s="4">
        <f>MIN(Z192:Z211)</f>
        <v>-0.196715701200396</v>
      </c>
      <c r="AB195" s="4"/>
      <c r="AC195">
        <v>250</v>
      </c>
      <c r="AD195" s="8">
        <v>-1.66729502906956E-3</v>
      </c>
      <c r="AE195" s="4">
        <f>MIN(AD192:AD211)</f>
        <v>-0.26941298334385799</v>
      </c>
      <c r="AG195" s="4"/>
      <c r="AH195" s="1"/>
    </row>
    <row r="196" spans="1:35" x14ac:dyDescent="0.35">
      <c r="A196">
        <v>250</v>
      </c>
      <c r="B196">
        <v>-4.5931445403436397E-2</v>
      </c>
      <c r="E196">
        <v>250</v>
      </c>
      <c r="F196" s="5">
        <v>-4.0026509617673997E-2</v>
      </c>
      <c r="I196">
        <v>250</v>
      </c>
      <c r="J196" s="5">
        <v>-4.0893704825457401E-4</v>
      </c>
      <c r="M196">
        <v>250</v>
      </c>
      <c r="N196" s="5">
        <v>-4.9557186210007903E-3</v>
      </c>
      <c r="Q196">
        <v>250</v>
      </c>
      <c r="R196">
        <v>-0.19383347914965901</v>
      </c>
      <c r="T196" s="4"/>
      <c r="U196">
        <v>250</v>
      </c>
      <c r="V196" s="4">
        <v>-3.92086537901137E-3</v>
      </c>
      <c r="X196" s="4"/>
      <c r="Y196">
        <v>250</v>
      </c>
      <c r="Z196" s="8">
        <v>-1.4662104545893499E-2</v>
      </c>
      <c r="AA196" s="4"/>
      <c r="AB196" s="4"/>
      <c r="AC196">
        <v>250</v>
      </c>
      <c r="AD196" s="8">
        <v>-0.26941298334385799</v>
      </c>
      <c r="AE196" s="4"/>
      <c r="AG196" s="4"/>
      <c r="AH196" s="1"/>
      <c r="AI196" s="15"/>
    </row>
    <row r="197" spans="1:35" x14ac:dyDescent="0.35">
      <c r="A197">
        <v>250</v>
      </c>
      <c r="B197">
        <v>-4.0026509617673997E-2</v>
      </c>
      <c r="E197">
        <v>250</v>
      </c>
      <c r="F197" s="5">
        <v>-0.13840151677510101</v>
      </c>
      <c r="I197">
        <v>250</v>
      </c>
      <c r="J197" s="5">
        <v>-2.2917792836170902E-3</v>
      </c>
      <c r="M197">
        <v>250</v>
      </c>
      <c r="N197" s="5">
        <v>-2.7164889686972699E-3</v>
      </c>
      <c r="Q197">
        <v>250</v>
      </c>
      <c r="R197">
        <v>-2.9596108296963498E-2</v>
      </c>
      <c r="T197" s="4"/>
      <c r="U197">
        <v>250</v>
      </c>
      <c r="V197" s="4">
        <v>-5.27670758850355E-2</v>
      </c>
      <c r="X197" s="4"/>
      <c r="Y197">
        <v>250</v>
      </c>
      <c r="Z197" s="8">
        <v>-4.15376939934562E-4</v>
      </c>
      <c r="AA197" s="4"/>
      <c r="AB197" s="4"/>
      <c r="AC197">
        <v>250</v>
      </c>
      <c r="AD197" s="8">
        <v>-3.9913069798591701E-7</v>
      </c>
      <c r="AE197" s="4"/>
      <c r="AG197" s="4"/>
      <c r="AH197" s="1"/>
      <c r="AI197" s="15"/>
    </row>
    <row r="198" spans="1:35" x14ac:dyDescent="0.35">
      <c r="A198">
        <v>250</v>
      </c>
      <c r="B198" s="15">
        <v>-4.0893704825457401E-4</v>
      </c>
      <c r="E198">
        <v>250</v>
      </c>
      <c r="F198" s="5">
        <v>-4.08699443488963E-4</v>
      </c>
      <c r="I198">
        <v>250</v>
      </c>
      <c r="J198" s="5">
        <v>-1.3325642996401099E-2</v>
      </c>
      <c r="M198">
        <v>250</v>
      </c>
      <c r="N198" s="5">
        <v>-3.5220780096858702E-2</v>
      </c>
      <c r="Q198">
        <v>250</v>
      </c>
      <c r="R198" s="15">
        <v>-4.56763864942368E-7</v>
      </c>
      <c r="T198" s="4"/>
      <c r="U198">
        <v>250</v>
      </c>
      <c r="V198" s="17">
        <v>-3.9913069798591701E-7</v>
      </c>
      <c r="X198" s="4"/>
      <c r="Y198">
        <v>250</v>
      </c>
      <c r="Z198" s="8">
        <v>-4.0026509617673997E-2</v>
      </c>
      <c r="AA198" s="4"/>
      <c r="AB198" s="4"/>
      <c r="AC198">
        <v>250</v>
      </c>
      <c r="AD198" s="8">
        <v>-3.3416458614697799E-3</v>
      </c>
      <c r="AE198" s="4"/>
      <c r="AG198" s="4"/>
      <c r="AH198" s="1"/>
    </row>
    <row r="199" spans="1:35" x14ac:dyDescent="0.35">
      <c r="A199">
        <v>250</v>
      </c>
      <c r="B199" s="15">
        <v>-3.9913069798591701E-7</v>
      </c>
      <c r="E199">
        <v>250</v>
      </c>
      <c r="F199" s="5">
        <v>-1.3047712964031901E-2</v>
      </c>
      <c r="I199">
        <v>250</v>
      </c>
      <c r="J199" s="5">
        <v>-4.0893704825457401E-4</v>
      </c>
      <c r="M199">
        <v>250</v>
      </c>
      <c r="N199" s="5">
        <v>-2.1864345728709001E-3</v>
      </c>
      <c r="Q199">
        <v>250</v>
      </c>
      <c r="R199">
        <v>-4.9432291978667902E-3</v>
      </c>
      <c r="T199" s="4"/>
      <c r="U199">
        <v>250</v>
      </c>
      <c r="V199" s="4">
        <v>-2.9070023534183398E-3</v>
      </c>
      <c r="X199" s="4"/>
      <c r="Y199">
        <v>250</v>
      </c>
      <c r="Z199" s="8">
        <v>-0.13207928222482601</v>
      </c>
      <c r="AA199" s="4"/>
      <c r="AB199" s="4"/>
      <c r="AC199">
        <v>250</v>
      </c>
      <c r="AD199" s="8">
        <v>-0.104635821997318</v>
      </c>
      <c r="AE199" s="4"/>
      <c r="AG199" s="4"/>
      <c r="AH199" s="1"/>
      <c r="AI199" s="15"/>
    </row>
    <row r="200" spans="1:35" x14ac:dyDescent="0.35">
      <c r="A200">
        <v>250</v>
      </c>
      <c r="B200">
        <v>-4.58554508626818E-2</v>
      </c>
      <c r="E200">
        <v>250</v>
      </c>
      <c r="F200" s="5">
        <v>-2.01451785813433E-2</v>
      </c>
      <c r="I200">
        <v>250</v>
      </c>
      <c r="J200" s="5">
        <v>-3.9913069798591701E-7</v>
      </c>
      <c r="M200">
        <v>250</v>
      </c>
      <c r="N200" s="5">
        <v>-5.0471785727320202E-2</v>
      </c>
      <c r="Q200">
        <v>250</v>
      </c>
      <c r="R200">
        <v>-0.14860992736206</v>
      </c>
      <c r="T200" s="4"/>
      <c r="U200">
        <v>250</v>
      </c>
      <c r="V200" s="4">
        <v>-4.3046459959283001E-3</v>
      </c>
      <c r="X200" s="4"/>
      <c r="Y200">
        <v>250</v>
      </c>
      <c r="Z200" s="8">
        <v>-8.8096350405433195E-7</v>
      </c>
      <c r="AA200" s="4"/>
      <c r="AB200" s="4"/>
      <c r="AC200">
        <v>250</v>
      </c>
      <c r="AD200" s="8">
        <v>-7.6105161244201802E-3</v>
      </c>
      <c r="AE200" s="4"/>
      <c r="AG200" s="4"/>
      <c r="AH200" s="1"/>
    </row>
    <row r="201" spans="1:35" x14ac:dyDescent="0.35">
      <c r="A201">
        <v>250</v>
      </c>
      <c r="B201">
        <v>-8.3405530928799404E-3</v>
      </c>
      <c r="E201">
        <v>250</v>
      </c>
      <c r="F201" s="5">
        <v>-4.7800964892318496E-3</v>
      </c>
      <c r="I201">
        <v>250</v>
      </c>
      <c r="J201" s="5">
        <v>-4.8338090243320302E-2</v>
      </c>
      <c r="M201">
        <v>250</v>
      </c>
      <c r="N201" s="5">
        <v>-0.77153948030462804</v>
      </c>
      <c r="Q201">
        <v>250</v>
      </c>
      <c r="R201">
        <v>-9.3911836310030306E-2</v>
      </c>
      <c r="T201" s="4"/>
      <c r="U201">
        <v>250</v>
      </c>
      <c r="V201" s="4">
        <v>-0.37687904846779602</v>
      </c>
      <c r="X201" s="4"/>
      <c r="Y201">
        <v>250</v>
      </c>
      <c r="Z201" s="8">
        <v>-2.7597255964071101E-3</v>
      </c>
      <c r="AA201" s="4"/>
      <c r="AB201" s="4"/>
      <c r="AC201">
        <v>250</v>
      </c>
      <c r="AD201" s="8">
        <v>-4.4399119060990803E-2</v>
      </c>
      <c r="AE201" s="4"/>
      <c r="AG201" s="4"/>
      <c r="AH201" s="1"/>
    </row>
    <row r="202" spans="1:35" x14ac:dyDescent="0.35">
      <c r="A202">
        <v>250</v>
      </c>
      <c r="B202" s="15">
        <v>-4.0893704825457401E-4</v>
      </c>
      <c r="E202">
        <v>250</v>
      </c>
      <c r="F202" s="5">
        <v>-3.9913069798591701E-7</v>
      </c>
      <c r="I202">
        <v>250</v>
      </c>
      <c r="J202" s="5">
        <v>-5.6227390846322098E-2</v>
      </c>
      <c r="M202">
        <v>250</v>
      </c>
      <c r="N202" s="5">
        <v>-1.3807932095003E-2</v>
      </c>
      <c r="Q202">
        <v>250</v>
      </c>
      <c r="R202">
        <v>-0.35515307451720501</v>
      </c>
      <c r="T202" s="4"/>
      <c r="U202">
        <v>250</v>
      </c>
      <c r="V202" s="4">
        <v>-0.158994265453658</v>
      </c>
      <c r="X202" s="4"/>
      <c r="Y202">
        <v>250</v>
      </c>
      <c r="Z202" s="8">
        <v>-4.38007122594619E-4</v>
      </c>
      <c r="AA202" s="4"/>
      <c r="AB202" s="4"/>
      <c r="AC202">
        <v>250</v>
      </c>
      <c r="AD202" s="8">
        <v>-3.1855271083649299E-3</v>
      </c>
      <c r="AE202" s="4"/>
      <c r="AG202" s="4"/>
      <c r="AH202" s="1"/>
    </row>
    <row r="203" spans="1:35" x14ac:dyDescent="0.35">
      <c r="A203">
        <v>250</v>
      </c>
      <c r="B203" s="15">
        <v>-3.9913069798591701E-7</v>
      </c>
      <c r="E203">
        <v>250</v>
      </c>
      <c r="F203" s="5">
        <v>-2.2530329377760299E-3</v>
      </c>
      <c r="I203">
        <v>250</v>
      </c>
      <c r="J203" s="5">
        <v>-7.4415095558083098E-3</v>
      </c>
      <c r="M203">
        <v>250</v>
      </c>
      <c r="N203" s="5">
        <v>-4.8051169919062798E-6</v>
      </c>
      <c r="Q203">
        <v>250</v>
      </c>
      <c r="R203">
        <v>-0.121200800222369</v>
      </c>
      <c r="T203" s="4"/>
      <c r="U203">
        <v>250</v>
      </c>
      <c r="V203" s="4">
        <v>-1.6142419719766099E-2</v>
      </c>
      <c r="X203" s="4"/>
      <c r="Y203">
        <v>250</v>
      </c>
      <c r="Z203" s="8">
        <v>-3.9519127743653697E-3</v>
      </c>
      <c r="AA203" s="4"/>
      <c r="AB203" s="4"/>
      <c r="AC203">
        <v>250</v>
      </c>
      <c r="AD203" s="8">
        <v>-6.0764488286967601E-2</v>
      </c>
      <c r="AE203" s="4"/>
      <c r="AG203" s="4"/>
      <c r="AH203" s="1"/>
    </row>
    <row r="204" spans="1:35" x14ac:dyDescent="0.35">
      <c r="A204">
        <v>250</v>
      </c>
      <c r="B204">
        <v>-3.87560613151535E-3</v>
      </c>
      <c r="E204">
        <v>250</v>
      </c>
      <c r="F204" s="5">
        <v>-3.9913069798591701E-7</v>
      </c>
      <c r="I204">
        <v>250</v>
      </c>
      <c r="J204" s="5">
        <v>-6.2410492586524803E-6</v>
      </c>
      <c r="M204">
        <v>250</v>
      </c>
      <c r="N204" s="5">
        <v>-5.1043970595247403E-3</v>
      </c>
      <c r="Q204">
        <v>250</v>
      </c>
      <c r="R204">
        <v>-5.5077404814468899E-3</v>
      </c>
      <c r="T204" s="4"/>
      <c r="U204">
        <v>250</v>
      </c>
      <c r="V204" s="17">
        <v>-3.9913069798591701E-7</v>
      </c>
      <c r="X204" s="4"/>
      <c r="Y204">
        <v>250</v>
      </c>
      <c r="Z204" s="8">
        <v>-0.116743659696393</v>
      </c>
      <c r="AA204" s="4"/>
      <c r="AB204" s="4"/>
      <c r="AC204">
        <v>250</v>
      </c>
      <c r="AD204" s="8">
        <v>-3.9466802415670001E-2</v>
      </c>
      <c r="AE204" s="4"/>
      <c r="AG204" s="4"/>
      <c r="AH204" s="1"/>
    </row>
    <row r="205" spans="1:35" x14ac:dyDescent="0.35">
      <c r="A205">
        <v>250</v>
      </c>
      <c r="B205">
        <v>-6.6579924302586002E-3</v>
      </c>
      <c r="E205">
        <v>250</v>
      </c>
      <c r="F205" s="5">
        <v>-8.4295416936232895E-3</v>
      </c>
      <c r="I205">
        <v>250</v>
      </c>
      <c r="J205" s="5">
        <v>-6.9469952138531202E-2</v>
      </c>
      <c r="M205">
        <v>250</v>
      </c>
      <c r="N205" s="5">
        <v>-1.6813914727349601E-3</v>
      </c>
      <c r="Q205">
        <v>250</v>
      </c>
      <c r="R205">
        <v>-8.7866671898052098E-2</v>
      </c>
      <c r="T205" s="4"/>
      <c r="U205">
        <v>250</v>
      </c>
      <c r="V205" s="4">
        <v>-0.184766676926402</v>
      </c>
      <c r="X205" s="4"/>
      <c r="Y205">
        <v>250</v>
      </c>
      <c r="Z205" s="8">
        <v>-3.9913069798591701E-7</v>
      </c>
      <c r="AA205" s="4"/>
      <c r="AB205" s="4"/>
      <c r="AC205">
        <v>250</v>
      </c>
      <c r="AD205" s="8">
        <v>-4.0988825162536803E-2</v>
      </c>
      <c r="AE205" s="4"/>
      <c r="AF205" s="2"/>
      <c r="AG205" s="4"/>
      <c r="AH205" s="1"/>
    </row>
    <row r="206" spans="1:35" x14ac:dyDescent="0.35">
      <c r="A206">
        <v>250</v>
      </c>
      <c r="B206" s="15">
        <v>-3.9913069798591701E-7</v>
      </c>
      <c r="E206">
        <v>250</v>
      </c>
      <c r="F206" s="5">
        <v>-2.92777757177233E-2</v>
      </c>
      <c r="I206">
        <v>250</v>
      </c>
      <c r="J206" s="5">
        <v>-4.38007122594619E-4</v>
      </c>
      <c r="M206">
        <v>250</v>
      </c>
      <c r="N206" s="5">
        <v>-1.4667063390934999E-3</v>
      </c>
      <c r="Q206">
        <v>250</v>
      </c>
      <c r="R206">
        <v>-5.2814804389789503E-3</v>
      </c>
      <c r="T206" s="4"/>
      <c r="U206">
        <v>250</v>
      </c>
      <c r="V206" s="17">
        <v>-3.9913069798591701E-7</v>
      </c>
      <c r="X206" s="4"/>
      <c r="Y206">
        <v>250</v>
      </c>
      <c r="Z206" s="8">
        <v>-1.98898236585267E-3</v>
      </c>
      <c r="AA206" s="4"/>
      <c r="AB206" s="4"/>
      <c r="AC206">
        <v>250</v>
      </c>
      <c r="AD206" s="8">
        <v>-1.85251815799575E-3</v>
      </c>
      <c r="AE206" s="4"/>
      <c r="AG206" s="4"/>
      <c r="AH206" s="1"/>
    </row>
    <row r="207" spans="1:35" x14ac:dyDescent="0.35">
      <c r="A207">
        <v>250</v>
      </c>
      <c r="B207">
        <v>-1.96699411812352E-2</v>
      </c>
      <c r="E207">
        <v>250</v>
      </c>
      <c r="F207" s="5">
        <v>-7.1427071406356098E-3</v>
      </c>
      <c r="I207">
        <v>250</v>
      </c>
      <c r="J207" s="5">
        <v>-5.1025539587897803E-3</v>
      </c>
      <c r="M207">
        <v>250</v>
      </c>
      <c r="N207" s="5">
        <v>-2.03358633716605E-2</v>
      </c>
      <c r="Q207">
        <v>250</v>
      </c>
      <c r="R207" s="15">
        <v>-4.38007122594619E-4</v>
      </c>
      <c r="T207" s="4"/>
      <c r="U207">
        <v>250</v>
      </c>
      <c r="V207" s="4">
        <v>-0.20816588863392099</v>
      </c>
      <c r="X207" s="4"/>
      <c r="Y207">
        <v>250</v>
      </c>
      <c r="Z207" s="8">
        <v>-4.0026509617673997E-2</v>
      </c>
      <c r="AA207" s="4"/>
      <c r="AB207" s="4"/>
      <c r="AC207">
        <v>250</v>
      </c>
      <c r="AD207" s="8">
        <v>-3.9861613552373901E-2</v>
      </c>
      <c r="AE207" s="4"/>
      <c r="AG207" s="4"/>
      <c r="AH207" s="1"/>
    </row>
    <row r="208" spans="1:35" x14ac:dyDescent="0.35">
      <c r="A208">
        <v>250</v>
      </c>
      <c r="B208">
        <v>-4.4449056120115004E-3</v>
      </c>
      <c r="E208">
        <v>250</v>
      </c>
      <c r="F208" s="5">
        <v>-4.06072196176477E-3</v>
      </c>
      <c r="I208">
        <v>250</v>
      </c>
      <c r="J208" s="5">
        <v>-3.7819826225525001E-4</v>
      </c>
      <c r="M208">
        <v>250</v>
      </c>
      <c r="N208" s="5">
        <v>-8.8096350405433195E-7</v>
      </c>
      <c r="Q208">
        <v>250</v>
      </c>
      <c r="R208">
        <v>-6.8885740980630999E-3</v>
      </c>
      <c r="T208" s="4"/>
      <c r="U208">
        <v>250</v>
      </c>
      <c r="V208" s="4">
        <v>-1.66729502906956E-3</v>
      </c>
      <c r="X208" s="4"/>
      <c r="Y208">
        <v>250</v>
      </c>
      <c r="Z208" s="8">
        <v>-4.0716546990798998E-4</v>
      </c>
      <c r="AA208" s="4"/>
      <c r="AB208" s="4"/>
      <c r="AC208">
        <v>250</v>
      </c>
      <c r="AD208" s="8">
        <v>-5.3340218086979302E-3</v>
      </c>
      <c r="AE208" s="4"/>
      <c r="AG208" s="4"/>
      <c r="AH208" s="1"/>
    </row>
    <row r="209" spans="1:35" x14ac:dyDescent="0.35">
      <c r="A209">
        <v>250</v>
      </c>
      <c r="B209">
        <v>-2.3559838344806199E-3</v>
      </c>
      <c r="E209">
        <v>250</v>
      </c>
      <c r="F209" s="5">
        <v>-4.8051169919062798E-6</v>
      </c>
      <c r="I209">
        <v>250</v>
      </c>
      <c r="J209" s="5">
        <v>-1.7340617486795299E-3</v>
      </c>
      <c r="M209">
        <v>250</v>
      </c>
      <c r="N209" s="5">
        <v>-1.17932196913499E-3</v>
      </c>
      <c r="Q209">
        <v>250</v>
      </c>
      <c r="R209">
        <v>-1.01346208233514E-2</v>
      </c>
      <c r="T209" s="4"/>
      <c r="U209">
        <v>250</v>
      </c>
      <c r="V209" s="4">
        <v>-5.9111959539431599E-3</v>
      </c>
      <c r="X209" s="4"/>
      <c r="Y209">
        <v>250</v>
      </c>
      <c r="Z209" s="8">
        <v>-4.0383926448535599E-7</v>
      </c>
      <c r="AA209" s="4"/>
      <c r="AB209" s="4"/>
      <c r="AC209">
        <v>250</v>
      </c>
      <c r="AD209" s="8">
        <v>-4.0026509617673997E-2</v>
      </c>
      <c r="AE209" s="4"/>
      <c r="AG209" s="4"/>
      <c r="AH209" s="1"/>
      <c r="AI209" s="15"/>
    </row>
    <row r="210" spans="1:35" x14ac:dyDescent="0.35">
      <c r="A210">
        <v>250</v>
      </c>
      <c r="B210">
        <v>-0.156769342144878</v>
      </c>
      <c r="E210">
        <v>250</v>
      </c>
      <c r="F210" s="5">
        <v>-7.5267206406032197E-2</v>
      </c>
      <c r="I210">
        <v>250</v>
      </c>
      <c r="J210" s="5">
        <v>-0.17287655607126001</v>
      </c>
      <c r="M210">
        <v>250</v>
      </c>
      <c r="N210" s="5">
        <v>-1.87911933398211E-3</v>
      </c>
      <c r="Q210">
        <v>250</v>
      </c>
      <c r="R210">
        <v>-1.66729502906956E-3</v>
      </c>
      <c r="T210" s="4"/>
      <c r="U210">
        <v>250</v>
      </c>
      <c r="V210" s="4">
        <v>-3.8051209157782102E-2</v>
      </c>
      <c r="X210" s="4"/>
      <c r="Y210">
        <v>250</v>
      </c>
      <c r="Z210" s="8">
        <v>-4.0893704825457401E-4</v>
      </c>
      <c r="AA210" s="4"/>
      <c r="AB210" s="4"/>
      <c r="AC210">
        <v>250</v>
      </c>
      <c r="AD210" s="8">
        <v>-5.7071314282074702E-3</v>
      </c>
      <c r="AE210" s="4"/>
      <c r="AG210" s="4"/>
      <c r="AH210" s="1"/>
    </row>
    <row r="211" spans="1:35" x14ac:dyDescent="0.35">
      <c r="A211">
        <v>250</v>
      </c>
      <c r="B211">
        <v>-8.4638068813020495E-3</v>
      </c>
      <c r="E211">
        <v>250</v>
      </c>
      <c r="F211" s="5">
        <v>-3.9913069798591701E-7</v>
      </c>
      <c r="I211">
        <v>250</v>
      </c>
      <c r="J211" s="5">
        <v>-1.52736421859457E-2</v>
      </c>
      <c r="M211">
        <v>250</v>
      </c>
      <c r="N211" s="5">
        <v>-0.17859299884441401</v>
      </c>
      <c r="Q211">
        <v>250</v>
      </c>
      <c r="R211">
        <v>-5.3251918606297402E-3</v>
      </c>
      <c r="T211" s="4"/>
      <c r="U211">
        <v>250</v>
      </c>
      <c r="V211" s="4">
        <v>-2.82890430996208E-3</v>
      </c>
      <c r="X211" s="4"/>
      <c r="Y211">
        <v>250</v>
      </c>
      <c r="Z211" s="8">
        <v>-4.0893704825457401E-4</v>
      </c>
      <c r="AA211" s="4"/>
      <c r="AB211" s="4"/>
      <c r="AC211">
        <v>250</v>
      </c>
      <c r="AD211" s="8">
        <v>-8.9823679159505704E-2</v>
      </c>
      <c r="AE211" s="4"/>
      <c r="AG211" s="4"/>
      <c r="AH211" s="1"/>
    </row>
    <row r="212" spans="1:35" x14ac:dyDescent="0.35">
      <c r="I212"/>
      <c r="M212"/>
      <c r="Q212"/>
      <c r="T212" s="4"/>
      <c r="U212"/>
      <c r="X212" s="4"/>
      <c r="Y212"/>
      <c r="AA212" s="4"/>
      <c r="AB212" s="4"/>
      <c r="AC212"/>
      <c r="AE212" s="4"/>
      <c r="AG212" s="4"/>
      <c r="AH212" s="1"/>
    </row>
    <row r="213" spans="1:35" x14ac:dyDescent="0.35">
      <c r="A213">
        <v>300</v>
      </c>
      <c r="B213">
        <v>-2.3535801717362299E-3</v>
      </c>
      <c r="C213" s="16">
        <f t="shared" ref="C213:C255" si="61">AVERAGE(B213:B232)</f>
        <v>-2.6989649841356555E-2</v>
      </c>
      <c r="D213">
        <v>536400</v>
      </c>
      <c r="E213">
        <v>300</v>
      </c>
      <c r="F213" s="5">
        <v>-4.67033948074018E-2</v>
      </c>
      <c r="G213" s="5">
        <f t="shared" ref="G213:G255" si="62">AVERAGE(F213:F232)</f>
        <v>-4.6637377802122931E-2</v>
      </c>
      <c r="I213">
        <v>300</v>
      </c>
      <c r="J213" s="5">
        <v>-1.0409483906818701E-2</v>
      </c>
      <c r="K213" s="4">
        <f t="shared" ref="K213" si="63">AVERAGE(J213:J232)</f>
        <v>-3.5490245126919902E-2</v>
      </c>
      <c r="L213" s="2">
        <v>356400</v>
      </c>
      <c r="M213">
        <v>300</v>
      </c>
      <c r="N213" s="5">
        <v>-8.1143229770599696E-4</v>
      </c>
      <c r="O213" s="5">
        <f t="shared" ref="O213" si="64">AVERAGE(N213:N232)</f>
        <v>-1.2359207704839073E-2</v>
      </c>
      <c r="Q213">
        <v>300</v>
      </c>
      <c r="R213">
        <v>-2.9404939485084998E-3</v>
      </c>
      <c r="S213" s="5">
        <f t="shared" ref="S213" si="65">AVERAGE(R213:R232)</f>
        <v>-2.9622844168623607E-2</v>
      </c>
      <c r="T213" s="2">
        <v>716400</v>
      </c>
      <c r="U213">
        <v>300</v>
      </c>
      <c r="V213" s="4">
        <v>-1.38921580890904E-2</v>
      </c>
      <c r="W213" s="18">
        <f t="shared" ref="W213" si="66">AVERAGE(V213:V232)</f>
        <v>-5.8303440247135976E-2</v>
      </c>
      <c r="X213" s="4"/>
      <c r="Y213">
        <v>300</v>
      </c>
      <c r="Z213" s="8">
        <v>-6.8135543534401698E-3</v>
      </c>
      <c r="AA213" s="4">
        <f t="shared" ref="AA213" si="67">AVERAGE(Z213:Z232)</f>
        <v>-1.4355350561933914E-2</v>
      </c>
      <c r="AB213" s="2">
        <v>896400</v>
      </c>
      <c r="AC213">
        <v>300</v>
      </c>
      <c r="AD213" s="8">
        <v>-4.0026509617673997E-2</v>
      </c>
      <c r="AE213" s="4">
        <f t="shared" ref="AE213" si="68">AVERAGE(AD213:AD232)</f>
        <v>-1.5581087999093173E-2</v>
      </c>
      <c r="AG213" s="4"/>
      <c r="AH213" s="1"/>
    </row>
    <row r="214" spans="1:35" x14ac:dyDescent="0.35">
      <c r="A214">
        <v>300</v>
      </c>
      <c r="B214">
        <v>-2.5502911021499701E-2</v>
      </c>
      <c r="C214" s="16">
        <f>MEDIAN(B213:B232)</f>
        <v>-3.6261828233355503E-3</v>
      </c>
      <c r="E214">
        <v>300</v>
      </c>
      <c r="F214" s="5">
        <v>-4.91909539587847E-2</v>
      </c>
      <c r="G214" s="5">
        <f>MEDIAN(F213:F232)</f>
        <v>-1.4082288398432076E-2</v>
      </c>
      <c r="I214">
        <v>300</v>
      </c>
      <c r="J214" s="5">
        <v>-3.9913069798591701E-7</v>
      </c>
      <c r="K214" s="4">
        <f>MEDIAN(J213:J232)</f>
        <v>-2.8924622066775797E-3</v>
      </c>
      <c r="M214">
        <v>300</v>
      </c>
      <c r="N214" s="5">
        <v>-3.9791006001067596E-3</v>
      </c>
      <c r="O214" s="5">
        <f>MEDIAN(N213:N232)</f>
        <v>-2.9162266990744152E-3</v>
      </c>
      <c r="Q214">
        <v>300</v>
      </c>
      <c r="R214" s="15">
        <v>-4.0893704825457401E-4</v>
      </c>
      <c r="S214" s="5">
        <f>MEDIAN(R213:R232)</f>
        <v>-5.7767180723083053E-3</v>
      </c>
      <c r="T214" s="4"/>
      <c r="U214">
        <v>300</v>
      </c>
      <c r="V214" s="4">
        <v>-7.3904567994267497E-3</v>
      </c>
      <c r="W214" s="18">
        <f>MEDIAN(V213:V232)</f>
        <v>-9.4565649130978254E-3</v>
      </c>
      <c r="X214" s="4"/>
      <c r="Y214">
        <v>300</v>
      </c>
      <c r="Z214" s="8">
        <v>-3.9913069798591701E-7</v>
      </c>
      <c r="AA214" s="4">
        <f>MEDIAN(Z213:Z232)</f>
        <v>-2.4626511696379198E-3</v>
      </c>
      <c r="AB214" s="4"/>
      <c r="AC214">
        <v>300</v>
      </c>
      <c r="AD214" s="8">
        <v>-5.2608457185435102E-2</v>
      </c>
      <c r="AE214" s="4">
        <f>MEDIAN(AD213:AD232)</f>
        <v>-3.9440595008049199E-3</v>
      </c>
      <c r="AG214" s="4"/>
      <c r="AH214" s="1"/>
    </row>
    <row r="215" spans="1:35" x14ac:dyDescent="0.35">
      <c r="A215">
        <v>300</v>
      </c>
      <c r="B215">
        <v>-4.0026509617673997E-2</v>
      </c>
      <c r="C215" s="16">
        <f>MAX(B213:B232)</f>
        <v>-3.9913069798591701E-7</v>
      </c>
      <c r="E215">
        <v>300</v>
      </c>
      <c r="F215" s="5">
        <v>-4.0893704825457401E-4</v>
      </c>
      <c r="G215" s="5">
        <f>MAX(F213:F232)</f>
        <v>-4.56763864942368E-7</v>
      </c>
      <c r="I215">
        <v>300</v>
      </c>
      <c r="J215" s="5">
        <v>-5.3678355727632701E-2</v>
      </c>
      <c r="K215" s="4">
        <f>MAX(J213:J232)</f>
        <v>-3.9913069798591701E-7</v>
      </c>
      <c r="M215">
        <v>300</v>
      </c>
      <c r="N215" s="5">
        <v>-4.0893704825457401E-4</v>
      </c>
      <c r="O215" s="5">
        <f>MAX(N213:N232)</f>
        <v>-3.9913069798591701E-7</v>
      </c>
      <c r="Q215">
        <v>300</v>
      </c>
      <c r="R215" s="15">
        <v>-3.9913069798591701E-7</v>
      </c>
      <c r="S215" s="5">
        <f>MAX(R213:R232)</f>
        <v>-3.9913069798591701E-7</v>
      </c>
      <c r="T215" s="4"/>
      <c r="U215">
        <v>300</v>
      </c>
      <c r="V215" s="4">
        <v>-1.18739238499775E-3</v>
      </c>
      <c r="W215" s="18">
        <f>MAX(V213:V232)</f>
        <v>-3.9913069798591701E-7</v>
      </c>
      <c r="X215" s="4"/>
      <c r="Y215">
        <v>300</v>
      </c>
      <c r="Z215" s="8">
        <v>-1.92152974262384E-3</v>
      </c>
      <c r="AA215" s="4">
        <f>MAX(Z213:Z232)</f>
        <v>-3.9913069798591701E-7</v>
      </c>
      <c r="AB215" s="4"/>
      <c r="AC215">
        <v>300</v>
      </c>
      <c r="AD215" s="8">
        <v>-2.0601911312103901E-3</v>
      </c>
      <c r="AE215" s="4">
        <f>MAX(AD213:AD232)</f>
        <v>-3.9913069798591701E-7</v>
      </c>
      <c r="AG215" s="4"/>
      <c r="AH215" s="1"/>
    </row>
    <row r="216" spans="1:35" x14ac:dyDescent="0.35">
      <c r="A216">
        <v>300</v>
      </c>
      <c r="B216">
        <v>-0.142725097849142</v>
      </c>
      <c r="C216" s="16">
        <f>MIN(B213:B232)</f>
        <v>-0.16588898933719001</v>
      </c>
      <c r="E216">
        <v>300</v>
      </c>
      <c r="F216" s="5">
        <v>-1.684140177116E-3</v>
      </c>
      <c r="G216" s="5">
        <f>MIN(F213:F232)</f>
        <v>-0.23216544454426399</v>
      </c>
      <c r="I216">
        <v>300</v>
      </c>
      <c r="J216" s="5">
        <v>-0.113947572234025</v>
      </c>
      <c r="K216" s="4">
        <f>MIN(J213:J232)</f>
        <v>-0.153147442286268</v>
      </c>
      <c r="M216">
        <v>300</v>
      </c>
      <c r="N216" s="5">
        <v>-0.108690883461088</v>
      </c>
      <c r="O216" s="5">
        <f>MIN(N213:N232)</f>
        <v>-0.108690883461088</v>
      </c>
      <c r="Q216">
        <v>300</v>
      </c>
      <c r="R216">
        <v>-4.1968543823863403E-3</v>
      </c>
      <c r="S216" s="5">
        <f>MIN(R213:R232)</f>
        <v>-0.26221800620991897</v>
      </c>
      <c r="T216" s="4"/>
      <c r="U216">
        <v>300</v>
      </c>
      <c r="V216" s="17">
        <v>-3.9913069798591701E-7</v>
      </c>
      <c r="W216" s="18">
        <f>MIN(V213:V232)</f>
        <v>-0.39238097097226698</v>
      </c>
      <c r="X216" s="4"/>
      <c r="Y216">
        <v>300</v>
      </c>
      <c r="Z216" s="8">
        <v>-1.95630603943589E-3</v>
      </c>
      <c r="AA216" s="4">
        <f>MIN(Z213:Z232)</f>
        <v>-5.7087544889461897E-2</v>
      </c>
      <c r="AB216" s="4"/>
      <c r="AC216">
        <v>300</v>
      </c>
      <c r="AD216" s="8">
        <v>-2.61026586680936E-3</v>
      </c>
      <c r="AE216" s="4">
        <f>MIN(AD213:AD232)</f>
        <v>-6.3559620422939403E-2</v>
      </c>
      <c r="AG216" s="4"/>
      <c r="AH216" s="1"/>
    </row>
    <row r="217" spans="1:35" x14ac:dyDescent="0.35">
      <c r="A217">
        <v>300</v>
      </c>
      <c r="B217" s="15">
        <v>-3.9913069798591701E-7</v>
      </c>
      <c r="E217">
        <v>300</v>
      </c>
      <c r="F217" s="5">
        <v>-0.161029438399269</v>
      </c>
      <c r="I217">
        <v>300</v>
      </c>
      <c r="J217" s="5">
        <v>-3.9913069798591701E-7</v>
      </c>
      <c r="M217">
        <v>300</v>
      </c>
      <c r="N217" s="5">
        <v>-6.1413269378766799E-3</v>
      </c>
      <c r="Q217">
        <v>300</v>
      </c>
      <c r="R217">
        <v>-1.8455663173877999E-3</v>
      </c>
      <c r="T217" s="4"/>
      <c r="U217">
        <v>300</v>
      </c>
      <c r="V217" s="17">
        <v>-2.9022258248867801E-5</v>
      </c>
      <c r="X217" s="4"/>
      <c r="Y217">
        <v>300</v>
      </c>
      <c r="Z217" s="8">
        <v>-1.2215080811281E-2</v>
      </c>
      <c r="AA217" s="4"/>
      <c r="AB217" s="4"/>
      <c r="AC217">
        <v>300</v>
      </c>
      <c r="AD217" s="8">
        <v>-3.6508129852005501E-2</v>
      </c>
      <c r="AE217" s="4"/>
      <c r="AG217" s="4"/>
      <c r="AH217" s="1"/>
    </row>
    <row r="218" spans="1:35" x14ac:dyDescent="0.35">
      <c r="A218">
        <v>300</v>
      </c>
      <c r="B218">
        <v>-3.0144330295158901E-3</v>
      </c>
      <c r="E218">
        <v>300</v>
      </c>
      <c r="F218" s="5">
        <v>-4.0026509617673997E-2</v>
      </c>
      <c r="I218">
        <v>300</v>
      </c>
      <c r="J218" s="5">
        <v>-2.32265603913096E-3</v>
      </c>
      <c r="M218">
        <v>300</v>
      </c>
      <c r="N218" s="5">
        <v>-2.9624691007254901E-3</v>
      </c>
      <c r="Q218">
        <v>300</v>
      </c>
      <c r="R218" s="15">
        <v>-4.0893704825457401E-4</v>
      </c>
      <c r="T218" s="4"/>
      <c r="U218">
        <v>300</v>
      </c>
      <c r="V218" s="4">
        <v>-2.5076995645225801E-2</v>
      </c>
      <c r="X218" s="4"/>
      <c r="Y218">
        <v>300</v>
      </c>
      <c r="Z218" s="8">
        <v>-2.7711524012599899E-3</v>
      </c>
      <c r="AA218" s="4"/>
      <c r="AB218" s="4"/>
      <c r="AC218">
        <v>300</v>
      </c>
      <c r="AD218" s="8">
        <v>-6.3559620422939403E-2</v>
      </c>
      <c r="AE218" s="4"/>
      <c r="AG218" s="4"/>
      <c r="AH218" s="1"/>
      <c r="AI218" s="15"/>
    </row>
    <row r="219" spans="1:35" x14ac:dyDescent="0.35">
      <c r="A219">
        <v>300</v>
      </c>
      <c r="B219">
        <v>-8.5554487217502695E-2</v>
      </c>
      <c r="E219">
        <v>300</v>
      </c>
      <c r="F219" s="5">
        <v>-3.9287696515268597E-3</v>
      </c>
      <c r="I219">
        <v>300</v>
      </c>
      <c r="J219" s="5">
        <v>-3.4020987438288198E-3</v>
      </c>
      <c r="M219">
        <v>300</v>
      </c>
      <c r="N219" s="5">
        <v>-3.0317042095130298E-3</v>
      </c>
      <c r="Q219">
        <v>300</v>
      </c>
      <c r="R219">
        <v>-0.132797147561726</v>
      </c>
      <c r="T219" s="4"/>
      <c r="U219">
        <v>300</v>
      </c>
      <c r="V219" s="4">
        <v>-0.201172670868806</v>
      </c>
      <c r="X219" s="4"/>
      <c r="Y219">
        <v>300</v>
      </c>
      <c r="Z219" s="8">
        <v>-4.38007122594619E-4</v>
      </c>
      <c r="AA219" s="4"/>
      <c r="AB219" s="4"/>
      <c r="AC219">
        <v>300</v>
      </c>
      <c r="AD219" s="8">
        <v>-7.0726887937243103E-7</v>
      </c>
      <c r="AE219" s="4"/>
      <c r="AG219" s="4"/>
      <c r="AH219" s="1"/>
    </row>
    <row r="220" spans="1:35" x14ac:dyDescent="0.35">
      <c r="A220">
        <v>300</v>
      </c>
      <c r="B220" s="15">
        <v>-4.38007122594619E-4</v>
      </c>
      <c r="E220">
        <v>300</v>
      </c>
      <c r="F220" s="5">
        <v>-4.0893704825457401E-4</v>
      </c>
      <c r="I220">
        <v>300</v>
      </c>
      <c r="J220" s="5">
        <v>-8.5399443347467699E-2</v>
      </c>
      <c r="M220">
        <v>300</v>
      </c>
      <c r="N220" s="5">
        <v>-2.1936768055857699E-2</v>
      </c>
      <c r="Q220">
        <v>300</v>
      </c>
      <c r="R220">
        <v>-3.2541687801033998E-3</v>
      </c>
      <c r="T220" s="4"/>
      <c r="U220">
        <v>300</v>
      </c>
      <c r="V220" s="4">
        <v>-4.0026509617673997E-2</v>
      </c>
      <c r="X220" s="4"/>
      <c r="Y220">
        <v>300</v>
      </c>
      <c r="Z220" s="8">
        <v>-4.7091827214932998E-2</v>
      </c>
      <c r="AA220" s="4"/>
      <c r="AB220" s="4"/>
      <c r="AC220">
        <v>300</v>
      </c>
      <c r="AD220" s="8">
        <v>-4.8051169919062798E-6</v>
      </c>
      <c r="AE220" s="4"/>
      <c r="AG220" s="4"/>
      <c r="AH220" s="1"/>
    </row>
    <row r="221" spans="1:35" x14ac:dyDescent="0.35">
      <c r="A221">
        <v>300</v>
      </c>
      <c r="B221">
        <v>-4.0174475132203303E-3</v>
      </c>
      <c r="E221">
        <v>300</v>
      </c>
      <c r="F221" s="5">
        <v>-4.3661268671050201E-4</v>
      </c>
      <c r="I221">
        <v>300</v>
      </c>
      <c r="J221" s="5">
        <v>-4.0893704825457401E-4</v>
      </c>
      <c r="M221">
        <v>300</v>
      </c>
      <c r="N221" s="5">
        <v>-2.59907779124227E-3</v>
      </c>
      <c r="Q221">
        <v>300</v>
      </c>
      <c r="R221">
        <v>-8.9151709293490596E-3</v>
      </c>
      <c r="T221" s="4"/>
      <c r="U221">
        <v>300</v>
      </c>
      <c r="V221" s="4">
        <v>-1.6077294898531999E-3</v>
      </c>
      <c r="X221" s="4"/>
      <c r="Y221">
        <v>300</v>
      </c>
      <c r="Z221" s="8">
        <v>-3.9913069798591701E-7</v>
      </c>
      <c r="AA221" s="4"/>
      <c r="AB221" s="4"/>
      <c r="AC221">
        <v>300</v>
      </c>
      <c r="AD221" s="8">
        <v>-1.1804441081571601E-2</v>
      </c>
      <c r="AE221" s="4"/>
      <c r="AG221" s="4"/>
      <c r="AH221" s="1"/>
    </row>
    <row r="222" spans="1:35" x14ac:dyDescent="0.35">
      <c r="A222">
        <v>300</v>
      </c>
      <c r="B222">
        <v>-1.50835631286689E-2</v>
      </c>
      <c r="E222">
        <v>300</v>
      </c>
      <c r="F222" s="5">
        <v>-4.56763864942368E-7</v>
      </c>
      <c r="I222">
        <v>300</v>
      </c>
      <c r="J222" s="5">
        <v>-0.138344309261341</v>
      </c>
      <c r="M222">
        <v>300</v>
      </c>
      <c r="N222" s="5">
        <v>-3.9913069798591701E-7</v>
      </c>
      <c r="Q222">
        <v>300</v>
      </c>
      <c r="R222">
        <v>-8.6521717078201204E-3</v>
      </c>
      <c r="T222" s="4"/>
      <c r="U222">
        <v>300</v>
      </c>
      <c r="V222" s="4">
        <v>-0.39238097097226698</v>
      </c>
      <c r="X222" s="4"/>
      <c r="Y222">
        <v>300</v>
      </c>
      <c r="Z222" s="8">
        <v>-2.1541499380158501E-3</v>
      </c>
      <c r="AA222" s="4"/>
      <c r="AB222" s="4"/>
      <c r="AC222">
        <v>300</v>
      </c>
      <c r="AD222" s="8">
        <v>-3.9913069798591701E-7</v>
      </c>
      <c r="AE222" s="4"/>
      <c r="AG222" s="4"/>
      <c r="AH222" s="1"/>
    </row>
    <row r="223" spans="1:35" x14ac:dyDescent="0.35">
      <c r="A223">
        <v>300</v>
      </c>
      <c r="B223" s="15">
        <v>-4.0383926448535599E-7</v>
      </c>
      <c r="E223">
        <v>300</v>
      </c>
      <c r="F223" s="5">
        <v>-4.1581869845037896E-3</v>
      </c>
      <c r="I223">
        <v>300</v>
      </c>
      <c r="J223" s="5">
        <v>-0.153147442286268</v>
      </c>
      <c r="M223">
        <v>300</v>
      </c>
      <c r="N223" s="5">
        <v>-3.9913069798591701E-7</v>
      </c>
      <c r="Q223">
        <v>300</v>
      </c>
      <c r="R223">
        <v>-2.7097917829684199E-2</v>
      </c>
      <c r="T223" s="4"/>
      <c r="U223">
        <v>300</v>
      </c>
      <c r="V223" s="4">
        <v>-1.7073650802560401E-3</v>
      </c>
      <c r="X223" s="4"/>
      <c r="Y223">
        <v>300</v>
      </c>
      <c r="Z223" s="8">
        <v>-3.9861613552373901E-2</v>
      </c>
      <c r="AA223" s="4"/>
      <c r="AB223" s="4"/>
      <c r="AC223">
        <v>300</v>
      </c>
      <c r="AD223" s="8">
        <v>-8.96938064241414E-3</v>
      </c>
      <c r="AE223" s="4"/>
      <c r="AG223" s="4"/>
      <c r="AH223" s="1"/>
    </row>
    <row r="224" spans="1:35" x14ac:dyDescent="0.35">
      <c r="A224">
        <v>300</v>
      </c>
      <c r="B224">
        <v>-4.9415852901759198E-3</v>
      </c>
      <c r="E224">
        <v>300</v>
      </c>
      <c r="F224" s="5">
        <v>-3.9861613552373901E-2</v>
      </c>
      <c r="I224">
        <v>300</v>
      </c>
      <c r="J224" s="5">
        <v>-4.8051169919062798E-6</v>
      </c>
      <c r="M224">
        <v>300</v>
      </c>
      <c r="N224" s="5">
        <v>-1.54033240123064E-2</v>
      </c>
      <c r="Q224">
        <v>300</v>
      </c>
      <c r="R224">
        <v>-8.4592323072706893E-2</v>
      </c>
      <c r="T224" s="4"/>
      <c r="U224">
        <v>300</v>
      </c>
      <c r="V224" s="17">
        <v>-3.9913069798591701E-7</v>
      </c>
      <c r="X224" s="4"/>
      <c r="Y224">
        <v>300</v>
      </c>
      <c r="Z224" s="8">
        <v>-5.7087544889461897E-2</v>
      </c>
      <c r="AA224" s="4"/>
      <c r="AB224" s="4"/>
      <c r="AC224">
        <v>300</v>
      </c>
      <c r="AD224" s="8">
        <v>-1.93102781500493E-3</v>
      </c>
      <c r="AE224" s="4"/>
      <c r="AG224" s="4"/>
      <c r="AH224" s="1"/>
      <c r="AI224" s="15"/>
    </row>
    <row r="225" spans="1:35" x14ac:dyDescent="0.35">
      <c r="A225">
        <v>300</v>
      </c>
      <c r="B225">
        <v>-4.5234691506525204E-3</v>
      </c>
      <c r="E225">
        <v>300</v>
      </c>
      <c r="F225" s="5">
        <v>-0.195142725959736</v>
      </c>
      <c r="I225">
        <v>300</v>
      </c>
      <c r="J225" s="5">
        <v>-4.0893704825457401E-4</v>
      </c>
      <c r="M225">
        <v>300</v>
      </c>
      <c r="N225" s="5">
        <v>-4.0893704825457401E-4</v>
      </c>
      <c r="Q225">
        <v>300</v>
      </c>
      <c r="R225">
        <v>-1.2362714809720499E-2</v>
      </c>
      <c r="T225" s="4"/>
      <c r="U225">
        <v>300</v>
      </c>
      <c r="V225" s="4">
        <v>-5.7630031808234297E-2</v>
      </c>
      <c r="X225" s="4"/>
      <c r="Y225">
        <v>300</v>
      </c>
      <c r="Z225" s="8">
        <v>-4.0893704825457401E-4</v>
      </c>
      <c r="AA225" s="4"/>
      <c r="AB225" s="4"/>
      <c r="AC225">
        <v>300</v>
      </c>
      <c r="AD225" s="8">
        <v>-3.9913069798591701E-7</v>
      </c>
      <c r="AE225" s="4"/>
      <c r="AG225" s="4"/>
      <c r="AH225" s="1"/>
      <c r="AI225" s="15"/>
    </row>
    <row r="226" spans="1:35" x14ac:dyDescent="0.35">
      <c r="A226">
        <v>300</v>
      </c>
      <c r="B226" s="15">
        <v>-3.9913069798591701E-7</v>
      </c>
      <c r="E226">
        <v>300</v>
      </c>
      <c r="F226" s="5">
        <v>-5.5327810859291497E-3</v>
      </c>
      <c r="I226">
        <v>300</v>
      </c>
      <c r="J226" s="5">
        <v>-4.38007122594619E-4</v>
      </c>
      <c r="M226">
        <v>300</v>
      </c>
      <c r="N226" s="5">
        <v>-3.9913069798591701E-7</v>
      </c>
      <c r="Q226">
        <v>300</v>
      </c>
      <c r="R226" s="15">
        <v>-4.0383926448535599E-7</v>
      </c>
      <c r="T226" s="4"/>
      <c r="U226">
        <v>300</v>
      </c>
      <c r="V226" s="4">
        <v>-4.9845231491185499E-2</v>
      </c>
      <c r="X226" s="4"/>
      <c r="Y226">
        <v>300</v>
      </c>
      <c r="Z226" s="8">
        <v>-9.8206026382739401E-3</v>
      </c>
      <c r="AA226" s="4"/>
      <c r="AB226" s="4"/>
      <c r="AC226">
        <v>300</v>
      </c>
      <c r="AD226" s="8">
        <v>-4.0107445519543497E-2</v>
      </c>
      <c r="AE226" s="4"/>
      <c r="AF226" s="2"/>
      <c r="AG226" s="4"/>
      <c r="AH226" s="1"/>
    </row>
    <row r="227" spans="1:35" x14ac:dyDescent="0.35">
      <c r="A227">
        <v>300</v>
      </c>
      <c r="B227">
        <v>-2.4594882643770898E-3</v>
      </c>
      <c r="E227">
        <v>300</v>
      </c>
      <c r="F227" s="5">
        <v>-0.23216544454426399</v>
      </c>
      <c r="I227">
        <v>300</v>
      </c>
      <c r="J227" s="5">
        <v>-2.3828256695263401E-3</v>
      </c>
      <c r="M227">
        <v>300</v>
      </c>
      <c r="N227" s="5">
        <v>-1.2558799700859199E-2</v>
      </c>
      <c r="Q227">
        <v>300</v>
      </c>
      <c r="R227">
        <v>-6.3995237878698898E-3</v>
      </c>
      <c r="T227" s="4"/>
      <c r="U227">
        <v>300</v>
      </c>
      <c r="V227" s="4">
        <v>-4.7995580041046502E-2</v>
      </c>
      <c r="X227" s="4"/>
      <c r="Y227">
        <v>300</v>
      </c>
      <c r="Z227" s="8">
        <v>-3.9913069798591701E-7</v>
      </c>
      <c r="AA227" s="4"/>
      <c r="AB227" s="4"/>
      <c r="AC227">
        <v>300</v>
      </c>
      <c r="AD227" s="8">
        <v>-1.83652968134155E-3</v>
      </c>
      <c r="AE227" s="4"/>
      <c r="AG227" s="4"/>
      <c r="AH227" s="1"/>
    </row>
    <row r="228" spans="1:35" x14ac:dyDescent="0.35">
      <c r="A228">
        <v>300</v>
      </c>
      <c r="B228" s="15">
        <v>-3.9913069798591701E-7</v>
      </c>
      <c r="E228">
        <v>300</v>
      </c>
      <c r="F228" s="5">
        <v>-2.3793399746742201E-3</v>
      </c>
      <c r="I228">
        <v>300</v>
      </c>
      <c r="J228" s="5">
        <v>-1.33713791668901E-3</v>
      </c>
      <c r="M228">
        <v>300</v>
      </c>
      <c r="N228" s="5">
        <v>-4.1255088626761796E-3</v>
      </c>
      <c r="Q228">
        <v>300</v>
      </c>
      <c r="R228">
        <v>-1.90293153755162E-2</v>
      </c>
      <c r="T228" s="4"/>
      <c r="U228">
        <v>300</v>
      </c>
      <c r="V228" s="4">
        <v>-0.30840238369345602</v>
      </c>
      <c r="X228" s="4"/>
      <c r="Y228">
        <v>300</v>
      </c>
      <c r="Z228" s="8">
        <v>-4.0893704825457401E-4</v>
      </c>
      <c r="AA228" s="4"/>
      <c r="AB228" s="4"/>
      <c r="AC228">
        <v>300</v>
      </c>
      <c r="AD228" s="8">
        <v>-3.1354435263055098E-2</v>
      </c>
      <c r="AE228" s="4"/>
      <c r="AG228" s="4"/>
      <c r="AH228" s="1"/>
      <c r="AI228" s="15"/>
    </row>
    <row r="229" spans="1:35" x14ac:dyDescent="0.35">
      <c r="A229">
        <v>300</v>
      </c>
      <c r="B229">
        <v>-0.16588898933719001</v>
      </c>
      <c r="E229">
        <v>300</v>
      </c>
      <c r="F229" s="5">
        <v>-2.2631795710935002E-2</v>
      </c>
      <c r="I229">
        <v>300</v>
      </c>
      <c r="J229" s="5">
        <v>-3.9913069798591701E-7</v>
      </c>
      <c r="M229">
        <v>300</v>
      </c>
      <c r="N229" s="5">
        <v>-3.9913069798591701E-7</v>
      </c>
      <c r="Q229">
        <v>300</v>
      </c>
      <c r="R229">
        <v>-1.00171424187192E-2</v>
      </c>
      <c r="T229" s="4"/>
      <c r="U229">
        <v>300</v>
      </c>
      <c r="V229" s="17">
        <v>-4.0893704825457401E-4</v>
      </c>
      <c r="X229" s="4"/>
      <c r="Y229">
        <v>300</v>
      </c>
      <c r="Z229" s="8">
        <v>-3.9913069798591701E-7</v>
      </c>
      <c r="AA229" s="4"/>
      <c r="AB229" s="4"/>
      <c r="AC229">
        <v>300</v>
      </c>
      <c r="AD229" s="8">
        <v>-3.9913069798591701E-7</v>
      </c>
      <c r="AE229" s="4"/>
      <c r="AG229" s="4"/>
      <c r="AH229" s="1"/>
    </row>
    <row r="230" spans="1:35" x14ac:dyDescent="0.35">
      <c r="A230">
        <v>300</v>
      </c>
      <c r="B230" s="15">
        <v>-3.9913069798591701E-7</v>
      </c>
      <c r="E230">
        <v>300</v>
      </c>
      <c r="F230" s="5">
        <v>-6.2410492586524803E-6</v>
      </c>
      <c r="I230">
        <v>300</v>
      </c>
      <c r="J230" s="5">
        <v>-4.65951883938344E-3</v>
      </c>
      <c r="M230">
        <v>300</v>
      </c>
      <c r="N230" s="5">
        <v>-2.8699842974233402E-3</v>
      </c>
      <c r="Q230">
        <v>300</v>
      </c>
      <c r="R230">
        <v>-2.1657768178367002E-3</v>
      </c>
      <c r="T230" s="4"/>
      <c r="U230">
        <v>300</v>
      </c>
      <c r="V230" s="4">
        <v>-1.5605116928911801E-3</v>
      </c>
      <c r="X230" s="4"/>
      <c r="Y230">
        <v>300</v>
      </c>
      <c r="Z230" s="8">
        <v>-3.7006303965079597E-2</v>
      </c>
      <c r="AA230" s="4"/>
      <c r="AB230" s="4"/>
      <c r="AC230">
        <v>300</v>
      </c>
      <c r="AD230" s="8">
        <v>-5.2778531348004797E-3</v>
      </c>
      <c r="AE230" s="4"/>
      <c r="AG230" s="4"/>
      <c r="AH230" s="1"/>
    </row>
    <row r="231" spans="1:35" x14ac:dyDescent="0.35">
      <c r="A231">
        <v>300</v>
      </c>
      <c r="B231">
        <v>-3.2349181334507698E-3</v>
      </c>
      <c r="E231">
        <v>300</v>
      </c>
      <c r="F231" s="5">
        <v>-8.7189663469552994E-2</v>
      </c>
      <c r="I231">
        <v>300</v>
      </c>
      <c r="J231" s="5">
        <v>-5.2305098243283298E-2</v>
      </c>
      <c r="M231">
        <v>300</v>
      </c>
      <c r="N231" s="5">
        <v>-6.1253905019401297E-2</v>
      </c>
      <c r="Q231">
        <v>300</v>
      </c>
      <c r="R231">
        <v>-5.1539123567467199E-3</v>
      </c>
      <c r="T231" s="4"/>
      <c r="U231">
        <v>300</v>
      </c>
      <c r="V231" s="4">
        <v>-1.15226730267689E-2</v>
      </c>
      <c r="X231" s="4"/>
      <c r="Y231">
        <v>300</v>
      </c>
      <c r="Z231" s="8">
        <v>-4.0026509617673997E-2</v>
      </c>
      <c r="AA231" s="4"/>
      <c r="AB231" s="4"/>
      <c r="AC231">
        <v>300</v>
      </c>
      <c r="AD231" s="8">
        <v>-2.5083015045522399E-3</v>
      </c>
      <c r="AE231" s="4"/>
      <c r="AG231" s="4"/>
      <c r="AH231" s="1"/>
    </row>
    <row r="232" spans="1:35" x14ac:dyDescent="0.35">
      <c r="A232">
        <v>300</v>
      </c>
      <c r="B232">
        <v>-4.0026509617673997E-2</v>
      </c>
      <c r="E232">
        <v>300</v>
      </c>
      <c r="F232" s="5">
        <v>-3.9861613552373901E-2</v>
      </c>
      <c r="I232">
        <v>300</v>
      </c>
      <c r="J232" s="5">
        <v>-8.7207076594813498E-2</v>
      </c>
      <c r="M232">
        <v>300</v>
      </c>
      <c r="N232" s="5">
        <v>-3.9913069798591701E-7</v>
      </c>
      <c r="Q232">
        <v>300</v>
      </c>
      <c r="R232">
        <v>-0.26221800620991897</v>
      </c>
      <c r="T232" s="4"/>
      <c r="U232">
        <v>300</v>
      </c>
      <c r="V232" s="4">
        <v>-4.2313866736410103E-3</v>
      </c>
      <c r="X232" s="4"/>
      <c r="Y232">
        <v>300</v>
      </c>
      <c r="Z232" s="8">
        <v>-2.71233583329295E-2</v>
      </c>
      <c r="AA232" s="4"/>
      <c r="AB232" s="4"/>
      <c r="AC232">
        <v>300</v>
      </c>
      <c r="AD232" s="8">
        <v>-1.0452461485540901E-2</v>
      </c>
      <c r="AE232" s="4"/>
      <c r="AG232" s="4"/>
      <c r="AH232" s="1"/>
    </row>
    <row r="233" spans="1:35" x14ac:dyDescent="0.35">
      <c r="I233"/>
      <c r="M233"/>
      <c r="Q233"/>
      <c r="T233" s="4"/>
      <c r="U233"/>
      <c r="X233" s="4"/>
      <c r="Y233"/>
      <c r="AA233" s="4"/>
      <c r="AB233" s="4"/>
      <c r="AC233"/>
      <c r="AE233" s="4"/>
      <c r="AG233" s="4"/>
      <c r="AH233" s="1"/>
    </row>
    <row r="234" spans="1:35" x14ac:dyDescent="0.35">
      <c r="A234">
        <v>350</v>
      </c>
      <c r="B234">
        <v>-0.195863026047638</v>
      </c>
      <c r="C234" s="16">
        <f t="shared" si="61"/>
        <v>-3.9189320065440854E-2</v>
      </c>
      <c r="D234">
        <v>625800</v>
      </c>
      <c r="E234">
        <v>350</v>
      </c>
      <c r="F234" s="5">
        <v>-2.93461805056742E-2</v>
      </c>
      <c r="G234" s="5">
        <f>AVERAGE(F234:F253)</f>
        <v>-2.7023405877967192E-2</v>
      </c>
      <c r="I234">
        <v>350</v>
      </c>
      <c r="J234" s="5">
        <v>-4.1663088797127802E-2</v>
      </c>
      <c r="K234" s="4">
        <f>AVERAGE(J234:J253)</f>
        <v>-2.5069831023789107E-2</v>
      </c>
      <c r="L234" s="2">
        <v>415800</v>
      </c>
      <c r="M234">
        <v>350</v>
      </c>
      <c r="N234" s="5">
        <v>-2.8790748960234602E-2</v>
      </c>
      <c r="O234" s="5">
        <f>AVERAGE(N234:N253)</f>
        <v>-3.5660090398704783E-2</v>
      </c>
      <c r="Q234">
        <v>350</v>
      </c>
      <c r="R234">
        <v>-4.0732676725219403E-3</v>
      </c>
      <c r="S234" s="5">
        <f>AVERAGE(R234:R253)</f>
        <v>-3.8859172841113045E-2</v>
      </c>
      <c r="T234" s="2">
        <v>835800</v>
      </c>
      <c r="U234">
        <v>350</v>
      </c>
      <c r="V234" s="4">
        <v>-2.6875181033051299E-3</v>
      </c>
      <c r="W234" s="18">
        <f>AVERAGE(V234:V253)</f>
        <v>-9.6929285798850098E-3</v>
      </c>
      <c r="X234" s="4"/>
      <c r="Y234">
        <v>350</v>
      </c>
      <c r="Z234" s="8">
        <v>-1.8347426177295699E-2</v>
      </c>
      <c r="AA234" s="4">
        <f>AVERAGE(Z234:Z253)</f>
        <v>-2.8135335365945861E-2</v>
      </c>
      <c r="AB234" s="2">
        <v>1045800</v>
      </c>
      <c r="AC234">
        <v>350</v>
      </c>
      <c r="AD234" s="8">
        <v>-4.38007122594619E-4</v>
      </c>
      <c r="AE234" s="4">
        <f>AVERAGE(AD234:AD253)</f>
        <v>-2.4492114269070664E-2</v>
      </c>
      <c r="AG234" s="4"/>
      <c r="AH234" s="1"/>
    </row>
    <row r="235" spans="1:35" x14ac:dyDescent="0.35">
      <c r="A235">
        <v>350</v>
      </c>
      <c r="B235">
        <v>-1.4605927296004399E-2</v>
      </c>
      <c r="C235" s="16">
        <f>MEDIAN(B234:B253)</f>
        <v>-1.30844984012691E-2</v>
      </c>
      <c r="E235">
        <v>350</v>
      </c>
      <c r="F235" s="5">
        <v>-4.8051169919062798E-6</v>
      </c>
      <c r="G235" s="5">
        <f>MEDIAN(F234:F253)</f>
        <v>-3.5976244838608201E-3</v>
      </c>
      <c r="I235">
        <v>350</v>
      </c>
      <c r="J235" s="5">
        <v>-9.4313698543342806E-3</v>
      </c>
      <c r="K235" s="4">
        <f>MEDIAN(J234:J253)</f>
        <v>-3.5580933830832752E-3</v>
      </c>
      <c r="M235">
        <v>350</v>
      </c>
      <c r="N235" s="5">
        <v>-4.0383696139645802E-4</v>
      </c>
      <c r="O235" s="5">
        <f>MEDIAN(N234:N253)</f>
        <v>-9.7508987305601202E-3</v>
      </c>
      <c r="Q235">
        <v>350</v>
      </c>
      <c r="R235" s="15">
        <v>-3.9913069798591701E-7</v>
      </c>
      <c r="S235" s="5">
        <f>MEDIAN(R234:R253)</f>
        <v>-2.7349758208402601E-3</v>
      </c>
      <c r="T235" s="4"/>
      <c r="U235">
        <v>350</v>
      </c>
      <c r="V235" s="4">
        <v>-5.27611483306018E-3</v>
      </c>
      <c r="W235" s="18">
        <f>MEDIAN(V234:V253)</f>
        <v>-5.25962744391945E-3</v>
      </c>
      <c r="X235" s="4"/>
      <c r="Y235">
        <v>350</v>
      </c>
      <c r="Z235" s="8">
        <v>-1.1439522596541501E-2</v>
      </c>
      <c r="AA235" s="4">
        <f>MEDIAN(Z234:Z253)</f>
        <v>-2.3718409464226851E-3</v>
      </c>
      <c r="AB235" s="4"/>
      <c r="AC235">
        <v>350</v>
      </c>
      <c r="AD235" s="8">
        <v>-1.9695172379167198E-3</v>
      </c>
      <c r="AE235" s="4">
        <f>MEDIAN(AD234:AD253)</f>
        <v>-5.9528056686435401E-3</v>
      </c>
      <c r="AG235" s="4"/>
      <c r="AH235" s="1"/>
    </row>
    <row r="236" spans="1:35" x14ac:dyDescent="0.35">
      <c r="A236">
        <v>350</v>
      </c>
      <c r="B236">
        <v>-1.7560746628491899E-2</v>
      </c>
      <c r="C236" s="16">
        <f>MAX(B234:B253)</f>
        <v>-3.9913069798591701E-7</v>
      </c>
      <c r="E236">
        <v>350</v>
      </c>
      <c r="F236" s="5">
        <v>-3.9913069798591701E-7</v>
      </c>
      <c r="G236" s="5">
        <f>MAX(F234:F253)</f>
        <v>-3.9913069798591701E-7</v>
      </c>
      <c r="I236">
        <v>350</v>
      </c>
      <c r="J236" s="5">
        <v>-3.9913069798591701E-7</v>
      </c>
      <c r="K236" s="4">
        <f>MAX(J234:J253)</f>
        <v>-3.9913069798591701E-7</v>
      </c>
      <c r="M236">
        <v>350</v>
      </c>
      <c r="N236" s="5">
        <v>-2.1960634345078001E-2</v>
      </c>
      <c r="O236" s="5">
        <f>MAX(N234:N253)</f>
        <v>-3.9913069798591701E-7</v>
      </c>
      <c r="Q236">
        <v>350</v>
      </c>
      <c r="R236">
        <v>-8.8298994957771507E-3</v>
      </c>
      <c r="S236" s="5">
        <f>MAX(R234:R253)</f>
        <v>-3.9913069798591701E-7</v>
      </c>
      <c r="T236" s="4"/>
      <c r="U236">
        <v>350</v>
      </c>
      <c r="V236" s="4">
        <v>-1.2127561475389501E-2</v>
      </c>
      <c r="W236" s="18">
        <f>MAX(V234:V253)</f>
        <v>-8.8096350405433195E-7</v>
      </c>
      <c r="X236" s="4"/>
      <c r="Y236">
        <v>350</v>
      </c>
      <c r="Z236" s="8">
        <v>-1.1934176723571501E-2</v>
      </c>
      <c r="AA236" s="4">
        <f>MAX(Z234:Z253)</f>
        <v>-3.9913069798591701E-7</v>
      </c>
      <c r="AB236" s="4"/>
      <c r="AC236">
        <v>350</v>
      </c>
      <c r="AD236" s="8">
        <v>-3.2610695091919502E-2</v>
      </c>
      <c r="AE236" s="4">
        <f>MAX(AD234:AD253)</f>
        <v>-3.9913069798591701E-7</v>
      </c>
      <c r="AG236" s="4"/>
      <c r="AH236" s="1"/>
      <c r="AI236" s="15"/>
    </row>
    <row r="237" spans="1:35" x14ac:dyDescent="0.35">
      <c r="A237">
        <v>350</v>
      </c>
      <c r="B237" s="15">
        <v>-3.9913069798591701E-7</v>
      </c>
      <c r="C237" s="16">
        <f>MIN(B234:B253)</f>
        <v>-0.195863026047638</v>
      </c>
      <c r="E237">
        <v>350</v>
      </c>
      <c r="F237" s="5">
        <v>-3.9252480854427797E-3</v>
      </c>
      <c r="G237" s="5">
        <f>MIN(F234:F253)</f>
        <v>-0.14982181970066699</v>
      </c>
      <c r="I237">
        <v>350</v>
      </c>
      <c r="J237" s="5">
        <v>-9.5617461585940103E-2</v>
      </c>
      <c r="K237" s="4">
        <f>MIN(J234:J253)</f>
        <v>-0.19554031842891301</v>
      </c>
      <c r="M237">
        <v>350</v>
      </c>
      <c r="N237" s="5">
        <v>-5.06235863752572E-3</v>
      </c>
      <c r="O237" s="5">
        <f>MIN(N234:N253)</f>
        <v>-0.194062404176086</v>
      </c>
      <c r="Q237">
        <v>350</v>
      </c>
      <c r="R237" s="15">
        <v>-3.9913069798591701E-7</v>
      </c>
      <c r="S237" s="5">
        <f>MIN(R234:R253)</f>
        <v>-0.35262076151870703</v>
      </c>
      <c r="T237" s="4"/>
      <c r="U237">
        <v>350</v>
      </c>
      <c r="V237" s="17">
        <v>-4.0893704825457401E-4</v>
      </c>
      <c r="W237" s="18">
        <f>MIN(V234:V253)</f>
        <v>-4.3020951327457597E-2</v>
      </c>
      <c r="X237" s="4"/>
      <c r="Y237">
        <v>350</v>
      </c>
      <c r="Z237" s="8">
        <v>-8.86774036361084E-3</v>
      </c>
      <c r="AA237" s="4">
        <f>MIN(Z234:Z253)</f>
        <v>-0.222723395498171</v>
      </c>
      <c r="AB237" s="4"/>
      <c r="AC237">
        <v>350</v>
      </c>
      <c r="AD237" s="8">
        <v>-5.0339517591553397E-2</v>
      </c>
      <c r="AE237" s="4">
        <f>MIN(AD234:AD253)</f>
        <v>-0.13928071175287601</v>
      </c>
      <c r="AG237" s="4"/>
      <c r="AH237" s="1"/>
    </row>
    <row r="238" spans="1:35" x14ac:dyDescent="0.35">
      <c r="A238">
        <v>350</v>
      </c>
      <c r="B238">
        <v>-2.97496109412081E-3</v>
      </c>
      <c r="E238">
        <v>350</v>
      </c>
      <c r="F238" s="5">
        <v>-1.5911500308370199E-2</v>
      </c>
      <c r="I238">
        <v>350</v>
      </c>
      <c r="J238" s="5">
        <v>-3.90037055460217E-3</v>
      </c>
      <c r="M238">
        <v>350</v>
      </c>
      <c r="N238" s="5">
        <v>-0.15662389735646701</v>
      </c>
      <c r="Q238">
        <v>350</v>
      </c>
      <c r="R238">
        <v>-2.0523845258194301E-3</v>
      </c>
      <c r="T238" s="4"/>
      <c r="U238">
        <v>350</v>
      </c>
      <c r="V238" s="4">
        <v>-3.4098235919646398E-3</v>
      </c>
      <c r="X238" s="4"/>
      <c r="Y238">
        <v>350</v>
      </c>
      <c r="Z238" s="8">
        <v>-0.222723395498171</v>
      </c>
      <c r="AA238" s="4"/>
      <c r="AB238" s="4"/>
      <c r="AC238">
        <v>350</v>
      </c>
      <c r="AD238" s="8">
        <v>-9.1579541406672498E-3</v>
      </c>
      <c r="AE238" s="4"/>
      <c r="AG238" s="4"/>
      <c r="AH238" s="1"/>
    </row>
    <row r="239" spans="1:35" x14ac:dyDescent="0.35">
      <c r="A239">
        <v>350</v>
      </c>
      <c r="B239">
        <v>-5.1141404259761401E-2</v>
      </c>
      <c r="E239">
        <v>350</v>
      </c>
      <c r="F239" s="5">
        <v>-3.9913069798591701E-7</v>
      </c>
      <c r="I239">
        <v>350</v>
      </c>
      <c r="J239" s="5">
        <v>-9.9634979586235503E-2</v>
      </c>
      <c r="M239">
        <v>350</v>
      </c>
      <c r="N239" s="5">
        <v>-1.7567084215535499E-3</v>
      </c>
      <c r="Q239">
        <v>350</v>
      </c>
      <c r="R239">
        <v>-2.5629492882621799E-3</v>
      </c>
      <c r="T239" s="4"/>
      <c r="U239">
        <v>350</v>
      </c>
      <c r="V239" s="4">
        <v>-1.83934400332598E-3</v>
      </c>
      <c r="X239" s="4"/>
      <c r="Y239">
        <v>350</v>
      </c>
      <c r="Z239" s="8">
        <v>-4.0893704825457401E-4</v>
      </c>
      <c r="AA239" s="4"/>
      <c r="AB239" s="4"/>
      <c r="AC239">
        <v>350</v>
      </c>
      <c r="AD239" s="8">
        <v>-6.6762692081545304E-3</v>
      </c>
      <c r="AE239" s="4"/>
      <c r="AG239" s="4"/>
      <c r="AH239" s="1"/>
    </row>
    <row r="240" spans="1:35" x14ac:dyDescent="0.35">
      <c r="A240">
        <v>350</v>
      </c>
      <c r="B240">
        <v>-1.85288910558143E-2</v>
      </c>
      <c r="E240">
        <v>350</v>
      </c>
      <c r="F240" s="5">
        <v>-0.146594943781263</v>
      </c>
      <c r="I240">
        <v>350</v>
      </c>
      <c r="J240" s="5">
        <v>-4.0893704825457401E-4</v>
      </c>
      <c r="M240">
        <v>350</v>
      </c>
      <c r="N240" s="5">
        <v>-1.1573038232269999E-2</v>
      </c>
      <c r="Q240">
        <v>350</v>
      </c>
      <c r="R240" s="15">
        <v>-6.2410492586524803E-6</v>
      </c>
      <c r="T240" s="4"/>
      <c r="U240">
        <v>350</v>
      </c>
      <c r="V240" s="17">
        <v>-1.57410772674535E-4</v>
      </c>
      <c r="X240" s="4"/>
      <c r="Y240">
        <v>350</v>
      </c>
      <c r="Z240" s="8">
        <v>-8.8096350405433195E-7</v>
      </c>
      <c r="AA240" s="4"/>
      <c r="AB240" s="4"/>
      <c r="AC240">
        <v>350</v>
      </c>
      <c r="AD240" s="8">
        <v>-4.0077112761620202E-2</v>
      </c>
      <c r="AE240" s="4"/>
      <c r="AG240" s="4"/>
      <c r="AH240" s="1"/>
    </row>
    <row r="241" spans="1:35" x14ac:dyDescent="0.35">
      <c r="A241">
        <v>350</v>
      </c>
      <c r="B241">
        <v>-9.2864982502756099E-3</v>
      </c>
      <c r="E241">
        <v>350</v>
      </c>
      <c r="F241" s="5">
        <v>-4.9818632086298499E-3</v>
      </c>
      <c r="I241">
        <v>350</v>
      </c>
      <c r="J241" s="5">
        <v>-1.91383010427379E-3</v>
      </c>
      <c r="M241">
        <v>350</v>
      </c>
      <c r="N241" s="5">
        <v>-0.139557491288091</v>
      </c>
      <c r="Q241">
        <v>350</v>
      </c>
      <c r="R241">
        <v>-1.36827614929528E-2</v>
      </c>
      <c r="T241" s="4"/>
      <c r="U241">
        <v>350</v>
      </c>
      <c r="V241" s="17">
        <v>-8.8096350405433195E-7</v>
      </c>
      <c r="X241" s="4"/>
      <c r="Y241">
        <v>350</v>
      </c>
      <c r="Z241" s="8">
        <v>-2.0205923679845598E-3</v>
      </c>
      <c r="AA241" s="4"/>
      <c r="AB241" s="4"/>
      <c r="AC241">
        <v>350</v>
      </c>
      <c r="AD241" s="8">
        <v>-2.0282020456834499E-3</v>
      </c>
      <c r="AE241" s="4"/>
      <c r="AG241" s="4"/>
      <c r="AH241" s="1"/>
    </row>
    <row r="242" spans="1:35" x14ac:dyDescent="0.35">
      <c r="A242">
        <v>350</v>
      </c>
      <c r="B242">
        <v>-7.1363328095311899E-3</v>
      </c>
      <c r="E242">
        <v>350</v>
      </c>
      <c r="F242" s="5">
        <v>-0.14982181970066699</v>
      </c>
      <c r="I242">
        <v>350</v>
      </c>
      <c r="J242" s="5">
        <v>-9.4948179253833698E-3</v>
      </c>
      <c r="M242">
        <v>350</v>
      </c>
      <c r="N242" s="5">
        <v>-1.4582551613775E-2</v>
      </c>
      <c r="Q242">
        <v>350</v>
      </c>
      <c r="R242">
        <v>-9.6151748077979108E-3</v>
      </c>
      <c r="T242" s="4"/>
      <c r="U242">
        <v>350</v>
      </c>
      <c r="V242" s="4">
        <v>-4.3020951327457597E-2</v>
      </c>
      <c r="X242" s="4"/>
      <c r="Y242">
        <v>350</v>
      </c>
      <c r="Z242" s="8">
        <v>-3.9913069798591701E-7</v>
      </c>
      <c r="AA242" s="4"/>
      <c r="AB242" s="4"/>
      <c r="AC242">
        <v>350</v>
      </c>
      <c r="AD242" s="8">
        <v>-2.2167369952571301E-3</v>
      </c>
      <c r="AE242" s="4"/>
      <c r="AG242" s="4"/>
      <c r="AH242" s="1"/>
    </row>
    <row r="243" spans="1:35" x14ac:dyDescent="0.35">
      <c r="A243">
        <v>350</v>
      </c>
      <c r="B243" s="15">
        <v>-7.4967714499493698E-4</v>
      </c>
      <c r="E243">
        <v>350</v>
      </c>
      <c r="F243" s="5">
        <v>-1.7190210247647901E-3</v>
      </c>
      <c r="I243">
        <v>350</v>
      </c>
      <c r="J243" s="5">
        <v>-1.35859643517808E-2</v>
      </c>
      <c r="M243">
        <v>350</v>
      </c>
      <c r="N243" s="5">
        <v>-0.194062404176086</v>
      </c>
      <c r="Q243">
        <v>350</v>
      </c>
      <c r="R243" s="15">
        <v>-3.9913069798591701E-7</v>
      </c>
      <c r="T243" s="4"/>
      <c r="U243">
        <v>350</v>
      </c>
      <c r="V243" s="17">
        <v>-4.0893704825457401E-4</v>
      </c>
      <c r="X243" s="4"/>
      <c r="Y243">
        <v>350</v>
      </c>
      <c r="Z243" s="8">
        <v>-0.17757488823277301</v>
      </c>
      <c r="AA243" s="4"/>
      <c r="AB243" s="4"/>
      <c r="AC243">
        <v>350</v>
      </c>
      <c r="AD243" s="8">
        <v>-2.17423789043308E-3</v>
      </c>
      <c r="AE243" s="4"/>
      <c r="AG243" s="4"/>
      <c r="AH243" s="1"/>
    </row>
    <row r="244" spans="1:35" x14ac:dyDescent="0.35">
      <c r="A244">
        <v>350</v>
      </c>
      <c r="B244">
        <v>-5.5526293118724E-2</v>
      </c>
      <c r="E244">
        <v>350</v>
      </c>
      <c r="F244" s="5">
        <v>-1.9248108090847999E-3</v>
      </c>
      <c r="I244">
        <v>350</v>
      </c>
      <c r="J244" s="5">
        <v>-8.5448428019332893E-3</v>
      </c>
      <c r="M244">
        <v>350</v>
      </c>
      <c r="N244" s="5">
        <v>-1.61983154444848E-3</v>
      </c>
      <c r="Q244">
        <v>350</v>
      </c>
      <c r="R244">
        <v>-4.0349044023210703E-3</v>
      </c>
      <c r="T244" s="4"/>
      <c r="U244">
        <v>350</v>
      </c>
      <c r="V244" s="4">
        <v>-2.95288452668831E-2</v>
      </c>
      <c r="X244" s="4"/>
      <c r="Y244">
        <v>350</v>
      </c>
      <c r="Z244" s="8">
        <v>-3.3285310156733702E-3</v>
      </c>
      <c r="AA244" s="4"/>
      <c r="AB244" s="4"/>
      <c r="AC244">
        <v>350</v>
      </c>
      <c r="AD244" s="8">
        <v>-5.6742485593200601E-4</v>
      </c>
      <c r="AE244" s="4"/>
      <c r="AG244" s="4"/>
      <c r="AH244" s="1"/>
      <c r="AI244" s="15"/>
    </row>
    <row r="245" spans="1:35" x14ac:dyDescent="0.35">
      <c r="A245">
        <v>350</v>
      </c>
      <c r="B245" s="15">
        <v>-4.0893704825457401E-4</v>
      </c>
      <c r="E245">
        <v>350</v>
      </c>
      <c r="F245" s="5">
        <v>-3.9861613552373901E-2</v>
      </c>
      <c r="I245">
        <v>350</v>
      </c>
      <c r="J245" s="5">
        <v>-6.2410492586524803E-6</v>
      </c>
      <c r="M245">
        <v>350</v>
      </c>
      <c r="N245" s="5">
        <v>-3.9913069798591701E-7</v>
      </c>
      <c r="Q245">
        <v>350</v>
      </c>
      <c r="R245">
        <v>-1.7741171970735801E-3</v>
      </c>
      <c r="T245" s="4"/>
      <c r="U245">
        <v>350</v>
      </c>
      <c r="V245" s="4">
        <v>-1.84292496152823E-3</v>
      </c>
      <c r="X245" s="4"/>
      <c r="Y245">
        <v>350</v>
      </c>
      <c r="Z245" s="8">
        <v>-2.5630686678529001E-3</v>
      </c>
      <c r="AA245" s="4"/>
      <c r="AB245" s="4"/>
      <c r="AC245">
        <v>350</v>
      </c>
      <c r="AD245" s="8">
        <v>-4.0505059924192698E-2</v>
      </c>
      <c r="AE245" s="4"/>
      <c r="AG245" s="4"/>
      <c r="AH245" s="1"/>
    </row>
    <row r="246" spans="1:35" x14ac:dyDescent="0.35">
      <c r="A246">
        <v>350</v>
      </c>
      <c r="B246">
        <v>-0.176341676504256</v>
      </c>
      <c r="E246">
        <v>350</v>
      </c>
      <c r="F246" s="5">
        <v>-3.2146036792898902E-2</v>
      </c>
      <c r="I246">
        <v>350</v>
      </c>
      <c r="J246" s="5">
        <v>-4.0893704825457401E-4</v>
      </c>
      <c r="M246">
        <v>350</v>
      </c>
      <c r="N246" s="5">
        <v>-1.9261736413670801E-3</v>
      </c>
      <c r="Q246">
        <v>350</v>
      </c>
      <c r="R246" s="15">
        <v>-4.0383926448535599E-7</v>
      </c>
      <c r="T246" s="4"/>
      <c r="U246">
        <v>350</v>
      </c>
      <c r="V246" s="4">
        <v>-1.0068174200998E-2</v>
      </c>
      <c r="X246" s="4"/>
      <c r="Y246">
        <v>350</v>
      </c>
      <c r="Z246" s="8">
        <v>-2.15838429365716E-3</v>
      </c>
      <c r="AA246" s="4"/>
      <c r="AB246" s="4"/>
      <c r="AC246">
        <v>350</v>
      </c>
      <c r="AD246" s="8">
        <v>-4.4902923233394502E-2</v>
      </c>
      <c r="AE246" s="4"/>
      <c r="AG246" s="4"/>
      <c r="AH246" s="1"/>
      <c r="AI246" s="15"/>
    </row>
    <row r="247" spans="1:35" x14ac:dyDescent="0.35">
      <c r="A247">
        <v>350</v>
      </c>
      <c r="B247">
        <v>-1.15630695065338E-2</v>
      </c>
      <c r="E247">
        <v>350</v>
      </c>
      <c r="F247" s="5">
        <v>-1.81174292375683E-3</v>
      </c>
      <c r="I247">
        <v>350</v>
      </c>
      <c r="J247" s="5">
        <v>-1.684140177116E-3</v>
      </c>
      <c r="M247">
        <v>350</v>
      </c>
      <c r="N247" s="5">
        <v>-7.9287592288502396E-3</v>
      </c>
      <c r="Q247">
        <v>350</v>
      </c>
      <c r="R247">
        <v>-0.32492477271547798</v>
      </c>
      <c r="T247" s="4"/>
      <c r="U247">
        <v>350</v>
      </c>
      <c r="V247" s="17">
        <v>-3.9326452810272002E-4</v>
      </c>
      <c r="X247" s="4"/>
      <c r="Y247">
        <v>350</v>
      </c>
      <c r="Z247" s="8">
        <v>-3.9913069798591701E-7</v>
      </c>
      <c r="AA247" s="4"/>
      <c r="AB247" s="4"/>
      <c r="AC247">
        <v>350</v>
      </c>
      <c r="AD247" s="8">
        <v>-4.8051169919062798E-6</v>
      </c>
      <c r="AE247" s="4"/>
      <c r="AF247" s="2"/>
      <c r="AG247" s="4"/>
      <c r="AH247" s="1"/>
    </row>
    <row r="248" spans="1:35" x14ac:dyDescent="0.35">
      <c r="A248">
        <v>350</v>
      </c>
      <c r="B248">
        <v>-5.9839420023562399E-2</v>
      </c>
      <c r="E248">
        <v>350</v>
      </c>
      <c r="F248" s="5">
        <v>-3.9913069798591701E-7</v>
      </c>
      <c r="I248">
        <v>350</v>
      </c>
      <c r="J248" s="5">
        <v>-3.21581621156438E-3</v>
      </c>
      <c r="M248">
        <v>350</v>
      </c>
      <c r="N248" s="5">
        <v>-1.8203654789586701E-2</v>
      </c>
      <c r="Q248">
        <v>350</v>
      </c>
      <c r="R248">
        <v>-2.9070023534183398E-3</v>
      </c>
      <c r="T248" s="4"/>
      <c r="U248">
        <v>350</v>
      </c>
      <c r="V248" s="4">
        <v>-5.5980525414492301E-3</v>
      </c>
      <c r="X248" s="4"/>
      <c r="Y248">
        <v>350</v>
      </c>
      <c r="Z248" s="8">
        <v>-2.18061322499247E-3</v>
      </c>
      <c r="AA248" s="4"/>
      <c r="AB248" s="4"/>
      <c r="AC248">
        <v>350</v>
      </c>
      <c r="AD248" s="8">
        <v>-2.6910072558440998E-2</v>
      </c>
      <c r="AE248" s="4"/>
      <c r="AG248" s="4"/>
      <c r="AH248" s="1"/>
    </row>
    <row r="249" spans="1:35" x14ac:dyDescent="0.35">
      <c r="A249">
        <v>350</v>
      </c>
      <c r="B249" s="15">
        <v>-4.8051169919062798E-6</v>
      </c>
      <c r="E249">
        <v>350</v>
      </c>
      <c r="F249" s="5">
        <v>-6.6163799070988003E-2</v>
      </c>
      <c r="I249">
        <v>350</v>
      </c>
      <c r="J249" s="5">
        <v>-1.43416160642023E-3</v>
      </c>
      <c r="M249">
        <v>350</v>
      </c>
      <c r="N249" s="5">
        <v>-4.0026509617673997E-2</v>
      </c>
      <c r="Q249">
        <v>350</v>
      </c>
      <c r="R249">
        <v>-4.0026509617673997E-2</v>
      </c>
      <c r="T249" s="4"/>
      <c r="U249">
        <v>350</v>
      </c>
      <c r="V249" s="4">
        <v>-5.2431400547787201E-3</v>
      </c>
      <c r="X249" s="4"/>
      <c r="Y249">
        <v>350</v>
      </c>
      <c r="Z249" s="8">
        <v>-9.3836398273841201E-2</v>
      </c>
      <c r="AA249" s="4"/>
      <c r="AB249" s="4"/>
      <c r="AC249">
        <v>350</v>
      </c>
      <c r="AD249" s="8">
        <v>-8.2041945286174797E-2</v>
      </c>
      <c r="AE249" s="4"/>
      <c r="AG249" s="4"/>
      <c r="AH249" s="1"/>
      <c r="AI249" s="15"/>
    </row>
    <row r="250" spans="1:35" x14ac:dyDescent="0.35">
      <c r="A250">
        <v>350</v>
      </c>
      <c r="B250">
        <v>-1.8708748492641401E-2</v>
      </c>
      <c r="E250">
        <v>350</v>
      </c>
      <c r="F250" s="5">
        <v>-4.0026509617673997E-2</v>
      </c>
      <c r="I250">
        <v>350</v>
      </c>
      <c r="J250" s="5">
        <v>-1.2103453651118101E-2</v>
      </c>
      <c r="M250">
        <v>350</v>
      </c>
      <c r="N250" s="5">
        <v>-4.35758392199134E-3</v>
      </c>
      <c r="Q250">
        <v>350</v>
      </c>
      <c r="R250">
        <v>-1.28280835824371E-3</v>
      </c>
      <c r="T250" s="4"/>
      <c r="U250">
        <v>350</v>
      </c>
      <c r="V250" s="4">
        <v>-3.2840458120610698E-2</v>
      </c>
      <c r="X250" s="4"/>
      <c r="Y250">
        <v>350</v>
      </c>
      <c r="Z250" s="8">
        <v>-4.9072123138530098E-3</v>
      </c>
      <c r="AA250" s="4"/>
      <c r="AB250" s="4"/>
      <c r="AC250">
        <v>350</v>
      </c>
      <c r="AD250" s="8">
        <v>-5.2293421291325498E-3</v>
      </c>
      <c r="AE250" s="4"/>
      <c r="AG250" s="4"/>
      <c r="AH250" s="1"/>
    </row>
    <row r="251" spans="1:35" x14ac:dyDescent="0.35">
      <c r="A251">
        <v>350</v>
      </c>
      <c r="B251">
        <v>-0.140195399554887</v>
      </c>
      <c r="E251">
        <v>350</v>
      </c>
      <c r="F251" s="5">
        <v>-3.2700008822788601E-3</v>
      </c>
      <c r="I251">
        <v>350</v>
      </c>
      <c r="J251" s="5">
        <v>-2.80709143187569E-3</v>
      </c>
      <c r="M251">
        <v>350</v>
      </c>
      <c r="N251" s="5">
        <v>-6.1257668323662202E-2</v>
      </c>
      <c r="Q251">
        <v>350</v>
      </c>
      <c r="R251" s="15">
        <v>-4.42374977576276E-4</v>
      </c>
      <c r="T251" s="4"/>
      <c r="U251">
        <v>350</v>
      </c>
      <c r="V251" s="4">
        <v>-2.54364482563053E-2</v>
      </c>
      <c r="X251" s="4"/>
      <c r="Y251">
        <v>350</v>
      </c>
      <c r="Z251" s="8">
        <v>-4.0893704825457401E-4</v>
      </c>
      <c r="AA251" s="4"/>
      <c r="AB251" s="4"/>
      <c r="AC251">
        <v>350</v>
      </c>
      <c r="AD251" s="8">
        <v>-2.7113513077799099E-3</v>
      </c>
      <c r="AE251" s="4"/>
      <c r="AG251" s="4"/>
      <c r="AH251" s="1"/>
    </row>
    <row r="252" spans="1:35" x14ac:dyDescent="0.35">
      <c r="A252">
        <v>350</v>
      </c>
      <c r="B252" s="15">
        <v>-8.8096350405433195E-7</v>
      </c>
      <c r="E252">
        <v>350</v>
      </c>
      <c r="F252" s="5">
        <v>-2.9566256556929102E-3</v>
      </c>
      <c r="I252">
        <v>350</v>
      </c>
      <c r="J252" s="5">
        <v>-0.19554031842891301</v>
      </c>
      <c r="M252">
        <v>350</v>
      </c>
      <c r="N252" s="5">
        <v>-3.5013167340817099E-3</v>
      </c>
      <c r="Q252">
        <v>350</v>
      </c>
      <c r="R252">
        <v>-8.3459261180203696E-3</v>
      </c>
      <c r="T252" s="4"/>
      <c r="U252">
        <v>350</v>
      </c>
      <c r="V252" s="4">
        <v>-8.1734943333098692E-3</v>
      </c>
      <c r="X252" s="4"/>
      <c r="Y252">
        <v>350</v>
      </c>
      <c r="Z252" s="8">
        <v>-3.9913069798591701E-7</v>
      </c>
      <c r="AA252" s="4"/>
      <c r="AB252" s="4"/>
      <c r="AC252">
        <v>350</v>
      </c>
      <c r="AD252" s="8">
        <v>-3.9913069798591701E-7</v>
      </c>
      <c r="AE252" s="4"/>
      <c r="AG252" s="4"/>
      <c r="AH252" s="1"/>
      <c r="AI252" s="15"/>
    </row>
    <row r="253" spans="1:35" x14ac:dyDescent="0.35">
      <c r="A253">
        <v>350</v>
      </c>
      <c r="B253">
        <v>-3.3493072621314898E-3</v>
      </c>
      <c r="E253">
        <v>350</v>
      </c>
      <c r="F253" s="5">
        <v>-3.9913069798591701E-7</v>
      </c>
      <c r="I253">
        <v>350</v>
      </c>
      <c r="J253" s="5">
        <v>-3.9913069798591701E-7</v>
      </c>
      <c r="M253">
        <v>350</v>
      </c>
      <c r="N253" s="5">
        <v>-6.2410492586524803E-6</v>
      </c>
      <c r="Q253">
        <v>350</v>
      </c>
      <c r="R253">
        <v>-0.35262076151870703</v>
      </c>
      <c r="T253" s="4"/>
      <c r="U253">
        <v>350</v>
      </c>
      <c r="V253" s="4">
        <v>-5.3962901665435903E-3</v>
      </c>
      <c r="X253" s="4"/>
      <c r="Y253">
        <v>350</v>
      </c>
      <c r="Z253" s="8">
        <v>-4.8051169919062798E-6</v>
      </c>
      <c r="AA253" s="4"/>
      <c r="AB253" s="4"/>
      <c r="AC253">
        <v>350</v>
      </c>
      <c r="AD253" s="8">
        <v>-0.13928071175287601</v>
      </c>
      <c r="AE253" s="4"/>
      <c r="AG253" s="4"/>
      <c r="AH253" s="1"/>
    </row>
    <row r="254" spans="1:35" x14ac:dyDescent="0.35">
      <c r="I254"/>
      <c r="M254"/>
      <c r="Q254"/>
      <c r="T254" s="4"/>
      <c r="U254"/>
      <c r="X254" s="4"/>
      <c r="Y254"/>
      <c r="AA254" s="4"/>
      <c r="AB254" s="4"/>
      <c r="AC254"/>
      <c r="AE254" s="4"/>
      <c r="AG254" s="4"/>
      <c r="AH254" s="1"/>
    </row>
    <row r="255" spans="1:35" x14ac:dyDescent="0.35">
      <c r="A255">
        <v>400</v>
      </c>
      <c r="B255" s="15">
        <v>-4.0893704825457401E-4</v>
      </c>
      <c r="C255" s="16">
        <f t="shared" si="61"/>
        <v>-3.1715380495271325E-2</v>
      </c>
      <c r="D255">
        <v>715200</v>
      </c>
      <c r="E255">
        <v>400</v>
      </c>
      <c r="F255" s="5">
        <v>-3.9913069798591701E-7</v>
      </c>
      <c r="G255" s="5">
        <f t="shared" si="62"/>
        <v>-1.5359193966068807E-2</v>
      </c>
      <c r="I255">
        <v>400</v>
      </c>
      <c r="J255" s="5">
        <v>-1.21725385076694E-2</v>
      </c>
      <c r="K255" s="4">
        <f t="shared" ref="K255" si="69">AVERAGE(J255:J274)</f>
        <v>-3.074109420326971E-2</v>
      </c>
      <c r="L255" s="2">
        <v>475200</v>
      </c>
      <c r="M255">
        <v>400</v>
      </c>
      <c r="N255" s="5">
        <v>-4.0893704825457401E-4</v>
      </c>
      <c r="O255" s="5">
        <f t="shared" ref="O255" si="70">AVERAGE(N255:N274)</f>
        <v>-1.2740232296284093E-2</v>
      </c>
      <c r="Q255">
        <v>400</v>
      </c>
      <c r="R255">
        <v>-1.6819558853886502E-2</v>
      </c>
      <c r="S255" s="5">
        <f t="shared" ref="S255" si="71">AVERAGE(R255:R274)</f>
        <v>-5.4351772705566129E-3</v>
      </c>
      <c r="T255" s="2">
        <v>955200</v>
      </c>
      <c r="U255">
        <v>400</v>
      </c>
      <c r="V255" s="17">
        <v>-5.3436253848504905E-7</v>
      </c>
      <c r="W255" s="18">
        <f t="shared" ref="W255" si="72">AVERAGE(V255:V274)</f>
        <v>-3.2796839767332824E-2</v>
      </c>
      <c r="X255" s="4"/>
      <c r="Y255">
        <v>400</v>
      </c>
      <c r="Z255" s="8">
        <v>-0.16606285205554699</v>
      </c>
      <c r="AA255" s="4">
        <f t="shared" ref="AA255" si="73">AVERAGE(Z255:Z274)</f>
        <v>-2.9435682294073874E-2</v>
      </c>
      <c r="AB255" s="2">
        <v>1195200</v>
      </c>
      <c r="AC255">
        <v>400</v>
      </c>
      <c r="AD255" s="8">
        <v>-2.0445503364108601E-3</v>
      </c>
      <c r="AE255" s="4">
        <f t="shared" ref="AE255" si="74">AVERAGE(AD255:AD274)</f>
        <v>-1.2933225667588071E-2</v>
      </c>
      <c r="AG255" s="4"/>
      <c r="AH255" s="1"/>
      <c r="AI255" s="15"/>
    </row>
    <row r="256" spans="1:35" x14ac:dyDescent="0.35">
      <c r="A256">
        <v>400</v>
      </c>
      <c r="B256">
        <v>-4.4253306291632396E-3</v>
      </c>
      <c r="C256" s="16">
        <f>MEDIAN(B255:B274)</f>
        <v>-3.8305911789086699E-3</v>
      </c>
      <c r="E256">
        <v>400</v>
      </c>
      <c r="F256" s="5">
        <v>-3.14691542689515E-3</v>
      </c>
      <c r="G256" s="5">
        <f xml:space="preserve"> MEDIAN(F255:F274)</f>
        <v>-1.703211506542945E-3</v>
      </c>
      <c r="I256">
        <v>400</v>
      </c>
      <c r="J256" s="5">
        <v>-2.5892233965944E-3</v>
      </c>
      <c r="K256" s="4">
        <f xml:space="preserve"> MEDIAN(J255:J274)</f>
        <v>-4.40632210461556E-3</v>
      </c>
      <c r="M256">
        <v>400</v>
      </c>
      <c r="N256" s="5">
        <v>-5.6514670768516096E-3</v>
      </c>
      <c r="O256" s="5">
        <f xml:space="preserve"> MEDIAN(N255:N274)</f>
        <v>-2.103780081799865E-3</v>
      </c>
      <c r="Q256">
        <v>400</v>
      </c>
      <c r="R256">
        <v>-1.4023684483309999E-3</v>
      </c>
      <c r="S256" s="5">
        <f xml:space="preserve"> MEDIAN(R255:R274)</f>
        <v>-1.5814937817597999E-3</v>
      </c>
      <c r="T256" s="4"/>
      <c r="U256">
        <v>400</v>
      </c>
      <c r="V256" s="17">
        <v>-4.0893704825457401E-4</v>
      </c>
      <c r="W256" s="18">
        <f xml:space="preserve"> MEDIAN(V255:V274)</f>
        <v>-1.570434142113975E-3</v>
      </c>
      <c r="X256" s="4"/>
      <c r="Y256">
        <v>400</v>
      </c>
      <c r="Z256" s="8">
        <v>-2.35265753741516E-2</v>
      </c>
      <c r="AA256" s="4">
        <f xml:space="preserve"> MEDIAN(Z255:Z274)</f>
        <v>-3.8009565076194797E-3</v>
      </c>
      <c r="AB256" s="4"/>
      <c r="AC256">
        <v>400</v>
      </c>
      <c r="AD256" s="8">
        <v>-3.1982144916947999E-3</v>
      </c>
      <c r="AE256" s="4">
        <f xml:space="preserve"> MEDIAN(AD255:AD274)</f>
        <v>-2.62138241405283E-3</v>
      </c>
      <c r="AG256" s="4"/>
      <c r="AH256" s="1"/>
    </row>
    <row r="257" spans="1:35" x14ac:dyDescent="0.35">
      <c r="A257">
        <v>400</v>
      </c>
      <c r="B257">
        <v>-0.142706623005322</v>
      </c>
      <c r="C257" s="16">
        <f>MAX(B255:B274)</f>
        <v>-3.9913069798591701E-7</v>
      </c>
      <c r="E257">
        <v>400</v>
      </c>
      <c r="F257" s="5">
        <v>-3.9913069798591701E-7</v>
      </c>
      <c r="G257" s="5">
        <f>MAX(F255:F274)</f>
        <v>-3.9913069798591701E-7</v>
      </c>
      <c r="I257">
        <v>400</v>
      </c>
      <c r="J257" s="5">
        <v>-0.152170831942565</v>
      </c>
      <c r="K257" s="4">
        <f>MAX(J255:J274)</f>
        <v>-3.9913069798591701E-7</v>
      </c>
      <c r="M257">
        <v>400</v>
      </c>
      <c r="N257" s="5">
        <v>-1.28948170728098E-3</v>
      </c>
      <c r="O257" s="5">
        <f>MAX(N255:N274)</f>
        <v>-3.9913069798591701E-7</v>
      </c>
      <c r="Q257">
        <v>400</v>
      </c>
      <c r="R257">
        <v>-1.7606191151885999E-3</v>
      </c>
      <c r="S257" s="5">
        <f>MAX(R255:R274)</f>
        <v>-3.9913069798591701E-7</v>
      </c>
      <c r="T257" s="4"/>
      <c r="U257">
        <v>400</v>
      </c>
      <c r="V257" s="17">
        <v>-4.0383926448535599E-7</v>
      </c>
      <c r="W257" s="18">
        <f>MAX(V255:V274)</f>
        <v>-3.9913069798591701E-7</v>
      </c>
      <c r="X257" s="4"/>
      <c r="Y257">
        <v>400</v>
      </c>
      <c r="Z257" s="8">
        <v>-6.0965209682764298E-3</v>
      </c>
      <c r="AA257" s="4">
        <f>MAX(Z255:Z274)</f>
        <v>-3.9913069798591701E-7</v>
      </c>
      <c r="AB257" s="4"/>
      <c r="AC257">
        <v>400</v>
      </c>
      <c r="AD257" s="8">
        <v>-8.2757196282862294E-2</v>
      </c>
      <c r="AE257" s="4">
        <f>MAX(AD255:AD274)</f>
        <v>-3.9913069798591701E-7</v>
      </c>
      <c r="AG257" s="4"/>
      <c r="AH257" s="1"/>
    </row>
    <row r="258" spans="1:35" x14ac:dyDescent="0.35">
      <c r="A258">
        <v>400</v>
      </c>
      <c r="B258">
        <v>-3.7403169788059699E-3</v>
      </c>
      <c r="C258" s="16">
        <f>MIN(B255:B274)</f>
        <v>-0.202655741258983</v>
      </c>
      <c r="E258">
        <v>400</v>
      </c>
      <c r="F258" s="5">
        <v>-2.3435559068445699E-2</v>
      </c>
      <c r="G258" s="5">
        <f>MIN(F255:F274)</f>
        <v>-0.106908281360654</v>
      </c>
      <c r="I258">
        <v>400</v>
      </c>
      <c r="J258" s="5">
        <v>-6.2410492586524803E-6</v>
      </c>
      <c r="K258" s="4">
        <f>MIN(J255:J274)</f>
        <v>-0.30127691901355302</v>
      </c>
      <c r="M258">
        <v>400</v>
      </c>
      <c r="N258" s="5">
        <v>-2.71522092223935E-2</v>
      </c>
      <c r="O258" s="5">
        <f>MIN(N255:N274)</f>
        <v>-0.13420654396741999</v>
      </c>
      <c r="Q258">
        <v>400</v>
      </c>
      <c r="R258" s="15">
        <v>-4.0893704825457401E-4</v>
      </c>
      <c r="S258" s="5">
        <f>MIN(R255:R274)</f>
        <v>-2.6655140605165099E-2</v>
      </c>
      <c r="T258" s="4"/>
      <c r="U258">
        <v>400</v>
      </c>
      <c r="V258" s="17">
        <v>-3.9913069798591701E-7</v>
      </c>
      <c r="W258" s="18">
        <f>MIN(V255:V274)</f>
        <v>-0.22089118114871101</v>
      </c>
      <c r="X258" s="4"/>
      <c r="Y258">
        <v>400</v>
      </c>
      <c r="Z258" s="8">
        <v>-3.2797418752896798E-3</v>
      </c>
      <c r="AA258" s="4">
        <f>MIN(Z255:Z274)</f>
        <v>-0.252286214134259</v>
      </c>
      <c r="AB258" s="4"/>
      <c r="AC258">
        <v>400</v>
      </c>
      <c r="AD258" s="8">
        <v>-3.9913069798591701E-7</v>
      </c>
      <c r="AE258" s="4">
        <f>MIN(AD255:AD274)</f>
        <v>-8.2757196282862294E-2</v>
      </c>
      <c r="AG258" s="4"/>
      <c r="AH258" s="1"/>
    </row>
    <row r="259" spans="1:35" x14ac:dyDescent="0.35">
      <c r="A259">
        <v>400</v>
      </c>
      <c r="B259" s="15">
        <v>-3.9913069798591701E-7</v>
      </c>
      <c r="E259">
        <v>400</v>
      </c>
      <c r="F259" s="5">
        <v>-2.5050405415083798E-3</v>
      </c>
      <c r="I259">
        <v>400</v>
      </c>
      <c r="J259" s="5">
        <v>-1.9479233429508001E-2</v>
      </c>
      <c r="M259">
        <v>400</v>
      </c>
      <c r="N259" s="5">
        <v>-3.9913069798591701E-7</v>
      </c>
      <c r="Q259">
        <v>400</v>
      </c>
      <c r="R259" s="15">
        <v>-3.9913069798591701E-7</v>
      </c>
      <c r="T259" s="4"/>
      <c r="U259">
        <v>400</v>
      </c>
      <c r="V259" s="4">
        <v>-2.4407994893480601E-2</v>
      </c>
      <c r="X259" s="4"/>
      <c r="Y259">
        <v>400</v>
      </c>
      <c r="Z259" s="8">
        <v>-7.3305670318342901E-3</v>
      </c>
      <c r="AA259" s="4"/>
      <c r="AB259" s="4"/>
      <c r="AC259">
        <v>400</v>
      </c>
      <c r="AD259" s="8">
        <v>-4.38007122594619E-4</v>
      </c>
      <c r="AE259" s="4"/>
      <c r="AG259" s="4"/>
      <c r="AH259" s="1"/>
    </row>
    <row r="260" spans="1:35" x14ac:dyDescent="0.35">
      <c r="A260">
        <v>400</v>
      </c>
      <c r="B260">
        <v>-6.2585493454237806E-2</v>
      </c>
      <c r="E260">
        <v>400</v>
      </c>
      <c r="F260" s="5">
        <v>-4.0893704825457401E-4</v>
      </c>
      <c r="I260">
        <v>400</v>
      </c>
      <c r="J260" s="5">
        <v>-1.21332109244114E-2</v>
      </c>
      <c r="M260">
        <v>400</v>
      </c>
      <c r="N260" s="5">
        <v>-3.9913069798591701E-7</v>
      </c>
      <c r="Q260">
        <v>400</v>
      </c>
      <c r="R260">
        <v>-2.1096793113094302E-3</v>
      </c>
      <c r="T260" s="4"/>
      <c r="U260">
        <v>400</v>
      </c>
      <c r="V260" s="4">
        <v>-3.99914800270397E-2</v>
      </c>
      <c r="X260" s="4"/>
      <c r="Y260">
        <v>400</v>
      </c>
      <c r="Z260" s="8">
        <v>-1.9273111483558598E-2</v>
      </c>
      <c r="AA260" s="4"/>
      <c r="AB260" s="4"/>
      <c r="AC260">
        <v>400</v>
      </c>
      <c r="AD260" s="8">
        <v>-3.9913069798591701E-7</v>
      </c>
      <c r="AE260" s="4"/>
      <c r="AG260" s="4"/>
      <c r="AH260" s="1"/>
      <c r="AI260" s="15"/>
    </row>
    <row r="261" spans="1:35" x14ac:dyDescent="0.35">
      <c r="A261">
        <v>400</v>
      </c>
      <c r="B261">
        <v>-1.2215080811281E-2</v>
      </c>
      <c r="E261">
        <v>400</v>
      </c>
      <c r="F261" s="5">
        <v>-1.7661329985491599E-3</v>
      </c>
      <c r="I261">
        <v>400</v>
      </c>
      <c r="J261" s="5">
        <v>-2.4996241976019601E-2</v>
      </c>
      <c r="M261">
        <v>400</v>
      </c>
      <c r="N261" s="5">
        <v>-4.3898493801536202E-2</v>
      </c>
      <c r="Q261">
        <v>400</v>
      </c>
      <c r="R261">
        <v>-2.6655140605165099E-2</v>
      </c>
      <c r="T261" s="4"/>
      <c r="U261">
        <v>400</v>
      </c>
      <c r="V261" s="17">
        <v>-2.8915515334007499E-4</v>
      </c>
      <c r="X261" s="4"/>
      <c r="Y261">
        <v>400</v>
      </c>
      <c r="Z261" s="8">
        <v>-3.1790938420736201E-3</v>
      </c>
      <c r="AA261" s="4"/>
      <c r="AB261" s="4"/>
      <c r="AC261">
        <v>400</v>
      </c>
      <c r="AD261" s="8">
        <v>-3.8559231464614603E-2</v>
      </c>
      <c r="AE261" s="4"/>
      <c r="AG261" s="4"/>
      <c r="AH261" s="1"/>
    </row>
    <row r="262" spans="1:35" x14ac:dyDescent="0.35">
      <c r="A262">
        <v>400</v>
      </c>
      <c r="B262">
        <v>-1.8749915883856501E-2</v>
      </c>
      <c r="E262">
        <v>400</v>
      </c>
      <c r="F262" s="5">
        <v>-6.6185604512093099E-2</v>
      </c>
      <c r="I262">
        <v>400</v>
      </c>
      <c r="J262" s="5">
        <v>-3.9913069798591701E-7</v>
      </c>
      <c r="M262">
        <v>400</v>
      </c>
      <c r="N262" s="5">
        <v>-4.8051169919062798E-6</v>
      </c>
      <c r="Q262">
        <v>400</v>
      </c>
      <c r="R262">
        <v>-1.01689152534552E-2</v>
      </c>
      <c r="T262" s="4"/>
      <c r="U262">
        <v>400</v>
      </c>
      <c r="V262" s="4">
        <v>-0.20373051185216001</v>
      </c>
      <c r="X262" s="4"/>
      <c r="Y262">
        <v>400</v>
      </c>
      <c r="Z262" s="8">
        <v>-3.7895688763337899E-3</v>
      </c>
      <c r="AA262" s="4"/>
      <c r="AB262" s="4"/>
      <c r="AC262">
        <v>400</v>
      </c>
      <c r="AD262" s="8">
        <v>-5.9951764650798198E-2</v>
      </c>
      <c r="AE262" s="4"/>
      <c r="AG262" s="4"/>
      <c r="AH262" s="1"/>
    </row>
    <row r="263" spans="1:35" x14ac:dyDescent="0.35">
      <c r="A263">
        <v>400</v>
      </c>
      <c r="B263" s="15">
        <v>-4.0383926448535599E-7</v>
      </c>
      <c r="E263">
        <v>400</v>
      </c>
      <c r="F263" s="5">
        <v>-4.38007122594619E-4</v>
      </c>
      <c r="I263">
        <v>400</v>
      </c>
      <c r="J263" s="5">
        <v>-4.0383926448535599E-7</v>
      </c>
      <c r="M263">
        <v>400</v>
      </c>
      <c r="N263" s="5">
        <v>-4.0893704825457401E-4</v>
      </c>
      <c r="Q263">
        <v>400</v>
      </c>
      <c r="R263">
        <v>-1.6849744208993399E-2</v>
      </c>
      <c r="T263" s="4"/>
      <c r="U263">
        <v>400</v>
      </c>
      <c r="V263" s="17">
        <v>-4.0893704825457401E-4</v>
      </c>
      <c r="X263" s="4"/>
      <c r="Y263">
        <v>400</v>
      </c>
      <c r="Z263" s="8">
        <v>-3.9913069798591701E-7</v>
      </c>
      <c r="AA263" s="4"/>
      <c r="AB263" s="4"/>
      <c r="AC263">
        <v>400</v>
      </c>
      <c r="AD263" s="8">
        <v>-3.9913069798591701E-7</v>
      </c>
      <c r="AE263" s="4"/>
      <c r="AG263" s="4"/>
      <c r="AH263" s="1"/>
    </row>
    <row r="264" spans="1:35" x14ac:dyDescent="0.35">
      <c r="A264">
        <v>400</v>
      </c>
      <c r="B264">
        <v>-3.92086537901137E-3</v>
      </c>
      <c r="E264">
        <v>400</v>
      </c>
      <c r="F264" s="5">
        <v>-1.6402900145367301E-3</v>
      </c>
      <c r="I264">
        <v>400</v>
      </c>
      <c r="J264" s="5">
        <v>-3.9913069798591701E-7</v>
      </c>
      <c r="M264">
        <v>400</v>
      </c>
      <c r="N264" s="5">
        <v>-4.0893704825457401E-4</v>
      </c>
      <c r="Q264">
        <v>400</v>
      </c>
      <c r="R264" s="15">
        <v>-3.9913069798591701E-7</v>
      </c>
      <c r="T264" s="4"/>
      <c r="U264">
        <v>400</v>
      </c>
      <c r="V264" s="4">
        <v>-3.6768139068225499E-3</v>
      </c>
      <c r="X264" s="4"/>
      <c r="Y264">
        <v>400</v>
      </c>
      <c r="Z264" s="8">
        <v>-1.80631476120377E-2</v>
      </c>
      <c r="AA264" s="4"/>
      <c r="AB264" s="4"/>
      <c r="AC264">
        <v>400</v>
      </c>
      <c r="AD264" s="8">
        <v>-5.9116875391754904E-3</v>
      </c>
      <c r="AE264" s="4"/>
      <c r="AG264" s="4"/>
      <c r="AH264" s="1"/>
    </row>
    <row r="265" spans="1:35" x14ac:dyDescent="0.35">
      <c r="A265">
        <v>400</v>
      </c>
      <c r="B265">
        <v>-5.8630015897937898E-2</v>
      </c>
      <c r="E265">
        <v>400</v>
      </c>
      <c r="F265" s="5">
        <v>-1.7486785403608401E-2</v>
      </c>
      <c r="I265">
        <v>400</v>
      </c>
      <c r="J265" s="5">
        <v>-2.2178119418342301E-3</v>
      </c>
      <c r="M265">
        <v>400</v>
      </c>
      <c r="N265" s="5">
        <v>-0.13420654396741999</v>
      </c>
      <c r="Q265">
        <v>400</v>
      </c>
      <c r="R265" s="15">
        <v>-4.0893704825457401E-4</v>
      </c>
      <c r="T265" s="4"/>
      <c r="U265">
        <v>400</v>
      </c>
      <c r="V265" s="4">
        <v>-6.6161776918608195E-2</v>
      </c>
      <c r="X265" s="4"/>
      <c r="Y265">
        <v>400</v>
      </c>
      <c r="Z265" s="8">
        <v>-3.81234413890517E-3</v>
      </c>
      <c r="AA265" s="4"/>
      <c r="AB265" s="4"/>
      <c r="AC265">
        <v>400</v>
      </c>
      <c r="AD265" s="8">
        <v>-1.4536584373562301E-2</v>
      </c>
      <c r="AE265" s="4"/>
      <c r="AG265" s="4"/>
      <c r="AH265" s="1"/>
    </row>
    <row r="266" spans="1:35" x14ac:dyDescent="0.35">
      <c r="A266">
        <v>400</v>
      </c>
      <c r="B266">
        <v>-2.4561757900728801E-3</v>
      </c>
      <c r="E266">
        <v>400</v>
      </c>
      <c r="F266" s="5">
        <v>-4.0893704825457401E-4</v>
      </c>
      <c r="I266">
        <v>400</v>
      </c>
      <c r="J266" s="5">
        <v>-3.9913069798591701E-7</v>
      </c>
      <c r="M266">
        <v>400</v>
      </c>
      <c r="N266" s="5">
        <v>-4.0383926448535599E-7</v>
      </c>
      <c r="Q266">
        <v>400</v>
      </c>
      <c r="R266" s="15">
        <v>-1.81471311529526E-4</v>
      </c>
      <c r="T266" s="4"/>
      <c r="U266">
        <v>400</v>
      </c>
      <c r="V266" s="17">
        <v>-8.8096350405433195E-7</v>
      </c>
      <c r="X266" s="4"/>
      <c r="Y266">
        <v>400</v>
      </c>
      <c r="Z266" s="8">
        <v>-6.9243972006028096E-2</v>
      </c>
      <c r="AA266" s="4"/>
      <c r="AB266" s="4"/>
      <c r="AC266">
        <v>400</v>
      </c>
      <c r="AD266" s="8">
        <v>-1.3925238531446799E-2</v>
      </c>
      <c r="AE266" s="4"/>
      <c r="AG266" s="4"/>
      <c r="AH266" s="1"/>
      <c r="AI266" s="15"/>
    </row>
    <row r="267" spans="1:35" x14ac:dyDescent="0.35">
      <c r="A267">
        <v>400</v>
      </c>
      <c r="B267">
        <v>-3.24471073766493E-3</v>
      </c>
      <c r="E267">
        <v>400</v>
      </c>
      <c r="F267" s="5">
        <v>-4.0893704825457401E-4</v>
      </c>
      <c r="I267">
        <v>400</v>
      </c>
      <c r="J267" s="5">
        <v>-5.8234915971905402E-2</v>
      </c>
      <c r="M267">
        <v>400</v>
      </c>
      <c r="N267" s="5">
        <v>-6.6418082792686099E-3</v>
      </c>
      <c r="Q267">
        <v>400</v>
      </c>
      <c r="R267" s="15">
        <v>-7.8195874300645402E-4</v>
      </c>
      <c r="T267" s="4"/>
      <c r="U267">
        <v>400</v>
      </c>
      <c r="V267" s="4">
        <v>-4.0026509617673997E-2</v>
      </c>
      <c r="X267" s="4"/>
      <c r="Y267">
        <v>400</v>
      </c>
      <c r="Z267" s="8">
        <v>-1.84292496152823E-3</v>
      </c>
      <c r="AA267" s="4"/>
      <c r="AB267" s="4"/>
      <c r="AC267">
        <v>400</v>
      </c>
      <c r="AD267" s="8">
        <v>-3.9913069798591701E-7</v>
      </c>
      <c r="AE267" s="4"/>
      <c r="AG267" s="4"/>
      <c r="AH267" s="1"/>
      <c r="AI267" s="15"/>
    </row>
    <row r="268" spans="1:35" x14ac:dyDescent="0.35">
      <c r="A268">
        <v>400</v>
      </c>
      <c r="B268">
        <v>-1.05058464887986E-2</v>
      </c>
      <c r="E268">
        <v>400</v>
      </c>
      <c r="F268" s="5">
        <v>-1.59946794115931E-4</v>
      </c>
      <c r="I268">
        <v>400</v>
      </c>
      <c r="J268" s="5">
        <v>-4.9370297007492797E-3</v>
      </c>
      <c r="M268">
        <v>400</v>
      </c>
      <c r="N268" s="5">
        <v>-4.2323638958613203E-3</v>
      </c>
      <c r="Q268">
        <v>400</v>
      </c>
      <c r="R268">
        <v>-2.8791217029051101E-3</v>
      </c>
      <c r="T268" s="4"/>
      <c r="U268">
        <v>400</v>
      </c>
      <c r="V268" s="4">
        <v>-4.9184000231405803E-2</v>
      </c>
      <c r="X268" s="4"/>
      <c r="Y268">
        <v>400</v>
      </c>
      <c r="Z268" s="8">
        <v>-3.9913069798591701E-7</v>
      </c>
      <c r="AA268" s="4"/>
      <c r="AB268" s="4"/>
      <c r="AC268">
        <v>400</v>
      </c>
      <c r="AD268" s="8">
        <v>-1.8276311247139101E-2</v>
      </c>
      <c r="AE268" s="4"/>
      <c r="AF268" s="2"/>
      <c r="AG268" s="4"/>
      <c r="AH268" s="1"/>
    </row>
    <row r="269" spans="1:35" x14ac:dyDescent="0.35">
      <c r="A269">
        <v>400</v>
      </c>
      <c r="B269" s="15">
        <v>-3.9913069798591701E-7</v>
      </c>
      <c r="E269">
        <v>400</v>
      </c>
      <c r="F269" s="5">
        <v>-1.1857407256294E-2</v>
      </c>
      <c r="I269">
        <v>400</v>
      </c>
      <c r="J269" s="5">
        <v>-1.36190161422967E-2</v>
      </c>
      <c r="M269">
        <v>400</v>
      </c>
      <c r="N269" s="5">
        <v>-1.6402900145367301E-3</v>
      </c>
      <c r="Q269">
        <v>400</v>
      </c>
      <c r="R269">
        <v>-1.90144810784069E-3</v>
      </c>
      <c r="T269" s="4"/>
      <c r="U269">
        <v>400</v>
      </c>
      <c r="V269" s="4">
        <v>-1.3929681497687699E-3</v>
      </c>
      <c r="X269" s="4"/>
      <c r="Y269">
        <v>400</v>
      </c>
      <c r="Z269" s="8">
        <v>-3.76378366202024E-3</v>
      </c>
      <c r="AA269" s="4"/>
      <c r="AB269" s="4"/>
      <c r="AC269">
        <v>400</v>
      </c>
      <c r="AD269" s="8">
        <v>-1.4326708679576E-2</v>
      </c>
      <c r="AE269" s="4"/>
      <c r="AG269" s="4"/>
      <c r="AH269" s="1"/>
    </row>
    <row r="270" spans="1:35" x14ac:dyDescent="0.35">
      <c r="A270">
        <v>400</v>
      </c>
      <c r="B270">
        <v>-0.202655741258983</v>
      </c>
      <c r="E270">
        <v>400</v>
      </c>
      <c r="F270" s="5">
        <v>-1.51289643293205E-2</v>
      </c>
      <c r="I270">
        <v>400</v>
      </c>
      <c r="J270" s="5">
        <v>-5.4557083264037496E-3</v>
      </c>
      <c r="M270">
        <v>400</v>
      </c>
      <c r="N270" s="5">
        <v>-7.9203863233620608E-3</v>
      </c>
      <c r="Q270">
        <v>400</v>
      </c>
      <c r="R270">
        <v>-1.96165492255004E-2</v>
      </c>
      <c r="T270" s="4"/>
      <c r="U270">
        <v>400</v>
      </c>
      <c r="V270" s="4">
        <v>-3.0695998077729198E-3</v>
      </c>
      <c r="X270" s="4"/>
      <c r="Y270">
        <v>400</v>
      </c>
      <c r="Z270" s="8">
        <v>-1.66729502906956E-3</v>
      </c>
      <c r="AA270" s="4"/>
      <c r="AB270" s="4"/>
      <c r="AC270">
        <v>400</v>
      </c>
      <c r="AD270" s="8">
        <v>-4.0893704825457401E-4</v>
      </c>
      <c r="AE270" s="4"/>
      <c r="AG270" s="4"/>
      <c r="AH270" s="1"/>
    </row>
    <row r="271" spans="1:35" x14ac:dyDescent="0.35">
      <c r="A271">
        <v>400</v>
      </c>
      <c r="B271" s="15">
        <v>-3.9913069798591701E-7</v>
      </c>
      <c r="E271">
        <v>400</v>
      </c>
      <c r="F271" s="5">
        <v>-4.0893704825457401E-4</v>
      </c>
      <c r="I271">
        <v>400</v>
      </c>
      <c r="J271" s="5">
        <v>-3.8756145084818398E-3</v>
      </c>
      <c r="M271">
        <v>400</v>
      </c>
      <c r="N271" s="5">
        <v>-2.86992872145305E-3</v>
      </c>
      <c r="Q271">
        <v>400</v>
      </c>
      <c r="R271">
        <v>-1.28686001491361E-3</v>
      </c>
      <c r="T271" s="4"/>
      <c r="U271">
        <v>400</v>
      </c>
      <c r="V271" s="4">
        <v>-0.22089118114871101</v>
      </c>
      <c r="X271" s="4"/>
      <c r="Y271">
        <v>400</v>
      </c>
      <c r="Z271" s="8">
        <v>-3.9913069798591701E-7</v>
      </c>
      <c r="AA271" s="4"/>
      <c r="AB271" s="4"/>
      <c r="AC271">
        <v>400</v>
      </c>
      <c r="AD271" s="8">
        <v>-3.9913069798591701E-7</v>
      </c>
      <c r="AE271" s="4"/>
      <c r="AG271" s="4"/>
      <c r="AH271" s="1"/>
    </row>
    <row r="272" spans="1:35" x14ac:dyDescent="0.35">
      <c r="A272">
        <v>400</v>
      </c>
      <c r="B272">
        <v>-0.108055746354422</v>
      </c>
      <c r="E272">
        <v>400</v>
      </c>
      <c r="F272" s="5">
        <v>-5.4887517074842102E-2</v>
      </c>
      <c r="I272">
        <v>400</v>
      </c>
      <c r="J272" s="5">
        <v>-0.30127691901355302</v>
      </c>
      <c r="M272">
        <v>400</v>
      </c>
      <c r="N272" s="5">
        <v>-2.1901066318939801E-3</v>
      </c>
      <c r="Q272">
        <v>400</v>
      </c>
      <c r="R272" s="15">
        <v>-3.9913069798591701E-7</v>
      </c>
      <c r="T272" s="4"/>
      <c r="U272">
        <v>400</v>
      </c>
      <c r="V272" s="17">
        <v>-3.9913069798591701E-7</v>
      </c>
      <c r="X272" s="4"/>
      <c r="Y272">
        <v>400</v>
      </c>
      <c r="Z272" s="8">
        <v>-5.4943315992060596E-3</v>
      </c>
      <c r="AA272" s="4"/>
      <c r="AB272" s="4"/>
      <c r="AC272">
        <v>400</v>
      </c>
      <c r="AD272" s="8">
        <v>-4.0893704825457401E-4</v>
      </c>
      <c r="AE272" s="4"/>
      <c r="AG272" s="4"/>
      <c r="AH272" s="1"/>
      <c r="AI272" s="15"/>
    </row>
    <row r="273" spans="1:35" x14ac:dyDescent="0.35">
      <c r="A273">
        <v>400</v>
      </c>
      <c r="B273" s="15">
        <v>-4.8051169919062798E-6</v>
      </c>
      <c r="E273">
        <v>400</v>
      </c>
      <c r="F273" s="5">
        <v>-8.8096350405433195E-7</v>
      </c>
      <c r="I273">
        <v>400</v>
      </c>
      <c r="J273" s="5">
        <v>-4.0383926448535599E-7</v>
      </c>
      <c r="M273">
        <v>400</v>
      </c>
      <c r="N273" s="5">
        <v>-1.3861294389702E-2</v>
      </c>
      <c r="Q273">
        <v>400</v>
      </c>
      <c r="R273">
        <v>-4.9765887510535402E-3</v>
      </c>
      <c r="T273" s="4"/>
      <c r="U273">
        <v>400</v>
      </c>
      <c r="V273" s="17">
        <v>-5.4641198220167103E-4</v>
      </c>
      <c r="X273" s="4"/>
      <c r="Y273">
        <v>400</v>
      </c>
      <c r="Z273" s="8">
        <v>-0.252286214134259</v>
      </c>
      <c r="AA273" s="4"/>
      <c r="AB273" s="4"/>
      <c r="AC273">
        <v>400</v>
      </c>
      <c r="AD273" s="8">
        <v>-4.56763864942368E-7</v>
      </c>
      <c r="AE273" s="4"/>
      <c r="AG273" s="4"/>
      <c r="AH273" s="1"/>
      <c r="AI273" s="15"/>
    </row>
    <row r="274" spans="1:35" x14ac:dyDescent="0.35">
      <c r="A274">
        <v>400</v>
      </c>
      <c r="B274" s="15">
        <v>-4.0383926448535599E-7</v>
      </c>
      <c r="E274">
        <v>400</v>
      </c>
      <c r="F274" s="5">
        <v>-0.106908281360654</v>
      </c>
      <c r="I274">
        <v>400</v>
      </c>
      <c r="J274" s="5">
        <v>-1.65534216352059E-3</v>
      </c>
      <c r="M274">
        <v>400</v>
      </c>
      <c r="N274" s="5">
        <v>-2.01745353170575E-3</v>
      </c>
      <c r="Q274">
        <v>400</v>
      </c>
      <c r="R274" s="15">
        <v>-4.9445026945055595E-4</v>
      </c>
      <c r="T274" s="4"/>
      <c r="U274">
        <v>400</v>
      </c>
      <c r="V274" s="4">
        <v>-1.74790013445918E-3</v>
      </c>
      <c r="X274" s="4"/>
      <c r="Y274">
        <v>400</v>
      </c>
      <c r="Z274" s="8">
        <v>-4.0383926448535599E-7</v>
      </c>
      <c r="AA274" s="4"/>
      <c r="AB274" s="4"/>
      <c r="AC274">
        <v>400</v>
      </c>
      <c r="AD274" s="8">
        <v>-3.91869211802228E-3</v>
      </c>
      <c r="AG274" s="4"/>
      <c r="AH274" s="1"/>
      <c r="AI274" s="15"/>
    </row>
    <row r="275" spans="1:35" x14ac:dyDescent="0.35">
      <c r="N275" s="6"/>
      <c r="O275" s="6"/>
      <c r="P275" s="7"/>
      <c r="Q275"/>
      <c r="R275" s="7"/>
      <c r="S275" s="6"/>
      <c r="T275" s="6"/>
      <c r="U275" s="7"/>
      <c r="V275" s="7"/>
      <c r="W275" s="19"/>
      <c r="X275" s="9"/>
      <c r="Y275" s="7"/>
      <c r="Z275" s="7"/>
      <c r="AA275" s="6"/>
      <c r="AB275" s="6"/>
      <c r="AC275" s="7"/>
      <c r="AD275" s="7"/>
      <c r="AE275" s="7"/>
      <c r="AG275" s="4"/>
      <c r="AH275" s="1"/>
      <c r="AI275" s="15"/>
    </row>
    <row r="276" spans="1:35" x14ac:dyDescent="0.35">
      <c r="N276" s="6"/>
      <c r="O276" s="6"/>
      <c r="P276" s="7"/>
      <c r="Q276"/>
      <c r="R276" s="7"/>
      <c r="S276" s="6"/>
      <c r="T276" s="6"/>
      <c r="U276" s="7"/>
      <c r="V276" s="7"/>
      <c r="W276" s="19"/>
      <c r="X276" s="9"/>
      <c r="Y276" s="7"/>
      <c r="Z276" s="7"/>
      <c r="AA276" s="6"/>
      <c r="AB276" s="6"/>
      <c r="AC276" s="7"/>
      <c r="AD276" s="7"/>
      <c r="AE276" s="7"/>
      <c r="AG276" s="4"/>
      <c r="AH276" s="1"/>
    </row>
    <row r="277" spans="1:35" x14ac:dyDescent="0.35">
      <c r="N277" s="6"/>
      <c r="O277" s="6"/>
      <c r="P277" s="7"/>
      <c r="Q277"/>
      <c r="R277" s="7"/>
      <c r="S277" s="6"/>
      <c r="T277" s="6"/>
      <c r="U277" s="7"/>
      <c r="V277" s="7"/>
      <c r="W277" s="19"/>
      <c r="X277" s="9"/>
      <c r="Y277" s="7"/>
      <c r="Z277" s="7"/>
      <c r="AA277" s="6"/>
      <c r="AB277" s="6"/>
      <c r="AC277" s="7"/>
      <c r="AD277" s="7"/>
      <c r="AE277" s="7"/>
      <c r="AG277" s="4"/>
      <c r="AH277" s="1"/>
    </row>
    <row r="278" spans="1:35" x14ac:dyDescent="0.35">
      <c r="N278" s="6"/>
      <c r="O278" s="6"/>
      <c r="P278" s="7"/>
      <c r="Q278"/>
      <c r="R278" s="7"/>
      <c r="S278" s="6"/>
      <c r="T278" s="6"/>
      <c r="U278" s="7"/>
      <c r="V278" s="7"/>
      <c r="W278" s="19"/>
      <c r="X278" s="9"/>
      <c r="Y278" s="7"/>
      <c r="Z278" s="7"/>
      <c r="AA278" s="6"/>
      <c r="AB278" s="6"/>
      <c r="AC278" s="7"/>
      <c r="AD278" s="7"/>
      <c r="AE278" s="7"/>
      <c r="AG278" s="4"/>
      <c r="AH278" s="1"/>
    </row>
    <row r="279" spans="1:35" x14ac:dyDescent="0.35">
      <c r="N279" s="6"/>
      <c r="O279" s="6"/>
      <c r="P279" s="7"/>
      <c r="Q279"/>
      <c r="R279" s="7"/>
      <c r="S279" s="6"/>
      <c r="T279" s="6"/>
      <c r="U279" s="7"/>
      <c r="V279" s="7"/>
      <c r="W279" s="19"/>
      <c r="X279" s="9"/>
      <c r="Y279" s="7"/>
      <c r="Z279" s="7"/>
      <c r="AA279" s="6"/>
      <c r="AB279" s="6"/>
      <c r="AC279" s="7"/>
      <c r="AD279" s="7"/>
      <c r="AE279" s="7"/>
      <c r="AG279" s="4"/>
      <c r="AH279" s="1"/>
    </row>
    <row r="280" spans="1:35" x14ac:dyDescent="0.35">
      <c r="N280" s="6"/>
      <c r="O280" s="6"/>
      <c r="P280" s="7"/>
      <c r="Q280"/>
      <c r="R280" s="7"/>
      <c r="S280" s="6"/>
      <c r="T280" s="6"/>
      <c r="U280" s="7"/>
      <c r="V280" s="7"/>
      <c r="W280" s="19"/>
      <c r="X280" s="9"/>
      <c r="Y280" s="7"/>
      <c r="Z280" s="7"/>
      <c r="AA280" s="6"/>
      <c r="AB280" s="6"/>
      <c r="AC280" s="7"/>
      <c r="AD280" s="7"/>
      <c r="AE280" s="7"/>
      <c r="AG280" s="4"/>
      <c r="AH280" s="1"/>
      <c r="AI280" s="15"/>
    </row>
    <row r="281" spans="1:35" x14ac:dyDescent="0.35">
      <c r="N281" s="6"/>
      <c r="O281" s="6"/>
      <c r="P281" s="7"/>
      <c r="Q281"/>
      <c r="R281" s="7"/>
      <c r="S281" s="6"/>
      <c r="T281" s="6"/>
      <c r="U281" s="7"/>
      <c r="V281" s="7"/>
      <c r="W281" s="19"/>
      <c r="X281" s="9"/>
      <c r="Y281" s="7"/>
      <c r="Z281" s="7"/>
      <c r="AA281" s="6"/>
      <c r="AB281" s="6"/>
      <c r="AC281" s="7"/>
      <c r="AD281" s="7"/>
      <c r="AE281" s="7"/>
      <c r="AG281" s="4"/>
      <c r="AH281" s="1"/>
    </row>
    <row r="282" spans="1:35" x14ac:dyDescent="0.35">
      <c r="N282" s="6"/>
      <c r="O282" s="6"/>
      <c r="P282" s="7"/>
      <c r="Q282"/>
      <c r="R282" s="7"/>
      <c r="S282" s="6"/>
      <c r="T282" s="6"/>
      <c r="U282" s="7"/>
      <c r="V282" s="7"/>
      <c r="W282" s="19"/>
      <c r="X282" s="9"/>
      <c r="Y282" s="7"/>
      <c r="Z282" s="7"/>
      <c r="AA282" s="6"/>
      <c r="AB282" s="6"/>
      <c r="AC282" s="7"/>
      <c r="AD282" s="7"/>
      <c r="AE282" s="7"/>
      <c r="AG282" s="4"/>
      <c r="AH282" s="1"/>
      <c r="AI282" s="15"/>
    </row>
    <row r="283" spans="1:35" x14ac:dyDescent="0.35">
      <c r="N283" s="6"/>
      <c r="O283" s="6"/>
      <c r="P283" s="7"/>
      <c r="Q283"/>
      <c r="R283" s="7"/>
      <c r="S283" s="6"/>
      <c r="T283" s="6"/>
      <c r="U283" s="7"/>
      <c r="V283" s="7"/>
      <c r="W283" s="19"/>
      <c r="X283" s="9"/>
      <c r="Y283" s="7"/>
      <c r="Z283" s="7"/>
      <c r="AA283" s="6"/>
      <c r="AB283" s="6"/>
      <c r="AC283" s="7"/>
      <c r="AD283" s="7"/>
      <c r="AE283" s="7"/>
      <c r="AG283" s="4"/>
      <c r="AH283" s="1"/>
    </row>
    <row r="284" spans="1:35" x14ac:dyDescent="0.35">
      <c r="N284" s="6"/>
      <c r="O284" s="6"/>
      <c r="P284" s="7"/>
      <c r="Q284"/>
      <c r="R284" s="7"/>
      <c r="S284" s="6"/>
      <c r="T284" s="6"/>
      <c r="U284" s="7"/>
      <c r="V284" s="7"/>
      <c r="W284" s="19"/>
      <c r="X284" s="9"/>
      <c r="Y284" s="7"/>
      <c r="Z284" s="7"/>
      <c r="AA284" s="6"/>
      <c r="AB284" s="6"/>
      <c r="AC284" s="7"/>
      <c r="AD284" s="7"/>
      <c r="AE284" s="7"/>
      <c r="AG284" s="4"/>
      <c r="AH284" s="1"/>
    </row>
    <row r="285" spans="1:35" x14ac:dyDescent="0.35">
      <c r="N285" s="6"/>
      <c r="O285" s="6"/>
      <c r="P285" s="7"/>
      <c r="Q285"/>
      <c r="R285" s="7"/>
      <c r="S285" s="6"/>
      <c r="T285" s="6"/>
      <c r="U285" s="7"/>
      <c r="V285" s="7"/>
      <c r="W285" s="19"/>
      <c r="X285" s="9"/>
      <c r="Y285" s="7"/>
      <c r="Z285" s="7"/>
      <c r="AA285" s="6"/>
      <c r="AB285" s="6"/>
      <c r="AC285" s="7"/>
      <c r="AD285" s="7"/>
      <c r="AE285" s="7"/>
      <c r="AG285" s="4"/>
      <c r="AH285" s="1"/>
    </row>
    <row r="286" spans="1:35" x14ac:dyDescent="0.35">
      <c r="N286" s="6"/>
      <c r="O286" s="6"/>
      <c r="P286" s="7"/>
      <c r="Q286"/>
      <c r="R286" s="7"/>
      <c r="S286" s="6"/>
      <c r="T286" s="6"/>
      <c r="U286" s="7"/>
      <c r="V286" s="7"/>
      <c r="W286" s="19"/>
      <c r="X286" s="9"/>
      <c r="Y286" s="7"/>
      <c r="Z286" s="7"/>
      <c r="AA286" s="6"/>
      <c r="AB286" s="6"/>
      <c r="AC286" s="7"/>
      <c r="AD286" s="7"/>
      <c r="AE286" s="7"/>
      <c r="AG286" s="4"/>
      <c r="AH286" s="1"/>
    </row>
    <row r="287" spans="1:35" x14ac:dyDescent="0.35">
      <c r="N287" s="6"/>
      <c r="O287" s="6"/>
      <c r="P287" s="7"/>
      <c r="Q287"/>
      <c r="R287" s="7"/>
      <c r="S287" s="6"/>
      <c r="T287" s="6"/>
      <c r="U287" s="7"/>
      <c r="V287" s="7"/>
      <c r="W287" s="19"/>
      <c r="X287" s="9"/>
      <c r="Y287" s="7"/>
      <c r="Z287" s="7"/>
      <c r="AA287" s="6"/>
      <c r="AB287" s="6"/>
      <c r="AC287" s="7"/>
      <c r="AD287" s="7"/>
      <c r="AE287" s="7"/>
      <c r="AG287" s="4"/>
      <c r="AH287" s="1"/>
    </row>
    <row r="288" spans="1:35" x14ac:dyDescent="0.35">
      <c r="N288" s="6"/>
      <c r="O288" s="6"/>
      <c r="P288" s="7"/>
      <c r="Q288"/>
      <c r="R288" s="7"/>
      <c r="S288" s="6"/>
      <c r="T288" s="6"/>
      <c r="U288" s="7"/>
      <c r="V288" s="7"/>
      <c r="W288" s="19"/>
      <c r="X288" s="9"/>
      <c r="Y288" s="7"/>
      <c r="Z288" s="7"/>
      <c r="AA288" s="6"/>
      <c r="AB288" s="6"/>
      <c r="AC288" s="7"/>
      <c r="AD288" s="7"/>
      <c r="AE288" s="7"/>
      <c r="AG288" s="4"/>
      <c r="AH288" s="1"/>
    </row>
    <row r="289" spans="14:34" x14ac:dyDescent="0.35">
      <c r="N289" s="6"/>
      <c r="O289" s="6"/>
      <c r="P289" s="7"/>
      <c r="Q289"/>
      <c r="R289" s="7"/>
      <c r="S289" s="6"/>
      <c r="T289" s="6"/>
      <c r="U289" s="7"/>
      <c r="V289" s="7"/>
      <c r="W289" s="19"/>
      <c r="X289" s="9"/>
      <c r="Y289" s="7"/>
      <c r="Z289" s="7"/>
      <c r="AA289" s="6"/>
      <c r="AB289" s="6"/>
      <c r="AC289" s="7"/>
      <c r="AD289" s="7"/>
      <c r="AE289" s="7"/>
      <c r="AF289" s="2"/>
      <c r="AG289" s="4"/>
      <c r="AH289" s="1"/>
    </row>
    <row r="290" spans="14:34" x14ac:dyDescent="0.35">
      <c r="N290" s="6"/>
      <c r="O290" s="6"/>
      <c r="P290" s="7"/>
      <c r="Q290"/>
      <c r="R290" s="7"/>
      <c r="S290" s="6"/>
      <c r="T290" s="6"/>
      <c r="U290" s="7"/>
      <c r="V290" s="7"/>
      <c r="W290" s="19"/>
      <c r="X290" s="9"/>
      <c r="Y290" s="7"/>
      <c r="Z290" s="7"/>
      <c r="AA290" s="6"/>
      <c r="AB290" s="6"/>
      <c r="AC290" s="7"/>
      <c r="AD290" s="7"/>
      <c r="AE290" s="7"/>
      <c r="AG290" s="4"/>
      <c r="AH290" s="1"/>
    </row>
    <row r="291" spans="14:34" x14ac:dyDescent="0.35">
      <c r="N291" s="6"/>
      <c r="O291" s="6"/>
      <c r="P291" s="7"/>
      <c r="Q291"/>
      <c r="R291" s="7"/>
      <c r="S291" s="6"/>
      <c r="T291" s="6"/>
      <c r="U291" s="7"/>
      <c r="V291" s="7"/>
      <c r="W291" s="19"/>
      <c r="X291" s="9"/>
      <c r="Y291" s="7"/>
      <c r="Z291" s="7"/>
      <c r="AA291" s="6"/>
      <c r="AB291" s="6"/>
      <c r="AC291" s="7"/>
      <c r="AD291" s="7"/>
      <c r="AE291" s="7"/>
      <c r="AG291" s="4"/>
      <c r="AH291" s="1"/>
    </row>
    <row r="292" spans="14:34" x14ac:dyDescent="0.35">
      <c r="N292" s="6"/>
      <c r="O292" s="6"/>
      <c r="P292" s="7"/>
      <c r="Q292"/>
      <c r="R292" s="7"/>
      <c r="S292" s="6"/>
      <c r="T292" s="6"/>
      <c r="U292" s="7"/>
      <c r="V292" s="7"/>
      <c r="W292" s="19"/>
      <c r="X292" s="9"/>
      <c r="Y292" s="7"/>
      <c r="Z292" s="7"/>
      <c r="AA292" s="6"/>
      <c r="AB292" s="6"/>
      <c r="AC292" s="7"/>
      <c r="AD292" s="7"/>
      <c r="AE292" s="7"/>
      <c r="AG292" s="4"/>
      <c r="AH292" s="1"/>
    </row>
    <row r="293" spans="14:34" x14ac:dyDescent="0.35">
      <c r="N293" s="6"/>
      <c r="O293" s="6"/>
      <c r="P293" s="7"/>
      <c r="Q293"/>
      <c r="R293" s="7"/>
      <c r="S293" s="6"/>
      <c r="T293" s="6"/>
      <c r="U293" s="7"/>
      <c r="V293" s="7"/>
      <c r="W293" s="19"/>
      <c r="X293" s="9"/>
      <c r="Y293" s="7"/>
      <c r="Z293" s="7"/>
      <c r="AA293" s="6"/>
      <c r="AB293" s="6"/>
      <c r="AC293" s="7"/>
      <c r="AD293" s="7"/>
      <c r="AE293" s="7"/>
      <c r="AG293" s="4"/>
      <c r="AH293" s="1"/>
    </row>
    <row r="294" spans="14:34" x14ac:dyDescent="0.35">
      <c r="N294" s="6"/>
      <c r="O294" s="6"/>
      <c r="P294" s="7"/>
      <c r="Q294"/>
      <c r="R294" s="7"/>
      <c r="S294" s="6"/>
      <c r="T294" s="6"/>
      <c r="U294" s="7"/>
      <c r="V294" s="7"/>
      <c r="W294" s="19"/>
      <c r="X294" s="9"/>
      <c r="Y294" s="7"/>
      <c r="Z294" s="7"/>
      <c r="AA294" s="6"/>
      <c r="AB294" s="6"/>
      <c r="AC294" s="7"/>
      <c r="AD294" s="7"/>
      <c r="AE294" s="7"/>
      <c r="AG294" s="4"/>
      <c r="AH294" s="1"/>
    </row>
    <row r="295" spans="14:34" x14ac:dyDescent="0.35">
      <c r="N295" s="6"/>
      <c r="O295" s="6"/>
      <c r="P295" s="7"/>
      <c r="Q295"/>
      <c r="R295" s="7"/>
      <c r="S295" s="6"/>
      <c r="T295" s="6"/>
      <c r="U295" s="7"/>
      <c r="V295" s="7"/>
      <c r="W295" s="19"/>
      <c r="X295" s="9"/>
      <c r="Y295" s="7"/>
      <c r="Z295" s="7"/>
      <c r="AA295" s="6"/>
      <c r="AB295" s="6"/>
      <c r="AC295" s="7"/>
      <c r="AD295" s="7"/>
      <c r="AE295" s="7"/>
      <c r="AG295" s="4"/>
      <c r="AH295" s="1"/>
    </row>
    <row r="296" spans="14:34" x14ac:dyDescent="0.35">
      <c r="N296" s="6"/>
      <c r="O296" s="6"/>
      <c r="P296" s="7"/>
      <c r="Q296"/>
      <c r="R296" s="7"/>
      <c r="S296" s="6"/>
      <c r="T296" s="6"/>
      <c r="U296" s="7"/>
      <c r="V296" s="7"/>
      <c r="W296" s="19"/>
      <c r="X296" s="9"/>
      <c r="Y296" s="7"/>
      <c r="Z296" s="7"/>
      <c r="AA296" s="6"/>
      <c r="AB296" s="6"/>
      <c r="AC296" s="7"/>
      <c r="AD296" s="7"/>
      <c r="AE296" s="7"/>
      <c r="AG296" s="4"/>
      <c r="AH296" s="1"/>
    </row>
    <row r="297" spans="14:34" x14ac:dyDescent="0.35">
      <c r="N297" s="6"/>
      <c r="O297" s="6"/>
      <c r="P297" s="7"/>
      <c r="Q297"/>
      <c r="R297" s="7"/>
      <c r="S297" s="6"/>
      <c r="T297" s="6"/>
      <c r="U297" s="7"/>
      <c r="V297" s="7"/>
      <c r="W297" s="19"/>
      <c r="X297" s="9"/>
      <c r="Y297" s="7"/>
      <c r="Z297" s="7"/>
      <c r="AA297" s="6"/>
      <c r="AB297" s="6"/>
      <c r="AC297" s="7"/>
      <c r="AD297" s="7"/>
      <c r="AE297" s="7"/>
      <c r="AG297" s="4"/>
      <c r="AH297" s="1"/>
    </row>
    <row r="298" spans="14:34" x14ac:dyDescent="0.35">
      <c r="N298" s="6"/>
      <c r="O298" s="6"/>
      <c r="P298" s="7"/>
      <c r="Q298"/>
      <c r="R298" s="7"/>
      <c r="S298" s="6"/>
      <c r="T298" s="6"/>
      <c r="U298" s="7"/>
      <c r="V298" s="7"/>
      <c r="W298" s="19"/>
      <c r="X298" s="9"/>
      <c r="Y298" s="7"/>
      <c r="Z298" s="7"/>
      <c r="AA298" s="6"/>
      <c r="AB298" s="6"/>
      <c r="AC298" s="7"/>
      <c r="AD298" s="7"/>
      <c r="AE298" s="7"/>
      <c r="AG298" s="4"/>
      <c r="AH298" s="1"/>
    </row>
    <row r="299" spans="14:34" x14ac:dyDescent="0.35">
      <c r="N299" s="6"/>
      <c r="O299" s="6"/>
      <c r="P299" s="7"/>
      <c r="Q299"/>
      <c r="R299" s="7"/>
      <c r="S299" s="6"/>
      <c r="T299" s="6"/>
      <c r="U299" s="7"/>
      <c r="V299" s="7"/>
      <c r="W299" s="19"/>
      <c r="X299" s="9"/>
      <c r="Y299" s="7"/>
      <c r="Z299" s="7"/>
      <c r="AA299" s="6"/>
      <c r="AB299" s="6"/>
      <c r="AC299" s="7"/>
      <c r="AD299" s="7"/>
      <c r="AE299" s="7"/>
      <c r="AG299" s="4"/>
      <c r="AH299" s="1"/>
    </row>
    <row r="300" spans="14:34" x14ac:dyDescent="0.35">
      <c r="N300" s="6"/>
      <c r="O300" s="6"/>
      <c r="P300" s="7"/>
      <c r="Q300"/>
      <c r="R300" s="7"/>
      <c r="S300" s="6"/>
      <c r="T300" s="6"/>
      <c r="U300" s="7"/>
      <c r="V300" s="7"/>
      <c r="W300" s="19"/>
      <c r="X300" s="9"/>
      <c r="Y300" s="7"/>
      <c r="Z300" s="7"/>
      <c r="AA300" s="6"/>
      <c r="AB300" s="6"/>
      <c r="AC300" s="7"/>
      <c r="AD300" s="7"/>
      <c r="AE300" s="7"/>
      <c r="AG300" s="4"/>
      <c r="AH300" s="1"/>
    </row>
    <row r="301" spans="14:34" x14ac:dyDescent="0.35">
      <c r="N301" s="6"/>
      <c r="O301" s="6"/>
      <c r="P301" s="7"/>
      <c r="Q301"/>
      <c r="R301" s="7"/>
      <c r="S301" s="6"/>
      <c r="T301" s="6"/>
      <c r="U301" s="7"/>
      <c r="V301" s="7"/>
      <c r="W301" s="19"/>
      <c r="X301" s="9"/>
      <c r="Y301" s="7"/>
      <c r="Z301" s="7"/>
      <c r="AA301" s="6"/>
      <c r="AB301" s="6"/>
      <c r="AC301" s="7"/>
      <c r="AD301" s="7"/>
      <c r="AE301" s="7"/>
      <c r="AG301" s="4"/>
      <c r="AH301" s="1"/>
    </row>
    <row r="302" spans="14:34" x14ac:dyDescent="0.35">
      <c r="N302" s="6"/>
      <c r="O302" s="6"/>
      <c r="P302" s="7"/>
      <c r="Q302"/>
      <c r="R302" s="7"/>
      <c r="S302" s="6"/>
      <c r="T302" s="6"/>
      <c r="U302" s="7"/>
      <c r="V302" s="7"/>
      <c r="W302" s="19"/>
      <c r="X302" s="9"/>
      <c r="Y302" s="7"/>
      <c r="Z302" s="7"/>
      <c r="AA302" s="6"/>
      <c r="AB302" s="6"/>
      <c r="AC302" s="7"/>
      <c r="AD302" s="7"/>
      <c r="AE302" s="7"/>
      <c r="AG302" s="4"/>
      <c r="AH302" s="1"/>
    </row>
    <row r="303" spans="14:34" x14ac:dyDescent="0.35">
      <c r="N303" s="6"/>
      <c r="O303" s="6"/>
      <c r="P303" s="7"/>
      <c r="Q303"/>
      <c r="R303" s="7"/>
      <c r="S303" s="6"/>
      <c r="T303" s="6"/>
      <c r="U303" s="7"/>
      <c r="V303" s="7"/>
      <c r="W303" s="19"/>
      <c r="X303" s="9"/>
      <c r="Y303" s="7"/>
      <c r="Z303" s="7"/>
      <c r="AA303" s="6"/>
      <c r="AB303" s="6"/>
      <c r="AC303" s="7"/>
      <c r="AD303" s="7"/>
      <c r="AE303" s="7"/>
      <c r="AG303" s="4"/>
      <c r="AH303" s="1"/>
    </row>
    <row r="304" spans="14:34" x14ac:dyDescent="0.35">
      <c r="N304" s="6"/>
      <c r="O304" s="6"/>
      <c r="P304" s="7"/>
      <c r="Q304"/>
      <c r="R304" s="7"/>
      <c r="S304" s="6"/>
      <c r="T304" s="6"/>
      <c r="U304" s="7"/>
      <c r="V304" s="7"/>
      <c r="W304" s="19"/>
      <c r="X304" s="9"/>
      <c r="Y304" s="7"/>
      <c r="Z304" s="7"/>
      <c r="AA304" s="6"/>
      <c r="AB304" s="6"/>
      <c r="AC304" s="7"/>
      <c r="AD304" s="7"/>
      <c r="AE304" s="7"/>
      <c r="AG304" s="4"/>
      <c r="AH304" s="1"/>
    </row>
    <row r="305" spans="14:34" x14ac:dyDescent="0.35">
      <c r="N305" s="6"/>
      <c r="O305" s="6"/>
      <c r="P305" s="7"/>
      <c r="Q305"/>
      <c r="R305" s="7"/>
      <c r="S305" s="6"/>
      <c r="T305" s="6"/>
      <c r="U305" s="7"/>
      <c r="V305" s="7"/>
      <c r="W305" s="19"/>
      <c r="X305" s="9"/>
      <c r="Y305" s="7"/>
      <c r="Z305" s="7"/>
      <c r="AA305" s="6"/>
      <c r="AB305" s="6"/>
      <c r="AC305" s="7"/>
      <c r="AD305" s="7"/>
      <c r="AE305" s="7"/>
      <c r="AG305" s="4"/>
      <c r="AH305" s="1"/>
    </row>
    <row r="306" spans="14:34" x14ac:dyDescent="0.35">
      <c r="N306" s="6"/>
      <c r="O306" s="6"/>
      <c r="P306" s="7"/>
      <c r="Q306"/>
      <c r="R306" s="7"/>
      <c r="S306" s="6"/>
      <c r="T306" s="6"/>
      <c r="U306" s="7"/>
      <c r="V306" s="7"/>
      <c r="W306" s="19"/>
      <c r="X306" s="9"/>
      <c r="Y306" s="7"/>
      <c r="Z306" s="7"/>
      <c r="AA306" s="6"/>
      <c r="AB306" s="6"/>
      <c r="AC306" s="7"/>
      <c r="AD306" s="7"/>
      <c r="AE306" s="7"/>
      <c r="AG306" s="4"/>
      <c r="AH306" s="1"/>
    </row>
    <row r="307" spans="14:34" x14ac:dyDescent="0.35">
      <c r="N307" s="6"/>
      <c r="O307" s="6"/>
      <c r="P307" s="7"/>
      <c r="Q307"/>
      <c r="R307" s="7"/>
      <c r="S307" s="6"/>
      <c r="T307" s="6"/>
      <c r="U307" s="7"/>
      <c r="V307" s="7"/>
      <c r="W307" s="19"/>
      <c r="X307" s="9"/>
      <c r="Y307" s="7"/>
      <c r="Z307" s="7"/>
      <c r="AA307" s="6"/>
      <c r="AB307" s="6"/>
      <c r="AC307" s="7"/>
      <c r="AD307" s="7"/>
      <c r="AE307" s="7"/>
      <c r="AG307" s="4"/>
      <c r="AH307" s="1"/>
    </row>
    <row r="308" spans="14:34" x14ac:dyDescent="0.35">
      <c r="N308" s="6"/>
      <c r="O308" s="6"/>
      <c r="P308" s="7"/>
      <c r="Q308"/>
      <c r="R308" s="7"/>
      <c r="S308" s="6"/>
      <c r="T308" s="6"/>
      <c r="U308" s="7"/>
      <c r="V308" s="7"/>
      <c r="W308" s="19"/>
      <c r="X308" s="9"/>
      <c r="Y308" s="7"/>
      <c r="Z308" s="7"/>
      <c r="AA308" s="6"/>
      <c r="AB308" s="6"/>
      <c r="AC308" s="7"/>
      <c r="AD308" s="7"/>
      <c r="AE308" s="7"/>
      <c r="AG308" s="4"/>
      <c r="AH308" s="1"/>
    </row>
    <row r="309" spans="14:34" x14ac:dyDescent="0.35">
      <c r="N309" s="6"/>
      <c r="O309" s="6"/>
      <c r="P309" s="7"/>
      <c r="Q309"/>
      <c r="R309" s="7"/>
      <c r="S309" s="6"/>
      <c r="T309" s="6"/>
      <c r="U309" s="7"/>
      <c r="V309" s="7"/>
      <c r="W309" s="19"/>
      <c r="X309" s="9"/>
      <c r="Y309" s="7"/>
      <c r="Z309" s="7"/>
      <c r="AA309" s="6"/>
      <c r="AB309" s="6"/>
      <c r="AC309" s="7"/>
      <c r="AD309" s="7"/>
      <c r="AE309" s="7"/>
      <c r="AG309" s="4"/>
      <c r="AH309" s="1"/>
    </row>
    <row r="310" spans="14:34" x14ac:dyDescent="0.35">
      <c r="N310" s="6"/>
      <c r="O310" s="6"/>
      <c r="P310" s="7"/>
      <c r="Q310"/>
      <c r="R310" s="7"/>
      <c r="S310" s="6"/>
      <c r="T310" s="6"/>
      <c r="U310" s="7"/>
      <c r="V310" s="7"/>
      <c r="W310" s="19"/>
      <c r="X310" s="9"/>
      <c r="Y310" s="7"/>
      <c r="Z310" s="7"/>
      <c r="AA310" s="6"/>
      <c r="AB310" s="6"/>
      <c r="AC310" s="7"/>
      <c r="AD310" s="7"/>
      <c r="AE310" s="7"/>
      <c r="AF310" s="2"/>
      <c r="AG310" s="4"/>
      <c r="AH310" s="1"/>
    </row>
    <row r="311" spans="14:34" x14ac:dyDescent="0.35">
      <c r="N311" s="6"/>
      <c r="O311" s="6"/>
      <c r="P311" s="7"/>
      <c r="Q311"/>
      <c r="R311" s="7"/>
      <c r="S311" s="6"/>
      <c r="T311" s="6"/>
      <c r="U311" s="7"/>
      <c r="V311" s="7"/>
      <c r="W311" s="19"/>
      <c r="X311" s="9"/>
      <c r="Y311" s="7"/>
      <c r="Z311" s="7"/>
      <c r="AA311" s="6"/>
      <c r="AB311" s="6"/>
      <c r="AC311" s="7"/>
      <c r="AD311" s="7"/>
      <c r="AE311" s="7"/>
      <c r="AG311" s="4"/>
      <c r="AH311" s="1"/>
    </row>
    <row r="312" spans="14:34" x14ac:dyDescent="0.35">
      <c r="N312" s="6"/>
      <c r="O312" s="6"/>
      <c r="P312" s="7"/>
      <c r="Q312"/>
      <c r="R312" s="7"/>
      <c r="S312" s="6"/>
      <c r="T312" s="6"/>
      <c r="U312" s="7"/>
      <c r="V312" s="7"/>
      <c r="W312" s="19"/>
      <c r="X312" s="9"/>
      <c r="Y312" s="7"/>
      <c r="Z312" s="7"/>
      <c r="AA312" s="6"/>
      <c r="AB312" s="6"/>
      <c r="AC312" s="7"/>
      <c r="AD312" s="7"/>
      <c r="AE312" s="7"/>
      <c r="AG312" s="4"/>
      <c r="AH312" s="1"/>
    </row>
    <row r="313" spans="14:34" x14ac:dyDescent="0.35">
      <c r="N313" s="6"/>
      <c r="O313" s="6"/>
      <c r="P313" s="7"/>
      <c r="Q313"/>
      <c r="R313" s="7"/>
      <c r="S313" s="6"/>
      <c r="T313" s="6"/>
      <c r="U313" s="7"/>
      <c r="V313" s="7"/>
      <c r="W313" s="19"/>
      <c r="X313" s="9"/>
      <c r="Y313" s="7"/>
      <c r="Z313" s="7"/>
      <c r="AA313" s="6"/>
      <c r="AB313" s="6"/>
      <c r="AC313" s="7"/>
      <c r="AD313" s="7"/>
      <c r="AE313" s="7"/>
      <c r="AG313" s="4"/>
      <c r="AH313" s="1"/>
    </row>
    <row r="314" spans="14:34" x14ac:dyDescent="0.35">
      <c r="N314" s="6"/>
      <c r="O314" s="6"/>
      <c r="P314" s="7"/>
      <c r="Q314"/>
      <c r="R314" s="7"/>
      <c r="S314" s="6"/>
      <c r="T314" s="6"/>
      <c r="U314" s="7"/>
      <c r="V314" s="7"/>
      <c r="W314" s="19"/>
      <c r="X314" s="9"/>
      <c r="Y314" s="7"/>
      <c r="Z314" s="7"/>
      <c r="AA314" s="6"/>
      <c r="AB314" s="6"/>
      <c r="AC314" s="7"/>
      <c r="AD314" s="7"/>
      <c r="AE314" s="7"/>
      <c r="AG314" s="4"/>
      <c r="AH314" s="1"/>
    </row>
    <row r="315" spans="14:34" x14ac:dyDescent="0.35">
      <c r="N315" s="6"/>
      <c r="O315" s="6"/>
      <c r="P315" s="7"/>
      <c r="Q315"/>
      <c r="R315" s="7"/>
      <c r="S315" s="6"/>
      <c r="T315" s="6"/>
      <c r="U315" s="7"/>
      <c r="V315" s="7"/>
      <c r="W315" s="19"/>
      <c r="X315" s="9"/>
      <c r="Y315" s="7"/>
      <c r="Z315" s="7"/>
      <c r="AA315" s="6"/>
      <c r="AB315" s="6"/>
      <c r="AC315" s="7"/>
      <c r="AD315" s="7"/>
      <c r="AE315" s="7"/>
      <c r="AG315" s="4"/>
      <c r="AH315" s="1"/>
    </row>
    <row r="316" spans="14:34" x14ac:dyDescent="0.35">
      <c r="N316" s="6"/>
      <c r="O316" s="6"/>
      <c r="P316" s="7"/>
      <c r="Q316"/>
      <c r="R316" s="7"/>
      <c r="S316" s="6"/>
      <c r="T316" s="6"/>
      <c r="U316" s="7"/>
      <c r="V316" s="7"/>
      <c r="W316" s="19"/>
      <c r="X316" s="9"/>
      <c r="Y316" s="7"/>
      <c r="Z316" s="7"/>
      <c r="AA316" s="6"/>
      <c r="AB316" s="6"/>
      <c r="AC316" s="7"/>
      <c r="AD316" s="7"/>
      <c r="AE316" s="7"/>
      <c r="AG316" s="4"/>
      <c r="AH316" s="1"/>
    </row>
    <row r="317" spans="14:34" x14ac:dyDescent="0.35">
      <c r="N317" s="6"/>
      <c r="O317" s="6"/>
      <c r="P317" s="7"/>
      <c r="Q317"/>
      <c r="R317" s="7"/>
      <c r="S317" s="6"/>
      <c r="T317" s="6"/>
      <c r="U317" s="7"/>
      <c r="V317" s="7"/>
      <c r="W317" s="19"/>
      <c r="X317" s="9"/>
      <c r="Y317" s="7"/>
      <c r="Z317" s="7"/>
      <c r="AA317" s="6"/>
      <c r="AB317" s="6"/>
      <c r="AC317" s="7"/>
      <c r="AD317" s="7"/>
      <c r="AE317" s="7"/>
      <c r="AG317" s="4"/>
      <c r="AH317" s="1"/>
    </row>
    <row r="318" spans="14:34" x14ac:dyDescent="0.35">
      <c r="N318" s="6"/>
      <c r="O318" s="6"/>
      <c r="P318" s="7"/>
      <c r="Q318"/>
      <c r="R318" s="7"/>
      <c r="S318" s="6"/>
      <c r="T318" s="6"/>
      <c r="U318" s="7"/>
      <c r="V318" s="7"/>
      <c r="W318" s="19"/>
      <c r="X318" s="9"/>
      <c r="Y318" s="7"/>
      <c r="Z318" s="7"/>
      <c r="AA318" s="6"/>
      <c r="AB318" s="6"/>
      <c r="AC318" s="7"/>
      <c r="AD318" s="7"/>
      <c r="AE318" s="7"/>
      <c r="AG318" s="4"/>
      <c r="AH318" s="1"/>
    </row>
    <row r="319" spans="14:34" x14ac:dyDescent="0.35">
      <c r="N319" s="6"/>
      <c r="O319" s="6"/>
      <c r="P319" s="7"/>
      <c r="Q319"/>
      <c r="R319" s="7"/>
      <c r="S319" s="6"/>
      <c r="T319" s="6"/>
      <c r="U319" s="7"/>
      <c r="V319" s="7"/>
      <c r="W319" s="19"/>
      <c r="X319" s="9"/>
      <c r="Y319" s="7"/>
      <c r="Z319" s="7"/>
      <c r="AA319" s="6"/>
      <c r="AB319" s="6"/>
      <c r="AC319" s="7"/>
      <c r="AD319" s="7"/>
      <c r="AE319" s="7"/>
      <c r="AG319" s="4"/>
      <c r="AH319" s="1"/>
    </row>
    <row r="320" spans="14:34" x14ac:dyDescent="0.35">
      <c r="N320" s="6"/>
      <c r="O320" s="6"/>
      <c r="P320" s="7"/>
      <c r="Q320"/>
      <c r="R320" s="7"/>
      <c r="S320" s="6"/>
      <c r="T320" s="6"/>
      <c r="U320" s="7"/>
      <c r="V320" s="7"/>
      <c r="W320" s="19"/>
      <c r="X320" s="9"/>
      <c r="Y320" s="7"/>
      <c r="Z320" s="7"/>
      <c r="AA320" s="6"/>
      <c r="AB320" s="6"/>
      <c r="AC320" s="7"/>
      <c r="AD320" s="7"/>
      <c r="AE320" s="7"/>
      <c r="AG320" s="4"/>
      <c r="AH320" s="1"/>
    </row>
    <row r="321" spans="14:34" x14ac:dyDescent="0.35">
      <c r="N321" s="6"/>
      <c r="O321" s="6"/>
      <c r="P321" s="7"/>
      <c r="Q321"/>
      <c r="R321" s="7"/>
      <c r="S321" s="6"/>
      <c r="T321" s="6"/>
      <c r="U321" s="7"/>
      <c r="V321" s="7"/>
      <c r="W321" s="19"/>
      <c r="X321" s="9"/>
      <c r="Y321" s="7"/>
      <c r="Z321" s="7"/>
      <c r="AA321" s="6"/>
      <c r="AB321" s="6"/>
      <c r="AC321" s="7"/>
      <c r="AD321" s="7"/>
      <c r="AE321" s="7"/>
      <c r="AG321" s="4"/>
      <c r="AH321" s="1"/>
    </row>
    <row r="322" spans="14:34" x14ac:dyDescent="0.35">
      <c r="N322" s="6"/>
      <c r="O322" s="6"/>
      <c r="P322" s="7"/>
      <c r="Q322"/>
      <c r="R322" s="7"/>
      <c r="S322" s="6"/>
      <c r="T322" s="6"/>
      <c r="U322" s="7"/>
      <c r="V322" s="7"/>
      <c r="W322" s="19"/>
      <c r="X322" s="9"/>
      <c r="Y322" s="7"/>
      <c r="Z322" s="7"/>
      <c r="AA322" s="6"/>
      <c r="AB322" s="6"/>
      <c r="AC322" s="7"/>
      <c r="AD322" s="7"/>
      <c r="AE322" s="7"/>
      <c r="AG322" s="4"/>
      <c r="AH322" s="1"/>
    </row>
    <row r="323" spans="14:34" x14ac:dyDescent="0.35">
      <c r="N323" s="6"/>
      <c r="O323" s="6"/>
      <c r="P323" s="7"/>
      <c r="Q323"/>
      <c r="R323" s="7"/>
      <c r="S323" s="6"/>
      <c r="T323" s="6"/>
      <c r="U323" s="7"/>
      <c r="V323" s="7"/>
      <c r="W323" s="19"/>
      <c r="X323" s="9"/>
      <c r="Y323" s="7"/>
      <c r="Z323" s="7"/>
      <c r="AA323" s="6"/>
      <c r="AB323" s="6"/>
      <c r="AC323" s="7"/>
      <c r="AD323" s="7"/>
      <c r="AE323" s="7"/>
      <c r="AG323" s="4"/>
      <c r="AH323" s="1"/>
    </row>
    <row r="324" spans="14:34" x14ac:dyDescent="0.35">
      <c r="N324" s="6"/>
      <c r="O324" s="6"/>
      <c r="P324" s="7"/>
      <c r="Q324"/>
      <c r="R324" s="7"/>
      <c r="S324" s="6"/>
      <c r="T324" s="6"/>
      <c r="U324" s="7"/>
      <c r="V324" s="7"/>
      <c r="W324" s="19"/>
      <c r="X324" s="9"/>
      <c r="Y324" s="7"/>
      <c r="Z324" s="7"/>
      <c r="AA324" s="6"/>
      <c r="AB324" s="6"/>
      <c r="AC324" s="7"/>
      <c r="AD324" s="7"/>
      <c r="AE324" s="7"/>
      <c r="AG324" s="4"/>
      <c r="AH324" s="1"/>
    </row>
    <row r="325" spans="14:34" x14ac:dyDescent="0.35">
      <c r="N325" s="6"/>
      <c r="O325" s="6"/>
      <c r="P325" s="7"/>
      <c r="Q325"/>
      <c r="R325" s="7"/>
      <c r="S325" s="6"/>
      <c r="T325" s="6"/>
      <c r="U325" s="7"/>
      <c r="V325" s="7"/>
      <c r="W325" s="19"/>
      <c r="X325" s="9"/>
      <c r="Y325" s="7"/>
      <c r="Z325" s="7"/>
      <c r="AA325" s="6"/>
      <c r="AB325" s="6"/>
      <c r="AC325" s="7"/>
      <c r="AD325" s="7"/>
      <c r="AE325" s="7"/>
      <c r="AG325" s="4"/>
      <c r="AH325" s="1"/>
    </row>
    <row r="326" spans="14:34" x14ac:dyDescent="0.35">
      <c r="N326" s="6"/>
      <c r="O326" s="6"/>
      <c r="P326" s="7"/>
      <c r="Q326"/>
      <c r="R326" s="7"/>
      <c r="S326" s="6"/>
      <c r="T326" s="6"/>
      <c r="U326" s="7"/>
      <c r="V326" s="7"/>
      <c r="W326" s="19"/>
      <c r="X326" s="9"/>
      <c r="Y326" s="7"/>
      <c r="Z326" s="7"/>
      <c r="AA326" s="6"/>
      <c r="AB326" s="6"/>
      <c r="AC326" s="7"/>
      <c r="AD326" s="7"/>
      <c r="AE326" s="7"/>
      <c r="AG326" s="4"/>
      <c r="AH326" s="1"/>
    </row>
    <row r="327" spans="14:34" x14ac:dyDescent="0.35">
      <c r="N327" s="6"/>
      <c r="O327" s="6"/>
      <c r="P327" s="7"/>
      <c r="Q327"/>
      <c r="R327" s="7"/>
      <c r="S327" s="6"/>
      <c r="T327" s="6"/>
      <c r="U327" s="7"/>
      <c r="V327" s="7"/>
      <c r="W327" s="19"/>
      <c r="X327" s="9"/>
      <c r="Y327" s="7"/>
      <c r="Z327" s="7"/>
      <c r="AA327" s="6"/>
      <c r="AB327" s="6"/>
      <c r="AC327" s="7"/>
      <c r="AD327" s="7"/>
      <c r="AE327" s="7"/>
      <c r="AG327" s="4"/>
      <c r="AH327" s="1"/>
    </row>
    <row r="328" spans="14:34" x14ac:dyDescent="0.35">
      <c r="N328" s="6"/>
      <c r="O328" s="6"/>
      <c r="P328" s="7"/>
      <c r="Q328"/>
      <c r="R328" s="7"/>
      <c r="S328" s="6"/>
      <c r="T328" s="6"/>
      <c r="U328" s="7"/>
      <c r="V328" s="7"/>
      <c r="W328" s="19"/>
      <c r="X328" s="9"/>
      <c r="Y328" s="7"/>
      <c r="Z328" s="7"/>
      <c r="AA328" s="6"/>
      <c r="AB328" s="6"/>
      <c r="AC328" s="7"/>
      <c r="AD328" s="7"/>
      <c r="AE328" s="7"/>
      <c r="AG328" s="4"/>
      <c r="AH328" s="1"/>
    </row>
    <row r="329" spans="14:34" x14ac:dyDescent="0.35">
      <c r="N329" s="6"/>
      <c r="O329" s="6"/>
      <c r="P329" s="7"/>
      <c r="Q329"/>
      <c r="R329" s="7"/>
      <c r="S329" s="6"/>
      <c r="T329" s="6"/>
      <c r="U329" s="7"/>
      <c r="V329" s="7"/>
      <c r="W329" s="19"/>
      <c r="X329" s="9"/>
      <c r="Y329" s="7"/>
      <c r="Z329" s="7"/>
      <c r="AA329" s="6"/>
      <c r="AB329" s="6"/>
      <c r="AC329" s="7"/>
      <c r="AD329" s="7"/>
      <c r="AE329" s="7"/>
      <c r="AG329" s="4"/>
      <c r="AH329" s="1"/>
    </row>
    <row r="330" spans="14:34" x14ac:dyDescent="0.35">
      <c r="N330" s="6"/>
      <c r="O330" s="6"/>
      <c r="P330" s="7"/>
      <c r="Q330"/>
      <c r="R330" s="7"/>
      <c r="S330" s="6"/>
      <c r="T330" s="6"/>
      <c r="U330" s="7"/>
      <c r="V330" s="7"/>
      <c r="W330" s="19"/>
      <c r="X330" s="9"/>
      <c r="Y330" s="7"/>
      <c r="Z330" s="7"/>
      <c r="AA330" s="6"/>
      <c r="AB330" s="6"/>
      <c r="AC330" s="7"/>
      <c r="AD330" s="7"/>
      <c r="AE330" s="7"/>
      <c r="AG330" s="4"/>
      <c r="AH330" s="1"/>
    </row>
    <row r="331" spans="14:34" x14ac:dyDescent="0.35">
      <c r="N331" s="6"/>
      <c r="O331" s="6"/>
      <c r="P331" s="7"/>
      <c r="Q331"/>
      <c r="R331" s="7"/>
      <c r="S331" s="6"/>
      <c r="T331" s="6"/>
      <c r="U331" s="7"/>
      <c r="V331" s="7"/>
      <c r="W331" s="19"/>
      <c r="X331" s="9"/>
      <c r="Y331" s="7"/>
      <c r="Z331" s="7"/>
      <c r="AA331" s="6"/>
      <c r="AB331" s="6"/>
      <c r="AC331" s="7"/>
      <c r="AD331" s="7"/>
      <c r="AE331" s="7"/>
      <c r="AF331" s="2"/>
      <c r="AG331" s="4"/>
      <c r="AH331" s="1"/>
    </row>
    <row r="332" spans="14:34" x14ac:dyDescent="0.35">
      <c r="N332" s="6"/>
      <c r="O332" s="6"/>
      <c r="P332" s="7"/>
      <c r="Q332"/>
      <c r="R332" s="7"/>
      <c r="S332" s="6"/>
      <c r="T332" s="6"/>
      <c r="U332" s="7"/>
      <c r="V332" s="7"/>
      <c r="W332" s="19"/>
      <c r="X332" s="9"/>
      <c r="Y332" s="7"/>
      <c r="Z332" s="7"/>
      <c r="AA332" s="6"/>
      <c r="AB332" s="6"/>
      <c r="AC332" s="7"/>
      <c r="AD332" s="7"/>
      <c r="AE332" s="7"/>
      <c r="AG332" s="4"/>
      <c r="AH332" s="1"/>
    </row>
    <row r="333" spans="14:34" x14ac:dyDescent="0.35">
      <c r="N333" s="6"/>
      <c r="O333" s="6"/>
      <c r="P333" s="7"/>
      <c r="Q333"/>
      <c r="R333" s="7"/>
      <c r="S333" s="6"/>
      <c r="T333" s="6"/>
      <c r="U333" s="7"/>
      <c r="V333" s="7"/>
      <c r="W333" s="19"/>
      <c r="X333" s="9"/>
      <c r="Y333" s="7"/>
      <c r="Z333" s="7"/>
      <c r="AA333" s="6"/>
      <c r="AB333" s="6"/>
      <c r="AC333" s="7"/>
      <c r="AD333" s="7"/>
      <c r="AE333" s="7"/>
      <c r="AG333" s="4"/>
      <c r="AH333" s="1"/>
    </row>
    <row r="334" spans="14:34" x14ac:dyDescent="0.35">
      <c r="N334" s="6"/>
      <c r="O334" s="6"/>
      <c r="P334" s="7"/>
      <c r="Q334"/>
      <c r="R334" s="7"/>
      <c r="S334" s="6"/>
      <c r="T334" s="6"/>
      <c r="U334" s="7"/>
      <c r="V334" s="7"/>
      <c r="W334" s="19"/>
      <c r="X334" s="9"/>
      <c r="Y334" s="7"/>
      <c r="Z334" s="7"/>
      <c r="AA334" s="6"/>
      <c r="AB334" s="6"/>
      <c r="AC334" s="7"/>
      <c r="AD334" s="7"/>
      <c r="AE334" s="7"/>
      <c r="AG334" s="4"/>
      <c r="AH334" s="1"/>
    </row>
    <row r="335" spans="14:34" x14ac:dyDescent="0.35">
      <c r="N335" s="6"/>
      <c r="O335" s="6"/>
      <c r="P335" s="7"/>
      <c r="Q335"/>
      <c r="R335" s="7"/>
      <c r="S335" s="6"/>
      <c r="T335" s="6"/>
      <c r="U335" s="7"/>
      <c r="V335" s="7"/>
      <c r="W335" s="19"/>
      <c r="X335" s="9"/>
      <c r="Y335" s="7"/>
      <c r="Z335" s="7"/>
      <c r="AA335" s="6"/>
      <c r="AB335" s="6"/>
      <c r="AC335" s="7"/>
      <c r="AD335" s="7"/>
      <c r="AE335" s="7"/>
      <c r="AG335" s="4"/>
      <c r="AH335" s="1"/>
    </row>
    <row r="336" spans="14:34" x14ac:dyDescent="0.35">
      <c r="N336" s="6"/>
      <c r="O336" s="6"/>
      <c r="P336" s="7"/>
      <c r="Q336"/>
      <c r="R336" s="7"/>
      <c r="S336" s="6"/>
      <c r="T336" s="6"/>
      <c r="U336" s="7"/>
      <c r="V336" s="7"/>
      <c r="W336" s="19"/>
      <c r="X336" s="9"/>
      <c r="Y336" s="7"/>
      <c r="Z336" s="7"/>
      <c r="AA336" s="6"/>
      <c r="AB336" s="6"/>
      <c r="AC336" s="7"/>
      <c r="AD336" s="7"/>
      <c r="AE336" s="7"/>
      <c r="AG336" s="4"/>
      <c r="AH336" s="1"/>
    </row>
    <row r="337" spans="14:34" x14ac:dyDescent="0.35">
      <c r="N337" s="6"/>
      <c r="O337" s="6"/>
      <c r="P337" s="7"/>
      <c r="Q337"/>
      <c r="R337" s="7"/>
      <c r="S337" s="6"/>
      <c r="T337" s="6"/>
      <c r="U337" s="7"/>
      <c r="V337" s="7"/>
      <c r="W337" s="19"/>
      <c r="X337" s="9"/>
      <c r="Y337" s="7"/>
      <c r="Z337" s="7"/>
      <c r="AA337" s="6"/>
      <c r="AB337" s="6"/>
      <c r="AC337" s="7"/>
      <c r="AD337" s="7"/>
      <c r="AE337" s="7"/>
      <c r="AG337" s="4"/>
      <c r="AH337" s="1"/>
    </row>
    <row r="338" spans="14:34" x14ac:dyDescent="0.35">
      <c r="N338" s="6"/>
      <c r="O338" s="6"/>
      <c r="P338" s="7"/>
      <c r="Q338"/>
      <c r="R338" s="7"/>
      <c r="S338" s="6"/>
      <c r="T338" s="6"/>
      <c r="U338" s="7"/>
      <c r="V338" s="7"/>
      <c r="W338" s="19"/>
      <c r="X338" s="9"/>
      <c r="Y338" s="7"/>
      <c r="Z338" s="7"/>
      <c r="AA338" s="6"/>
      <c r="AB338" s="6"/>
      <c r="AC338" s="7"/>
      <c r="AD338" s="7"/>
      <c r="AE338" s="7"/>
      <c r="AG338" s="4"/>
      <c r="AH338" s="1"/>
    </row>
    <row r="339" spans="14:34" x14ac:dyDescent="0.35">
      <c r="N339" s="6"/>
      <c r="O339" s="6"/>
      <c r="P339" s="7"/>
      <c r="Q339"/>
      <c r="R339" s="7"/>
      <c r="S339" s="6"/>
      <c r="T339" s="6"/>
      <c r="U339" s="7"/>
      <c r="V339" s="7"/>
      <c r="W339" s="19"/>
      <c r="X339" s="9"/>
      <c r="Y339" s="7"/>
      <c r="Z339" s="7"/>
      <c r="AA339" s="6"/>
      <c r="AB339" s="6"/>
      <c r="AC339" s="7"/>
      <c r="AD339" s="7"/>
      <c r="AE339" s="7"/>
      <c r="AG339" s="4"/>
      <c r="AH339" s="1"/>
    </row>
    <row r="340" spans="14:34" x14ac:dyDescent="0.35">
      <c r="N340" s="6"/>
      <c r="O340" s="6"/>
      <c r="P340" s="7"/>
      <c r="Q340"/>
      <c r="R340" s="7"/>
      <c r="S340" s="6"/>
      <c r="T340" s="6"/>
      <c r="U340" s="7"/>
      <c r="V340" s="7"/>
      <c r="W340" s="19"/>
      <c r="X340" s="9"/>
      <c r="Y340" s="7"/>
      <c r="Z340" s="7"/>
      <c r="AA340" s="6"/>
      <c r="AB340" s="6"/>
      <c r="AC340" s="7"/>
      <c r="AD340" s="7"/>
      <c r="AE340" s="7"/>
      <c r="AG340" s="4"/>
      <c r="AH340" s="1"/>
    </row>
    <row r="341" spans="14:34" x14ac:dyDescent="0.35">
      <c r="N341" s="6"/>
      <c r="O341" s="6"/>
      <c r="P341" s="7"/>
      <c r="Q341"/>
      <c r="R341" s="7"/>
      <c r="S341" s="6"/>
      <c r="T341" s="6"/>
      <c r="U341" s="7"/>
      <c r="V341" s="7"/>
      <c r="W341" s="19"/>
      <c r="X341" s="9"/>
      <c r="Y341" s="7"/>
      <c r="Z341" s="7"/>
      <c r="AA341" s="6"/>
      <c r="AB341" s="6"/>
      <c r="AC341" s="7"/>
      <c r="AD341" s="7"/>
      <c r="AE341" s="7"/>
      <c r="AG341" s="4"/>
      <c r="AH341" s="1"/>
    </row>
    <row r="342" spans="14:34" x14ac:dyDescent="0.35">
      <c r="N342" s="6"/>
      <c r="O342" s="6"/>
      <c r="P342" s="7"/>
      <c r="Q342"/>
      <c r="R342" s="7"/>
      <c r="S342" s="6"/>
      <c r="T342" s="6"/>
      <c r="U342" s="7"/>
      <c r="V342" s="7"/>
      <c r="W342" s="19"/>
      <c r="X342" s="9"/>
      <c r="Y342" s="7"/>
      <c r="Z342" s="7"/>
      <c r="AA342" s="6"/>
      <c r="AB342" s="6"/>
      <c r="AC342" s="7"/>
      <c r="AD342" s="7"/>
      <c r="AE342" s="7"/>
      <c r="AG342" s="4"/>
      <c r="AH342" s="1"/>
    </row>
    <row r="343" spans="14:34" x14ac:dyDescent="0.35">
      <c r="N343" s="6"/>
      <c r="O343" s="6"/>
      <c r="P343" s="7"/>
      <c r="Q343"/>
      <c r="R343" s="7"/>
      <c r="S343" s="6"/>
      <c r="T343" s="6"/>
      <c r="U343" s="7"/>
      <c r="V343" s="7"/>
      <c r="W343" s="19"/>
      <c r="X343" s="9"/>
      <c r="Y343" s="7"/>
      <c r="Z343" s="7"/>
      <c r="AA343" s="6"/>
      <c r="AB343" s="6"/>
      <c r="AC343" s="7"/>
      <c r="AD343" s="7"/>
      <c r="AE343" s="7"/>
      <c r="AG343" s="4"/>
      <c r="AH343" s="1"/>
    </row>
    <row r="344" spans="14:34" x14ac:dyDescent="0.35">
      <c r="N344" s="6"/>
      <c r="O344" s="6"/>
      <c r="P344" s="7"/>
      <c r="Q344"/>
      <c r="R344" s="7"/>
      <c r="S344" s="6"/>
      <c r="T344" s="6"/>
      <c r="U344" s="7"/>
      <c r="V344" s="7"/>
      <c r="W344" s="19"/>
      <c r="X344" s="9"/>
      <c r="Y344" s="7"/>
      <c r="Z344" s="7"/>
      <c r="AA344" s="6"/>
      <c r="AB344" s="6"/>
      <c r="AC344" s="7"/>
      <c r="AD344" s="7"/>
      <c r="AE344" s="7"/>
      <c r="AG344" s="4"/>
      <c r="AH344" s="1"/>
    </row>
    <row r="345" spans="14:34" x14ac:dyDescent="0.35">
      <c r="N345" s="6"/>
      <c r="O345" s="6"/>
      <c r="P345" s="7"/>
      <c r="Q345"/>
      <c r="R345" s="7"/>
      <c r="S345" s="6"/>
      <c r="T345" s="6"/>
      <c r="U345" s="7"/>
      <c r="V345" s="7"/>
      <c r="W345" s="19"/>
      <c r="X345" s="9"/>
      <c r="Y345" s="7"/>
      <c r="Z345" s="7"/>
      <c r="AA345" s="6"/>
      <c r="AB345" s="6"/>
      <c r="AC345" s="7"/>
      <c r="AD345" s="7"/>
      <c r="AE345" s="7"/>
      <c r="AG345" s="4"/>
      <c r="AH345" s="1"/>
    </row>
    <row r="346" spans="14:34" x14ac:dyDescent="0.35">
      <c r="N346" s="6"/>
      <c r="O346" s="6"/>
      <c r="P346" s="7"/>
      <c r="Q346"/>
      <c r="R346" s="7"/>
      <c r="S346" s="6"/>
      <c r="T346" s="6"/>
      <c r="U346" s="7"/>
      <c r="V346" s="7"/>
      <c r="W346" s="19"/>
      <c r="X346" s="9"/>
      <c r="Y346" s="7"/>
      <c r="Z346" s="7"/>
      <c r="AA346" s="6"/>
      <c r="AB346" s="6"/>
      <c r="AC346" s="7"/>
      <c r="AD346" s="7"/>
      <c r="AE346" s="7"/>
      <c r="AG346" s="4"/>
      <c r="AH346" s="1"/>
    </row>
    <row r="347" spans="14:34" x14ac:dyDescent="0.35">
      <c r="N347" s="6"/>
      <c r="O347" s="6"/>
      <c r="P347" s="7"/>
      <c r="Q347"/>
      <c r="R347" s="7"/>
      <c r="S347" s="6"/>
      <c r="T347" s="6"/>
      <c r="U347" s="7"/>
      <c r="V347" s="7"/>
      <c r="W347" s="19"/>
      <c r="X347" s="9"/>
      <c r="Y347" s="7"/>
      <c r="Z347" s="7"/>
      <c r="AA347" s="6"/>
      <c r="AB347" s="6"/>
      <c r="AC347" s="7"/>
      <c r="AD347" s="7"/>
      <c r="AE347" s="7"/>
      <c r="AG347" s="4"/>
      <c r="AH347" s="1"/>
    </row>
    <row r="348" spans="14:34" x14ac:dyDescent="0.35">
      <c r="N348" s="6"/>
      <c r="O348" s="6"/>
      <c r="P348" s="7"/>
      <c r="Q348"/>
      <c r="R348" s="7"/>
      <c r="S348" s="6"/>
      <c r="T348" s="6"/>
      <c r="U348" s="7"/>
      <c r="V348" s="7"/>
      <c r="W348" s="19"/>
      <c r="X348" s="9"/>
      <c r="Y348" s="7"/>
      <c r="Z348" s="7"/>
      <c r="AA348" s="6"/>
      <c r="AB348" s="6"/>
      <c r="AC348" s="7"/>
      <c r="AD348" s="7"/>
      <c r="AE348" s="7"/>
      <c r="AG348" s="4"/>
      <c r="AH348" s="1"/>
    </row>
    <row r="349" spans="14:34" x14ac:dyDescent="0.35">
      <c r="N349" s="6"/>
      <c r="O349" s="6"/>
      <c r="P349" s="7"/>
      <c r="Q349"/>
      <c r="R349" s="7"/>
      <c r="S349" s="6"/>
      <c r="T349" s="6"/>
      <c r="U349" s="7"/>
      <c r="V349" s="7"/>
      <c r="W349" s="19"/>
      <c r="X349" s="9"/>
      <c r="Y349" s="7"/>
      <c r="Z349" s="7"/>
      <c r="AA349" s="6"/>
      <c r="AB349" s="6"/>
      <c r="AC349" s="7"/>
      <c r="AD349" s="7"/>
      <c r="AE349" s="7"/>
      <c r="AG349" s="4"/>
      <c r="AH349" s="1"/>
    </row>
    <row r="350" spans="14:34" x14ac:dyDescent="0.35">
      <c r="N350" s="6"/>
      <c r="O350" s="6"/>
      <c r="P350" s="7"/>
      <c r="Q350"/>
      <c r="R350" s="7"/>
      <c r="S350" s="6"/>
      <c r="T350" s="6"/>
      <c r="U350" s="7"/>
      <c r="V350" s="7"/>
      <c r="W350" s="19"/>
      <c r="X350" s="9"/>
      <c r="Y350" s="7"/>
      <c r="Z350" s="7"/>
      <c r="AA350" s="6"/>
      <c r="AB350" s="6"/>
      <c r="AC350" s="7"/>
      <c r="AD350" s="7"/>
      <c r="AE350" s="7"/>
      <c r="AG350" s="4"/>
      <c r="AH350" s="1"/>
    </row>
    <row r="351" spans="14:34" x14ac:dyDescent="0.35">
      <c r="N351" s="6"/>
      <c r="O351" s="6"/>
      <c r="P351" s="7"/>
      <c r="Q351"/>
      <c r="R351" s="7"/>
      <c r="S351" s="6"/>
      <c r="T351" s="6"/>
      <c r="U351" s="7"/>
      <c r="V351" s="7"/>
      <c r="W351" s="19"/>
      <c r="X351" s="9"/>
      <c r="Y351" s="7"/>
      <c r="Z351" s="7"/>
      <c r="AA351" s="6"/>
      <c r="AB351" s="6"/>
      <c r="AC351" s="7"/>
      <c r="AD351" s="7"/>
      <c r="AE351" s="7"/>
      <c r="AG351" s="4"/>
      <c r="AH35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7A1-CD6F-404C-AC9C-632BC42202F6}">
  <dimension ref="A1:V34"/>
  <sheetViews>
    <sheetView topLeftCell="A18" workbookViewId="0">
      <selection activeCell="F10" sqref="F10"/>
    </sheetView>
  </sheetViews>
  <sheetFormatPr defaultRowHeight="14.5" x14ac:dyDescent="0.35"/>
  <cols>
    <col min="1" max="1" width="11.08984375" customWidth="1"/>
    <col min="2" max="3" width="9.81640625" customWidth="1"/>
    <col min="4" max="4" width="9.1796875" customWidth="1"/>
    <col min="5" max="5" width="9.54296875" customWidth="1"/>
    <col min="8" max="8" width="3.7265625" customWidth="1"/>
    <col min="9" max="9" width="9.1796875" customWidth="1"/>
    <col min="10" max="10" width="9.54296875" customWidth="1"/>
    <col min="13" max="13" width="3.7265625" customWidth="1"/>
    <col min="14" max="14" width="9.1796875" customWidth="1"/>
    <col min="15" max="15" width="9.54296875" customWidth="1"/>
    <col min="16" max="16" width="9.26953125" bestFit="1" customWidth="1"/>
    <col min="17" max="17" width="10.26953125" bestFit="1" customWidth="1"/>
    <col min="18" max="18" width="3" customWidth="1"/>
    <col min="19" max="19" width="9.1796875" customWidth="1"/>
    <col min="20" max="20" width="9.54296875" customWidth="1"/>
  </cols>
  <sheetData>
    <row r="1" spans="1:22" ht="15.5" x14ac:dyDescent="0.35">
      <c r="A1" t="s">
        <v>3</v>
      </c>
      <c r="B1" t="s">
        <v>2</v>
      </c>
      <c r="D1" s="3" t="s">
        <v>10</v>
      </c>
      <c r="I1" s="3" t="s">
        <v>10</v>
      </c>
      <c r="O1" s="3" t="s">
        <v>9</v>
      </c>
      <c r="S1" s="3" t="s">
        <v>9</v>
      </c>
    </row>
    <row r="2" spans="1:22" x14ac:dyDescent="0.35">
      <c r="A2" t="s">
        <v>1</v>
      </c>
      <c r="B2" t="s">
        <v>1</v>
      </c>
      <c r="D2" t="s">
        <v>6</v>
      </c>
      <c r="E2" t="s">
        <v>0</v>
      </c>
      <c r="F2" t="s">
        <v>4</v>
      </c>
      <c r="G2" t="s">
        <v>5</v>
      </c>
      <c r="I2" t="s">
        <v>6</v>
      </c>
      <c r="J2" t="s">
        <v>0</v>
      </c>
      <c r="K2" t="s">
        <v>4</v>
      </c>
      <c r="L2" t="s">
        <v>5</v>
      </c>
      <c r="N2" t="s">
        <v>6</v>
      </c>
      <c r="O2" t="s">
        <v>0</v>
      </c>
      <c r="P2" t="s">
        <v>4</v>
      </c>
      <c r="Q2" t="s">
        <v>5</v>
      </c>
      <c r="S2" t="s">
        <v>6</v>
      </c>
      <c r="T2" t="s">
        <v>0</v>
      </c>
      <c r="U2" t="s">
        <v>4</v>
      </c>
      <c r="V2" t="s">
        <v>5</v>
      </c>
    </row>
    <row r="3" spans="1:22" x14ac:dyDescent="0.35">
      <c r="A3">
        <v>4</v>
      </c>
      <c r="B3">
        <v>2</v>
      </c>
      <c r="D3">
        <f>'Fixed Generation'!AS4</f>
        <v>-1.1139207142779401</v>
      </c>
      <c r="E3">
        <f>'Fixed Generation'!AT4</f>
        <v>-123.74134192851803</v>
      </c>
      <c r="F3">
        <f>'Fixed Generation'!AU4</f>
        <v>-2.2570385904081701E-3</v>
      </c>
      <c r="G3">
        <f>'Fixed Generation'!AV4</f>
        <v>-1000</v>
      </c>
      <c r="I3">
        <f>'Fixed Generation'!AX4</f>
        <v>-6.1343991890548049</v>
      </c>
      <c r="J3">
        <f>'Fixed Generation'!AY4</f>
        <v>-23.268200356602843</v>
      </c>
      <c r="K3">
        <f>'Fixed Generation'!AZ4</f>
        <v>-0.78412474103073004</v>
      </c>
      <c r="L3">
        <f>'Fixed Generation'!BA4</f>
        <v>-167.431759316305</v>
      </c>
      <c r="N3" s="5">
        <f>'Fixed Generation'!AI4</f>
        <v>-1.0216747448486752</v>
      </c>
      <c r="O3" s="5">
        <f>'Fixed Generation'!AJ4</f>
        <v>-4.5285629192421251</v>
      </c>
      <c r="P3" s="5">
        <f>'Fixed Generation'!AK4</f>
        <v>-4.0026509617673997E-2</v>
      </c>
      <c r="Q3" s="5">
        <f>'Fixed Generation'!AL4</f>
        <v>-33.037542574791502</v>
      </c>
      <c r="S3">
        <f>'Fixed Generation'!AN4</f>
        <v>-2.2783577280777747</v>
      </c>
      <c r="T3">
        <f>'Fixed Generation'!AO4</f>
        <v>-79.53891985662159</v>
      </c>
      <c r="U3">
        <f>'Fixed Generation'!AP4</f>
        <v>-0.28005853675421299</v>
      </c>
      <c r="V3">
        <f>'Fixed Generation'!AQ4</f>
        <v>-1000</v>
      </c>
    </row>
    <row r="4" spans="1:22" x14ac:dyDescent="0.35">
      <c r="A4">
        <v>8</v>
      </c>
      <c r="B4">
        <v>4</v>
      </c>
      <c r="D4">
        <f>'Fixed Generation'!AS5</f>
        <v>-1.0109155336123101</v>
      </c>
      <c r="E4">
        <f>'Fixed Generation'!AT5</f>
        <v>-3.5238668840565821</v>
      </c>
      <c r="F4">
        <f>'Fixed Generation'!AU5</f>
        <v>-4.1406802867067398E-4</v>
      </c>
      <c r="G4">
        <f>'Fixed Generation'!AV5</f>
        <v>-26.984569978921598</v>
      </c>
      <c r="I4">
        <f>'Fixed Generation'!AX5</f>
        <v>-1.0031623249945851</v>
      </c>
      <c r="J4">
        <f>'Fixed Generation'!AY5</f>
        <v>-11.193355666790319</v>
      </c>
      <c r="K4">
        <f>'Fixed Generation'!AZ5</f>
        <v>-3.9913069798591701E-7</v>
      </c>
      <c r="L4">
        <f>'Fixed Generation'!BA5</f>
        <v>-166.36330244857899</v>
      </c>
      <c r="N4" s="5">
        <f>'Fixed Generation'!AI5</f>
        <v>-1.0001568689534801</v>
      </c>
      <c r="O4" s="5">
        <f>'Fixed Generation'!AJ5</f>
        <v>-3.0940797538214566</v>
      </c>
      <c r="P4" s="5">
        <f>'Fixed Generation'!AK5</f>
        <v>-1.7996563745610199E-2</v>
      </c>
      <c r="Q4" s="5">
        <f>'Fixed Generation'!AL5</f>
        <v>-46.143654968514099</v>
      </c>
      <c r="S4">
        <f>'Fixed Generation'!AN5</f>
        <v>-1.0051700709436351</v>
      </c>
      <c r="T4">
        <f>'Fixed Generation'!AO5</f>
        <v>-1.0935483506576578</v>
      </c>
      <c r="U4">
        <f>'Fixed Generation'!AP5</f>
        <v>-5.5463293336106799E-3</v>
      </c>
      <c r="V4">
        <f>'Fixed Generation'!AQ5</f>
        <v>-3.76322702431457</v>
      </c>
    </row>
    <row r="5" spans="1:22" x14ac:dyDescent="0.35">
      <c r="A5">
        <v>12</v>
      </c>
      <c r="B5">
        <v>6</v>
      </c>
      <c r="D5">
        <f>'Fixed Generation'!AS6</f>
        <v>-1.0001568688581099</v>
      </c>
      <c r="E5">
        <f>'Fixed Generation'!AT6</f>
        <v>-0.81538453445344705</v>
      </c>
      <c r="F5">
        <f>'Fixed Generation'!AU6</f>
        <v>-3.6072011878436101E-4</v>
      </c>
      <c r="G5">
        <f>'Fixed Generation'!AV6</f>
        <v>-1.77689247906671</v>
      </c>
      <c r="I5">
        <f>'Fixed Generation'!AX6</f>
        <v>-1.0001568689534801</v>
      </c>
      <c r="J5">
        <f>'Fixed Generation'!AY6</f>
        <v>-2.1758589020147485</v>
      </c>
      <c r="K5">
        <f>'Fixed Generation'!AZ6</f>
        <v>-4.0893704825457401E-4</v>
      </c>
      <c r="L5">
        <f>'Fixed Generation'!BA6</f>
        <v>-14.8613349614473</v>
      </c>
      <c r="N5" s="5">
        <f>'Fixed Generation'!AI6</f>
        <v>-0.91688219663780601</v>
      </c>
      <c r="O5" s="5">
        <f>'Fixed Generation'!AJ6</f>
        <v>-0.7380924672686936</v>
      </c>
      <c r="P5" s="5">
        <f>'Fixed Generation'!AK6</f>
        <v>-3.9913069798591701E-7</v>
      </c>
      <c r="Q5" s="5">
        <f>'Fixed Generation'!AL6</f>
        <v>-1.023367946994</v>
      </c>
      <c r="S5">
        <f>'Fixed Generation'!AN6</f>
        <v>-1.0001568689534801</v>
      </c>
      <c r="T5">
        <f>'Fixed Generation'!AO6</f>
        <v>-2.4049529412428527</v>
      </c>
      <c r="U5">
        <f>'Fixed Generation'!AP6</f>
        <v>-4.0893704825457401E-4</v>
      </c>
      <c r="V5">
        <f>'Fixed Generation'!AQ6</f>
        <v>-20.5621848766007</v>
      </c>
    </row>
    <row r="6" spans="1:22" x14ac:dyDescent="0.35">
      <c r="A6">
        <v>20</v>
      </c>
      <c r="B6">
        <v>10</v>
      </c>
      <c r="D6">
        <f>'Fixed Generation'!AS7</f>
        <v>-1.0001568689534801</v>
      </c>
      <c r="E6">
        <f>'Fixed Generation'!AT7</f>
        <v>-0.82519016883858032</v>
      </c>
      <c r="F6">
        <f>'Fixed Generation'!AU7</f>
        <v>-4.38007122594619E-4</v>
      </c>
      <c r="G6">
        <f>'Fixed Generation'!AV7</f>
        <v>-1.1607867219305601</v>
      </c>
      <c r="I6">
        <f>'Fixed Generation'!AX7</f>
        <v>-0.89802705741520361</v>
      </c>
      <c r="J6">
        <f>'Fixed Generation'!AY7</f>
        <v>-0.98869518655261002</v>
      </c>
      <c r="K6">
        <f>'Fixed Generation'!AZ7</f>
        <v>-8.8096350405433195E-7</v>
      </c>
      <c r="L6">
        <f>'Fixed Generation'!BA7</f>
        <v>-4.2572163650774</v>
      </c>
      <c r="N6" s="5">
        <f>'Fixed Generation'!AI7</f>
        <v>-1.0001568689534801</v>
      </c>
      <c r="O6" s="5">
        <f>'Fixed Generation'!AJ7</f>
        <v>-1.2195093271764581</v>
      </c>
      <c r="P6" s="5">
        <f>'Fixed Generation'!AK7</f>
        <v>-4.38007122594619E-4</v>
      </c>
      <c r="Q6" s="5">
        <f>'Fixed Generation'!AL7</f>
        <v>-7.3279109247922598</v>
      </c>
      <c r="S6">
        <f>'Fixed Generation'!AN7</f>
        <v>-1.0001568689534801</v>
      </c>
      <c r="T6">
        <f>'Fixed Generation'!AO7</f>
        <v>-0.77853560591462978</v>
      </c>
      <c r="U6">
        <f>'Fixed Generation'!AP7</f>
        <v>-4.2847137147608702E-4</v>
      </c>
      <c r="V6">
        <f>'Fixed Generation'!AQ7</f>
        <v>-1.0576040208555699</v>
      </c>
    </row>
    <row r="7" spans="1:22" x14ac:dyDescent="0.35">
      <c r="A7">
        <v>40</v>
      </c>
      <c r="B7">
        <v>20</v>
      </c>
      <c r="D7">
        <f>'Fixed Generation'!AS8</f>
        <v>-0.77324521849202354</v>
      </c>
      <c r="E7">
        <f>'Fixed Generation'!AT8</f>
        <v>-1.1399397908831586</v>
      </c>
      <c r="F7">
        <f>'Fixed Generation'!AU8</f>
        <v>-1.7996563745610199E-2</v>
      </c>
      <c r="G7">
        <f>'Fixed Generation'!AV8</f>
        <v>-9.5071909233621295</v>
      </c>
      <c r="I7">
        <f>'Fixed Generation'!AX8</f>
        <v>-0.77183772869836154</v>
      </c>
      <c r="J7">
        <f>'Fixed Generation'!AY8</f>
        <v>-0.681962281087239</v>
      </c>
      <c r="K7">
        <f>'Fixed Generation'!AZ8</f>
        <v>-4.0026509617673997E-2</v>
      </c>
      <c r="L7">
        <f>'Fixed Generation'!BA8</f>
        <v>-1.02336556634152</v>
      </c>
      <c r="N7" s="5">
        <f>'Fixed Generation'!AI8</f>
        <v>-0.88888592727211946</v>
      </c>
      <c r="O7" s="5">
        <f>'Fixed Generation'!AJ8</f>
        <v>-1.0927746049526192</v>
      </c>
      <c r="P7" s="5">
        <f>'Fixed Generation'!AK8</f>
        <v>-4.38007122594619E-4</v>
      </c>
      <c r="Q7" s="5">
        <f>'Fixed Generation'!AL8</f>
        <v>-8.0323097068061298</v>
      </c>
      <c r="S7">
        <f>'Fixed Generation'!AN8</f>
        <v>-0.77153948030462804</v>
      </c>
      <c r="T7">
        <f>'Fixed Generation'!AO8</f>
        <v>-0.59468677640068002</v>
      </c>
      <c r="U7">
        <f>'Fixed Generation'!AP8</f>
        <v>-3.9913069798591701E-7</v>
      </c>
      <c r="V7">
        <f>'Fixed Generation'!AQ8</f>
        <v>-1.012319207337</v>
      </c>
    </row>
    <row r="8" spans="1:22" x14ac:dyDescent="0.35">
      <c r="A8">
        <v>100</v>
      </c>
      <c r="B8">
        <v>50</v>
      </c>
      <c r="D8">
        <f>'Fixed Generation'!AS9</f>
        <v>-0.28520502688227251</v>
      </c>
      <c r="E8">
        <f>'Fixed Generation'!AT9</f>
        <v>-0.38505799157687065</v>
      </c>
      <c r="F8">
        <f>'Fixed Generation'!AU9</f>
        <v>-4.8051169919062798E-6</v>
      </c>
      <c r="G8">
        <f>'Fixed Generation'!AV9</f>
        <v>-1.0096932807754799</v>
      </c>
      <c r="I8">
        <f>'Fixed Generation'!AX9</f>
        <v>-0.20448646627446049</v>
      </c>
      <c r="J8">
        <f>'Fixed Generation'!AY9</f>
        <v>-0.36553643581591588</v>
      </c>
      <c r="K8">
        <f>'Fixed Generation'!AZ9</f>
        <v>-4.8051169919062798E-6</v>
      </c>
      <c r="L8">
        <f>'Fixed Generation'!BA9</f>
        <v>-1.0001568689534801</v>
      </c>
      <c r="N8" s="5">
        <f>'Fixed Generation'!AI9</f>
        <v>-8.398583998641225E-2</v>
      </c>
      <c r="O8" s="5">
        <f>'Fixed Generation'!AJ9</f>
        <v>-0.30869053084275155</v>
      </c>
      <c r="P8" s="5">
        <f>'Fixed Generation'!AK9</f>
        <v>-3.9913069798591701E-7</v>
      </c>
      <c r="Q8" s="5">
        <f>'Fixed Generation'!AL9</f>
        <v>-1.0219592739974199</v>
      </c>
      <c r="S8">
        <f>'Fixed Generation'!AN9</f>
        <v>-0.42092139542979851</v>
      </c>
      <c r="T8">
        <f>'Fixed Generation'!AO9</f>
        <v>-0.47024684087613416</v>
      </c>
      <c r="U8">
        <f>'Fixed Generation'!AP9</f>
        <v>-3.9913069798591701E-7</v>
      </c>
      <c r="V8">
        <f>'Fixed Generation'!AQ9</f>
        <v>-1.00204213523938</v>
      </c>
    </row>
    <row r="9" spans="1:22" x14ac:dyDescent="0.35">
      <c r="A9">
        <v>200</v>
      </c>
      <c r="B9">
        <v>100</v>
      </c>
      <c r="D9">
        <f>'Fixed Generation'!AS10</f>
        <v>-3.9492053336645197E-2</v>
      </c>
      <c r="E9">
        <f>'Fixed Generation'!AT10</f>
        <v>-0.22702129625500972</v>
      </c>
      <c r="F9">
        <f>'Fixed Generation'!AU10</f>
        <v>-4.56763864942368E-7</v>
      </c>
      <c r="G9">
        <f>'Fixed Generation'!AV10</f>
        <v>-1.00220843560846</v>
      </c>
      <c r="I9">
        <f>'Fixed Generation'!AX10</f>
        <v>-2.008606362105975E-2</v>
      </c>
      <c r="J9">
        <f>'Fixed Generation'!AY10</f>
        <v>-0.16110072353607735</v>
      </c>
      <c r="K9">
        <f>'Fixed Generation'!AZ10</f>
        <v>-3.9913069798591701E-7</v>
      </c>
      <c r="L9">
        <f>'Fixed Generation'!BA10</f>
        <v>-0.98904889560276399</v>
      </c>
      <c r="N9" s="5">
        <f>'Fixed Generation'!AI10</f>
        <v>-5.6963408416809601E-2</v>
      </c>
      <c r="O9" s="5">
        <f>'Fixed Generation'!AJ10</f>
        <v>-0.22033542027647032</v>
      </c>
      <c r="P9" s="5">
        <f>'Fixed Generation'!AK10</f>
        <v>-3.9913069798591701E-7</v>
      </c>
      <c r="Q9" s="5">
        <f>'Fixed Generation'!AL10</f>
        <v>-1.00074282128339</v>
      </c>
      <c r="S9">
        <f>'Fixed Generation'!AN10</f>
        <v>-6.4446113649534953E-2</v>
      </c>
      <c r="T9">
        <f>'Fixed Generation'!AO10</f>
        <v>-0.21444601547934949</v>
      </c>
      <c r="U9">
        <f>'Fixed Generation'!AP10</f>
        <v>-4.0383926448535599E-7</v>
      </c>
      <c r="V9">
        <f>'Fixed Generation'!AQ10</f>
        <v>-1.0028962038781299</v>
      </c>
    </row>
    <row r="10" spans="1:22" x14ac:dyDescent="0.35">
      <c r="A10">
        <v>300</v>
      </c>
      <c r="B10">
        <v>150</v>
      </c>
      <c r="D10">
        <f>'Fixed Generation'!AS11</f>
        <v>-8.5721912307518949E-3</v>
      </c>
      <c r="E10">
        <f>'Fixed Generation'!AT11</f>
        <v>-9.4095339637699976E-2</v>
      </c>
      <c r="F10">
        <f>'Fixed Generation'!AU11</f>
        <v>-8.8096350405433195E-7</v>
      </c>
      <c r="G10">
        <f>'Fixed Generation'!AV11</f>
        <v>-0.77153948030462804</v>
      </c>
      <c r="I10">
        <f>'Fixed Generation'!AX11</f>
        <v>-1.3805280922323412E-2</v>
      </c>
      <c r="J10">
        <f>'Fixed Generation'!AY11</f>
        <v>-0.10040038003961646</v>
      </c>
      <c r="K10">
        <f>'Fixed Generation'!AZ11</f>
        <v>-4.8051169919062798E-6</v>
      </c>
      <c r="L10">
        <f>'Fixed Generation'!BA11</f>
        <v>-0.77153948030462804</v>
      </c>
      <c r="N10" s="5">
        <f>'Fixed Generation'!AI11</f>
        <v>-1.069587665169746E-2</v>
      </c>
      <c r="O10" s="5">
        <f>'Fixed Generation'!AJ11</f>
        <v>-7.9553781151178948E-2</v>
      </c>
      <c r="P10" s="5">
        <f>'Fixed Generation'!AK11</f>
        <v>-3.9913069798591701E-7</v>
      </c>
      <c r="Q10" s="5">
        <f>'Fixed Generation'!AL11</f>
        <v>-0.53133239990581305</v>
      </c>
      <c r="S10">
        <f>'Fixed Generation'!AN11</f>
        <v>-2.29730351093629E-2</v>
      </c>
      <c r="T10">
        <f>'Fixed Generation'!AO11</f>
        <v>-7.1205537512889383E-2</v>
      </c>
      <c r="U10">
        <f>'Fixed Generation'!AP11</f>
        <v>-3.9913069798591701E-7</v>
      </c>
      <c r="V10">
        <f>'Fixed Generation'!AQ11</f>
        <v>-0.46641556803232098</v>
      </c>
    </row>
    <row r="11" spans="1:22" x14ac:dyDescent="0.35">
      <c r="A11">
        <v>400</v>
      </c>
      <c r="B11">
        <v>200</v>
      </c>
      <c r="D11">
        <f>'Fixed Generation'!AS12</f>
        <v>-1.0518061725790236E-2</v>
      </c>
      <c r="E11">
        <f>'Fixed Generation'!AT12</f>
        <v>-7.1103817596419885E-2</v>
      </c>
      <c r="F11">
        <f>'Fixed Generation'!AU12</f>
        <v>-3.9913069798591701E-7</v>
      </c>
      <c r="G11">
        <f>'Fixed Generation'!AV12</f>
        <v>-0.99742613173676997</v>
      </c>
      <c r="I11">
        <f>'Fixed Generation'!AX12</f>
        <v>-2.2679775503166646E-3</v>
      </c>
      <c r="J11">
        <f>'Fixed Generation'!AY12</f>
        <v>-2.1469409283324348E-2</v>
      </c>
      <c r="K11">
        <f>'Fixed Generation'!AZ12</f>
        <v>-3.9913069798591701E-7</v>
      </c>
      <c r="L11">
        <f>'Fixed Generation'!BA12</f>
        <v>-0.13900299927326101</v>
      </c>
      <c r="N11" s="5">
        <f>'Fixed Generation'!AI12</f>
        <v>-6.8135863312296444E-3</v>
      </c>
      <c r="O11" s="5">
        <f>'Fixed Generation'!AJ12</f>
        <v>-2.8218549604368648E-2</v>
      </c>
      <c r="P11" s="5">
        <f>'Fixed Generation'!AK12</f>
        <v>-8.8096350405433195E-7</v>
      </c>
      <c r="Q11" s="5">
        <f>'Fixed Generation'!AL12</f>
        <v>-0.20771793091733001</v>
      </c>
      <c r="S11">
        <f>'Fixed Generation'!AN12</f>
        <v>-1.2824447984247749E-2</v>
      </c>
      <c r="T11">
        <f>'Fixed Generation'!AO12</f>
        <v>-8.3788472572808262E-2</v>
      </c>
      <c r="U11">
        <f>'Fixed Generation'!AP12</f>
        <v>-3.9913069798591701E-7</v>
      </c>
      <c r="V11">
        <f>'Fixed Generation'!AQ12</f>
        <v>-0.772257563115053</v>
      </c>
    </row>
    <row r="12" spans="1:22" x14ac:dyDescent="0.35">
      <c r="A12">
        <v>500</v>
      </c>
      <c r="B12">
        <v>250</v>
      </c>
      <c r="D12">
        <f>'Fixed Generation'!AS13</f>
        <v>-3.0150160254047301E-3</v>
      </c>
      <c r="E12">
        <f>'Fixed Generation'!AT13</f>
        <v>-2.1826870176335063E-2</v>
      </c>
      <c r="F12">
        <f>'Fixed Generation'!AU13</f>
        <v>-3.9913069798591701E-7</v>
      </c>
      <c r="G12">
        <f>'Fixed Generation'!AV13</f>
        <v>-0.17287655607126001</v>
      </c>
      <c r="I12">
        <f>'Fixed Generation'!AX13</f>
        <v>-5.0090386292632547E-3</v>
      </c>
      <c r="J12">
        <f>'Fixed Generation'!AY13</f>
        <v>-6.1936156205496459E-2</v>
      </c>
      <c r="K12">
        <f>'Fixed Generation'!AZ13</f>
        <v>-8.8096350405433195E-7</v>
      </c>
      <c r="L12">
        <f>'Fixed Generation'!BA13</f>
        <v>-0.77153948030462804</v>
      </c>
      <c r="N12" s="5">
        <f>'Fixed Generation'!AI13</f>
        <v>-5.9614018149337297E-3</v>
      </c>
      <c r="O12" s="5">
        <f>'Fixed Generation'!AJ13</f>
        <v>-3.6848323032104363E-2</v>
      </c>
      <c r="P12" s="5">
        <f>'Fixed Generation'!AK13</f>
        <v>-3.9913069798591701E-7</v>
      </c>
      <c r="Q12" s="5">
        <f>'Fixed Generation'!AL13</f>
        <v>-0.31503700772302301</v>
      </c>
      <c r="S12">
        <f>'Fixed Generation'!AN13</f>
        <v>-3.1157949829979849E-3</v>
      </c>
      <c r="T12">
        <f>'Fixed Generation'!AO13</f>
        <v>-1.7235082091277894E-2</v>
      </c>
      <c r="U12">
        <f>'Fixed Generation'!AP13</f>
        <v>-3.9913069798591701E-7</v>
      </c>
      <c r="V12">
        <f>'Fixed Generation'!AQ13</f>
        <v>-0.156769342144878</v>
      </c>
    </row>
    <row r="13" spans="1:22" x14ac:dyDescent="0.35">
      <c r="A13">
        <v>600</v>
      </c>
      <c r="B13">
        <v>300</v>
      </c>
      <c r="D13">
        <f>'Fixed Generation'!AS14</f>
        <v>-2.8924622066775797E-3</v>
      </c>
      <c r="E13">
        <f>'Fixed Generation'!AT14</f>
        <v>-3.5490245126919902E-2</v>
      </c>
      <c r="F13">
        <f>'Fixed Generation'!AU14</f>
        <v>-3.9913069798591701E-7</v>
      </c>
      <c r="G13">
        <f>'Fixed Generation'!AV14</f>
        <v>-0.153147442286268</v>
      </c>
      <c r="I13">
        <f>'Fixed Generation'!AX14</f>
        <v>-2.9162266990744152E-3</v>
      </c>
      <c r="J13">
        <f>'Fixed Generation'!AY14</f>
        <v>-1.2359207704839073E-2</v>
      </c>
      <c r="K13">
        <f>'Fixed Generation'!AZ14</f>
        <v>-3.9913069798591701E-7</v>
      </c>
      <c r="L13">
        <f>'Fixed Generation'!BA14</f>
        <v>-0.108690883461088</v>
      </c>
      <c r="N13" s="5">
        <f>'Fixed Generation'!AI14</f>
        <v>-1.4082288398432076E-2</v>
      </c>
      <c r="O13" s="5">
        <f>'Fixed Generation'!AJ14</f>
        <v>-4.6637377802122931E-2</v>
      </c>
      <c r="P13" s="5">
        <f>'Fixed Generation'!AK14</f>
        <v>-4.56763864942368E-7</v>
      </c>
      <c r="Q13" s="5">
        <f>'Fixed Generation'!AL14</f>
        <v>-0.23216544454426399</v>
      </c>
      <c r="S13">
        <f>'Fixed Generation'!AN14</f>
        <v>-3.6261828233355503E-3</v>
      </c>
      <c r="T13">
        <f>'Fixed Generation'!AO14</f>
        <v>-2.6989649841356555E-2</v>
      </c>
      <c r="U13">
        <f>'Fixed Generation'!AP14</f>
        <v>-3.9913069798591701E-7</v>
      </c>
      <c r="V13">
        <f>'Fixed Generation'!AQ14</f>
        <v>-0.16588898933719001</v>
      </c>
    </row>
    <row r="14" spans="1:22" x14ac:dyDescent="0.35">
      <c r="A14">
        <v>700</v>
      </c>
      <c r="B14">
        <v>350</v>
      </c>
      <c r="D14">
        <f>'Fixed Generation'!AS15</f>
        <v>-3.5580933830832752E-3</v>
      </c>
      <c r="E14">
        <f>'Fixed Generation'!AT15</f>
        <v>-2.5069831023789107E-2</v>
      </c>
      <c r="F14">
        <f>'Fixed Generation'!AU15</f>
        <v>-3.9913069798591701E-7</v>
      </c>
      <c r="G14">
        <f>'Fixed Generation'!AV15</f>
        <v>-0.19554031842891301</v>
      </c>
      <c r="I14">
        <f>'Fixed Generation'!AX15</f>
        <v>-9.7508987305601202E-3</v>
      </c>
      <c r="J14">
        <f>'Fixed Generation'!AY15</f>
        <v>-3.5660090398704783E-2</v>
      </c>
      <c r="K14">
        <f>'Fixed Generation'!AZ15</f>
        <v>-3.9913069798591701E-7</v>
      </c>
      <c r="L14">
        <f>'Fixed Generation'!BA15</f>
        <v>-0.194062404176086</v>
      </c>
      <c r="N14" s="5">
        <f>'Fixed Generation'!AI15</f>
        <v>-3.5976244838608201E-3</v>
      </c>
      <c r="O14" s="5">
        <f>'Fixed Generation'!AJ15</f>
        <v>-2.7023405877967192E-2</v>
      </c>
      <c r="P14" s="5">
        <f>'Fixed Generation'!AK15</f>
        <v>-3.9913069798591701E-7</v>
      </c>
      <c r="Q14" s="5">
        <f>'Fixed Generation'!AL15</f>
        <v>-0.14982181970066699</v>
      </c>
      <c r="S14">
        <f>'Fixed Generation'!AN15</f>
        <v>-1.30844984012691E-2</v>
      </c>
      <c r="T14">
        <f>'Fixed Generation'!AO15</f>
        <v>-3.9189320065440854E-2</v>
      </c>
      <c r="U14">
        <f>'Fixed Generation'!AP15</f>
        <v>-3.9913069798591701E-7</v>
      </c>
      <c r="V14">
        <f>'Fixed Generation'!AQ15</f>
        <v>-0.195863026047638</v>
      </c>
    </row>
    <row r="15" spans="1:22" x14ac:dyDescent="0.35">
      <c r="A15">
        <v>800</v>
      </c>
      <c r="B15">
        <v>400</v>
      </c>
      <c r="D15">
        <f>'Fixed Generation'!AS16</f>
        <v>-4.40632210461556E-3</v>
      </c>
      <c r="E15">
        <f>'Fixed Generation'!AT16</f>
        <v>-3.074109420326971E-2</v>
      </c>
      <c r="F15">
        <f>'Fixed Generation'!AU16</f>
        <v>-3.9913069798591701E-7</v>
      </c>
      <c r="G15">
        <f>'Fixed Generation'!AV16</f>
        <v>-0.30127691901355302</v>
      </c>
      <c r="I15">
        <f>'Fixed Generation'!AX16</f>
        <v>-2.103780081799865E-3</v>
      </c>
      <c r="J15">
        <f>'Fixed Generation'!AY16</f>
        <v>-1.2740232296284093E-2</v>
      </c>
      <c r="K15">
        <f>'Fixed Generation'!AZ16</f>
        <v>-3.9913069798591701E-7</v>
      </c>
      <c r="L15">
        <f>'Fixed Generation'!BA16</f>
        <v>-0.13420654396741999</v>
      </c>
      <c r="N15" s="5">
        <f>'Fixed Generation'!AI16</f>
        <v>-1.703211506542945E-3</v>
      </c>
      <c r="O15" s="5">
        <f>'Fixed Generation'!AJ16</f>
        <v>-1.5359193966068807E-2</v>
      </c>
      <c r="P15" s="5">
        <f>'Fixed Generation'!AK16</f>
        <v>-3.9913069798591701E-7</v>
      </c>
      <c r="Q15" s="5">
        <f>'Fixed Generation'!AL16</f>
        <v>-0.106908281360654</v>
      </c>
      <c r="S15">
        <f>'Fixed Generation'!AN16</f>
        <v>-3.8305911789086699E-3</v>
      </c>
      <c r="T15">
        <f>'Fixed Generation'!AO16</f>
        <v>-3.1715380495271325E-2</v>
      </c>
      <c r="U15">
        <f>'Fixed Generation'!AP16</f>
        <v>-3.9913069798591701E-7</v>
      </c>
      <c r="V15">
        <f>'Fixed Generation'!AQ16</f>
        <v>-0.202655741258983</v>
      </c>
    </row>
    <row r="20" spans="1:22" ht="15.5" x14ac:dyDescent="0.35">
      <c r="A20" t="s">
        <v>3</v>
      </c>
      <c r="B20" t="s">
        <v>2</v>
      </c>
      <c r="D20" s="3" t="s">
        <v>11</v>
      </c>
      <c r="I20" s="3" t="s">
        <v>11</v>
      </c>
      <c r="N20" s="3" t="s">
        <v>12</v>
      </c>
      <c r="S20" s="3" t="s">
        <v>12</v>
      </c>
    </row>
    <row r="21" spans="1:22" x14ac:dyDescent="0.35">
      <c r="A21" t="s">
        <v>1</v>
      </c>
      <c r="B21" t="s">
        <v>1</v>
      </c>
      <c r="D21" t="s">
        <v>6</v>
      </c>
      <c r="E21" t="s">
        <v>0</v>
      </c>
      <c r="F21" t="s">
        <v>4</v>
      </c>
      <c r="G21" t="s">
        <v>5</v>
      </c>
      <c r="I21" t="s">
        <v>6</v>
      </c>
      <c r="J21" t="s">
        <v>0</v>
      </c>
      <c r="K21" t="s">
        <v>4</v>
      </c>
      <c r="L21" t="s">
        <v>5</v>
      </c>
      <c r="N21" t="s">
        <v>6</v>
      </c>
      <c r="O21" t="s">
        <v>0</v>
      </c>
      <c r="P21" t="s">
        <v>4</v>
      </c>
      <c r="Q21" t="s">
        <v>5</v>
      </c>
      <c r="S21" t="s">
        <v>6</v>
      </c>
      <c r="T21" t="s">
        <v>0</v>
      </c>
      <c r="U21" t="s">
        <v>4</v>
      </c>
      <c r="V21" t="s">
        <v>5</v>
      </c>
    </row>
    <row r="22" spans="1:22" x14ac:dyDescent="0.35">
      <c r="A22">
        <v>4</v>
      </c>
      <c r="B22">
        <v>2</v>
      </c>
      <c r="D22">
        <f>'Fixed Generation'!BC4</f>
        <v>-1.142197670341865</v>
      </c>
      <c r="E22">
        <f>'Fixed Generation'!BD4</f>
        <v>-2.8251247521542489</v>
      </c>
      <c r="F22">
        <f>'Fixed Generation'!BE4</f>
        <v>-1.7593494556813799E-3</v>
      </c>
      <c r="G22">
        <f>'Fixed Generation'!BF4</f>
        <v>-16.713357415580202</v>
      </c>
      <c r="I22">
        <f>'Fixed Generation'!BH4</f>
        <v>-1.0001568689534801</v>
      </c>
      <c r="J22">
        <f>'Fixed Generation'!BI4</f>
        <v>-8.9118375651704085</v>
      </c>
      <c r="K22">
        <f>'Fixed Generation'!BJ4</f>
        <v>-1.7254021843157299E-2</v>
      </c>
      <c r="L22">
        <f>'Fixed Generation'!BK4</f>
        <v>-141.65536513513101</v>
      </c>
      <c r="N22">
        <f>'Fixed Generation'!BM4</f>
        <v>-1.0001568689534801</v>
      </c>
      <c r="O22">
        <f>'Fixed Generation'!BN4</f>
        <v>-5.2328977632253704</v>
      </c>
      <c r="P22">
        <f>'Fixed Generation'!BO4</f>
        <v>-5.3197179233097198E-2</v>
      </c>
      <c r="Q22">
        <f>'Fixed Generation'!BP4</f>
        <v>-22.637191131262199</v>
      </c>
      <c r="S22">
        <f>'Fixed Generation'!BR4</f>
        <v>-1.0023615219765252</v>
      </c>
      <c r="T22">
        <f>'Fixed Generation'!BS4</f>
        <v>-1.1614368992941266</v>
      </c>
      <c r="U22">
        <f>'Fixed Generation'!BT4</f>
        <v>-4.8076330274168799E-4</v>
      </c>
      <c r="V22">
        <f>'Fixed Generation'!BU4</f>
        <v>-3.5355065541350399</v>
      </c>
    </row>
    <row r="23" spans="1:22" x14ac:dyDescent="0.35">
      <c r="A23">
        <v>8</v>
      </c>
      <c r="B23">
        <v>4</v>
      </c>
      <c r="D23">
        <f>'Fixed Generation'!BC5</f>
        <v>-1.0004498451184349</v>
      </c>
      <c r="E23">
        <f>'Fixed Generation'!BD5</f>
        <v>-0.83891753391428092</v>
      </c>
      <c r="F23">
        <f>'Fixed Generation'!BE5</f>
        <v>-1.7276486023867301E-2</v>
      </c>
      <c r="G23">
        <f>'Fixed Generation'!BF5</f>
        <v>-1.3790100217460499</v>
      </c>
      <c r="I23">
        <f>'Fixed Generation'!BH5</f>
        <v>-1.0001568689534801</v>
      </c>
      <c r="J23">
        <f>'Fixed Generation'!BI5</f>
        <v>-1.4417763039362343</v>
      </c>
      <c r="K23">
        <f>'Fixed Generation'!BJ5</f>
        <v>-4.0893704825457401E-4</v>
      </c>
      <c r="L23">
        <f>'Fixed Generation'!BK5</f>
        <v>-11.631704464519601</v>
      </c>
      <c r="N23">
        <f>'Fixed Generation'!BM5</f>
        <v>-1.0001568689534801</v>
      </c>
      <c r="O23">
        <f>'Fixed Generation'!BN5</f>
        <v>-2.7766704137711042</v>
      </c>
      <c r="P23">
        <f>'Fixed Generation'!BO5</f>
        <v>-4.0893704825457401E-4</v>
      </c>
      <c r="Q23">
        <f>'Fixed Generation'!BP5</f>
        <v>-22.879280595162498</v>
      </c>
      <c r="S23">
        <f>'Fixed Generation'!BR5</f>
        <v>-1.0001568689534801</v>
      </c>
      <c r="T23">
        <f>'Fixed Generation'!BS5</f>
        <v>-0.57652389913629398</v>
      </c>
      <c r="U23">
        <f>'Fixed Generation'!BT5</f>
        <v>-4.0893704825457401E-4</v>
      </c>
      <c r="V23">
        <f>'Fixed Generation'!BU5</f>
        <v>-1.0934702261198199</v>
      </c>
    </row>
    <row r="24" spans="1:22" x14ac:dyDescent="0.35">
      <c r="A24">
        <v>12</v>
      </c>
      <c r="B24">
        <v>6</v>
      </c>
      <c r="D24">
        <f>'Fixed Generation'!BC6</f>
        <v>-0.79054200901532901</v>
      </c>
      <c r="E24">
        <f>'Fixed Generation'!BD6</f>
        <v>-1.8371871084428073</v>
      </c>
      <c r="F24">
        <f>'Fixed Generation'!BE6</f>
        <v>-4.0383926448535599E-7</v>
      </c>
      <c r="G24">
        <f>'Fixed Generation'!BF6</f>
        <v>-23.363381503920301</v>
      </c>
      <c r="I24">
        <f>'Fixed Generation'!BH6</f>
        <v>-1.0001568689534801</v>
      </c>
      <c r="J24">
        <f>'Fixed Generation'!BI6</f>
        <v>-2.2032249863254121</v>
      </c>
      <c r="K24">
        <f>'Fixed Generation'!BJ6</f>
        <v>-5.8515148687958901E-2</v>
      </c>
      <c r="L24">
        <f>'Fixed Generation'!BK6</f>
        <v>-26.984569978921598</v>
      </c>
      <c r="N24">
        <f>'Fixed Generation'!BM6</f>
        <v>-0.77264947979941545</v>
      </c>
      <c r="O24">
        <f>'Fixed Generation'!BN6</f>
        <v>-1.6184819524134386</v>
      </c>
      <c r="P24">
        <f>'Fixed Generation'!BO6</f>
        <v>-4.38007122594619E-4</v>
      </c>
      <c r="Q24">
        <f>'Fixed Generation'!BP6</f>
        <v>-14.463238229624899</v>
      </c>
      <c r="S24">
        <f>'Fixed Generation'!BR6</f>
        <v>-1.0001568689534801</v>
      </c>
      <c r="T24">
        <f>'Fixed Generation'!BS6</f>
        <v>-1.440983926297688</v>
      </c>
      <c r="U24">
        <f>'Fixed Generation'!BT6</f>
        <v>-1.6813914727349601E-3</v>
      </c>
      <c r="V24">
        <f>'Fixed Generation'!BU6</f>
        <v>-13.7850189308172</v>
      </c>
    </row>
    <row r="25" spans="1:22" x14ac:dyDescent="0.35">
      <c r="A25">
        <v>20</v>
      </c>
      <c r="B25">
        <v>10</v>
      </c>
      <c r="D25">
        <f>'Fixed Generation'!BC7</f>
        <v>-1.0010528930589051</v>
      </c>
      <c r="E25">
        <f>'Fixed Generation'!BD7</f>
        <v>-0.80146030330286688</v>
      </c>
      <c r="F25">
        <f>'Fixed Generation'!BE7</f>
        <v>-4.0893704825457401E-4</v>
      </c>
      <c r="G25">
        <f>'Fixed Generation'!BF7</f>
        <v>-1.0466822948594701</v>
      </c>
      <c r="I25">
        <f>'Fixed Generation'!BH7</f>
        <v>-1.000930821023835</v>
      </c>
      <c r="J25">
        <f>'Fixed Generation'!BI7</f>
        <v>-1.0556021302330123</v>
      </c>
      <c r="K25">
        <f>'Fixed Generation'!BJ7</f>
        <v>-1.7236476761927199E-2</v>
      </c>
      <c r="L25">
        <f>'Fixed Generation'!BK7</f>
        <v>-4.3899577244940504</v>
      </c>
      <c r="N25">
        <f>'Fixed Generation'!BM7</f>
        <v>-1.0001568689534801</v>
      </c>
      <c r="O25">
        <f>'Fixed Generation'!BN7</f>
        <v>-1.2808470359135189</v>
      </c>
      <c r="P25">
        <f>'Fixed Generation'!BO7</f>
        <v>-2.4744395075511801E-3</v>
      </c>
      <c r="Q25">
        <f>'Fixed Generation'!BP7</f>
        <v>-9.0425714214169002</v>
      </c>
      <c r="S25">
        <f>'Fixed Generation'!BR7</f>
        <v>-1.0001568689534801</v>
      </c>
      <c r="T25">
        <f>'Fixed Generation'!BS7</f>
        <v>-1.7986827360461077</v>
      </c>
      <c r="U25">
        <f>'Fixed Generation'!BT7</f>
        <v>-8.8096350405433195E-7</v>
      </c>
      <c r="V25">
        <f>'Fixed Generation'!BU7</f>
        <v>-15.421392562152301</v>
      </c>
    </row>
    <row r="26" spans="1:22" x14ac:dyDescent="0.35">
      <c r="A26">
        <v>40</v>
      </c>
      <c r="B26">
        <v>20</v>
      </c>
      <c r="D26">
        <f>'Fixed Generation'!BC8</f>
        <v>-0.51510884034419802</v>
      </c>
      <c r="E26">
        <f>'Fixed Generation'!BD8</f>
        <v>-0.50282132846812866</v>
      </c>
      <c r="F26">
        <f>'Fixed Generation'!BE8</f>
        <v>-3.9913069798591701E-7</v>
      </c>
      <c r="G26">
        <f>'Fixed Generation'!BF8</f>
        <v>-1.00822839327469</v>
      </c>
      <c r="I26">
        <f>'Fixed Generation'!BH8</f>
        <v>-0.77153948030462804</v>
      </c>
      <c r="J26">
        <f>'Fixed Generation'!BI8</f>
        <v>-0.62599341034394174</v>
      </c>
      <c r="K26">
        <f>'Fixed Generation'!BJ8</f>
        <v>-4.8051169919062798E-6</v>
      </c>
      <c r="L26">
        <f>'Fixed Generation'!BK8</f>
        <v>-1.01225850933422</v>
      </c>
      <c r="N26">
        <f>'Fixed Generation'!BM8</f>
        <v>-0.8858514271218495</v>
      </c>
      <c r="O26">
        <f>'Fixed Generation'!BN8</f>
        <v>-1.2842757433088507</v>
      </c>
      <c r="P26">
        <f>'Fixed Generation'!BO8</f>
        <v>-6.2410492586524803E-6</v>
      </c>
      <c r="Q26">
        <f>'Fixed Generation'!BP8</f>
        <v>-9.2614344798697399</v>
      </c>
      <c r="S26">
        <f>'Fixed Generation'!BR8</f>
        <v>-0.77152296436225654</v>
      </c>
      <c r="T26">
        <f>'Fixed Generation'!BS8</f>
        <v>-0.94998217123002016</v>
      </c>
      <c r="U26">
        <f>'Fixed Generation'!BT8</f>
        <v>-4.0893704825457401E-4</v>
      </c>
      <c r="V26">
        <f>'Fixed Generation'!BU8</f>
        <v>-8.3264868976607396</v>
      </c>
    </row>
    <row r="27" spans="1:22" x14ac:dyDescent="0.35">
      <c r="A27">
        <v>100</v>
      </c>
      <c r="B27">
        <v>50</v>
      </c>
      <c r="D27">
        <f>'Fixed Generation'!BC9</f>
        <v>-4.3267204936830547E-2</v>
      </c>
      <c r="E27">
        <f>'Fixed Generation'!BD9</f>
        <v>-0.37513800839248052</v>
      </c>
      <c r="F27">
        <f>'Fixed Generation'!BE9</f>
        <v>-3.9913069798591701E-7</v>
      </c>
      <c r="G27">
        <f>'Fixed Generation'!BF9</f>
        <v>-1.0219592739974199</v>
      </c>
      <c r="I27">
        <f>'Fixed Generation'!BH9</f>
        <v>-0.16223469346668451</v>
      </c>
      <c r="J27">
        <f>'Fixed Generation'!BI9</f>
        <v>-0.35824714787862705</v>
      </c>
      <c r="K27">
        <f>'Fixed Generation'!BJ9</f>
        <v>-8.8096350405433195E-7</v>
      </c>
      <c r="L27">
        <f>'Fixed Generation'!BK9</f>
        <v>-1.0014366199457601</v>
      </c>
      <c r="N27">
        <f>'Fixed Generation'!BM9</f>
        <v>-0.12923678105568501</v>
      </c>
      <c r="O27">
        <f>'Fixed Generation'!BN9</f>
        <v>-0.3981549741112746</v>
      </c>
      <c r="P27">
        <f>'Fixed Generation'!BO9</f>
        <v>-3.9913069798591701E-7</v>
      </c>
      <c r="Q27">
        <f>'Fixed Generation'!BP9</f>
        <v>-1.00130437711673</v>
      </c>
      <c r="S27">
        <f>'Fixed Generation'!BR9</f>
        <v>-0.77152922382035549</v>
      </c>
      <c r="T27">
        <f>'Fixed Generation'!BS9</f>
        <v>-0.58337710997076253</v>
      </c>
      <c r="U27">
        <f>'Fixed Generation'!BT9</f>
        <v>-3.9913069798591701E-7</v>
      </c>
      <c r="V27">
        <f>'Fixed Generation'!BU9</f>
        <v>-1.0011822868660201</v>
      </c>
    </row>
    <row r="28" spans="1:22" x14ac:dyDescent="0.35">
      <c r="A28">
        <v>200</v>
      </c>
      <c r="B28">
        <v>100</v>
      </c>
      <c r="D28">
        <f>'Fixed Generation'!BC10</f>
        <v>-3.6651848501783997E-2</v>
      </c>
      <c r="E28">
        <f>'Fixed Generation'!BD10</f>
        <v>-0.23220972070926721</v>
      </c>
      <c r="F28">
        <f>'Fixed Generation'!BE10</f>
        <v>-4.0383926448535599E-7</v>
      </c>
      <c r="G28">
        <f>'Fixed Generation'!BF10</f>
        <v>-1.00033265385133</v>
      </c>
      <c r="I28">
        <f>'Fixed Generation'!BH10</f>
        <v>-0.14823633144710449</v>
      </c>
      <c r="J28">
        <f>'Fixed Generation'!BI10</f>
        <v>-0.25418750927847306</v>
      </c>
      <c r="K28">
        <f>'Fixed Generation'!BJ10</f>
        <v>-3.9913069798591701E-7</v>
      </c>
      <c r="L28">
        <f>'Fixed Generation'!BK10</f>
        <v>-1.00015686876274</v>
      </c>
      <c r="N28">
        <f>'Fixed Generation'!BM10</f>
        <v>-2.8388013984717398E-2</v>
      </c>
      <c r="O28">
        <f>'Fixed Generation'!BN10</f>
        <v>-0.12355426638446765</v>
      </c>
      <c r="P28">
        <f>'Fixed Generation'!BO10</f>
        <v>-3.9913069798591701E-7</v>
      </c>
      <c r="Q28">
        <f>'Fixed Generation'!BP10</f>
        <v>-0.77151727759955602</v>
      </c>
      <c r="S28">
        <f>'Fixed Generation'!BR10</f>
        <v>-8.4264146288621347E-2</v>
      </c>
      <c r="T28">
        <f>'Fixed Generation'!BS10</f>
        <v>-0.21841083552881621</v>
      </c>
      <c r="U28">
        <f>'Fixed Generation'!BT10</f>
        <v>-3.9913069798591701E-7</v>
      </c>
      <c r="V28">
        <f>'Fixed Generation'!BU10</f>
        <v>-1.0001568689534801</v>
      </c>
    </row>
    <row r="29" spans="1:22" x14ac:dyDescent="0.35">
      <c r="A29">
        <v>300</v>
      </c>
      <c r="B29">
        <v>150</v>
      </c>
      <c r="D29">
        <f>'Fixed Generation'!BC11</f>
        <v>-1.5059084403825151E-2</v>
      </c>
      <c r="E29">
        <f>'Fixed Generation'!BD11</f>
        <v>-9.3780927767378369E-2</v>
      </c>
      <c r="F29">
        <f>'Fixed Generation'!BE11</f>
        <v>-3.9913069798591701E-7</v>
      </c>
      <c r="G29">
        <f>'Fixed Generation'!BF11</f>
        <v>-0.77153948030462804</v>
      </c>
      <c r="I29">
        <f>'Fixed Generation'!BH11</f>
        <v>-3.214757529801985E-2</v>
      </c>
      <c r="J29">
        <f>'Fixed Generation'!BI11</f>
        <v>-6.7097765011917748E-2</v>
      </c>
      <c r="K29">
        <f>'Fixed Generation'!BJ11</f>
        <v>-3.9913069798591701E-7</v>
      </c>
      <c r="L29">
        <f>'Fixed Generation'!BK11</f>
        <v>-0.22344765202441499</v>
      </c>
      <c r="N29">
        <f>'Fixed Generation'!BM11</f>
        <v>-2.8897826815259549E-2</v>
      </c>
      <c r="O29">
        <f>'Fixed Generation'!BN11</f>
        <v>-0.10635243187161944</v>
      </c>
      <c r="P29">
        <f>'Fixed Generation'!BO11</f>
        <v>-3.9913069798591701E-7</v>
      </c>
      <c r="Q29">
        <f>'Fixed Generation'!BP11</f>
        <v>-0.48487557221476901</v>
      </c>
      <c r="S29">
        <f>'Fixed Generation'!BR11</f>
        <v>-8.4384917302474296E-3</v>
      </c>
      <c r="T29">
        <f>'Fixed Generation'!BS11</f>
        <v>-5.1034855246392022E-2</v>
      </c>
      <c r="U29">
        <f>'Fixed Generation'!BT11</f>
        <v>-4.0383926448535599E-7</v>
      </c>
      <c r="V29">
        <f>'Fixed Generation'!BU11</f>
        <v>-0.28283065901957899</v>
      </c>
    </row>
    <row r="30" spans="1:22" x14ac:dyDescent="0.35">
      <c r="A30">
        <v>400</v>
      </c>
      <c r="B30">
        <v>200</v>
      </c>
      <c r="D30">
        <f>'Fixed Generation'!BC12</f>
        <v>-6.7001641428783097E-3</v>
      </c>
      <c r="E30">
        <f>'Fixed Generation'!BD12</f>
        <v>-3.5718545941078671E-2</v>
      </c>
      <c r="F30">
        <f>'Fixed Generation'!BE12</f>
        <v>-3.9913069798591701E-7</v>
      </c>
      <c r="G30">
        <f>'Fixed Generation'!BF12</f>
        <v>-0.14589998886993499</v>
      </c>
      <c r="I30">
        <f>'Fixed Generation'!BH12</f>
        <v>-1.073257115988005E-2</v>
      </c>
      <c r="J30">
        <f>'Fixed Generation'!BI12</f>
        <v>-9.6000060491326589E-2</v>
      </c>
      <c r="K30">
        <f>'Fixed Generation'!BJ12</f>
        <v>-3.9913069798591701E-7</v>
      </c>
      <c r="L30">
        <f>'Fixed Generation'!BK12</f>
        <v>-0.80384700323007796</v>
      </c>
      <c r="N30">
        <f>'Fixed Generation'!BM12</f>
        <v>-1.1078767215698105E-2</v>
      </c>
      <c r="O30">
        <f>'Fixed Generation'!BN12</f>
        <v>-4.6929327053630447E-2</v>
      </c>
      <c r="P30">
        <f>'Fixed Generation'!BO12</f>
        <v>-3.9913069798591701E-7</v>
      </c>
      <c r="Q30">
        <f>'Fixed Generation'!BP12</f>
        <v>-0.27052823231145201</v>
      </c>
      <c r="S30">
        <f>'Fixed Generation'!BR12</f>
        <v>-3.8551705522627401E-3</v>
      </c>
      <c r="T30">
        <f>'Fixed Generation'!BS12</f>
        <v>-3.3417540900505457E-2</v>
      </c>
      <c r="U30">
        <f>'Fixed Generation'!BT12</f>
        <v>-3.9913069798591701E-7</v>
      </c>
      <c r="V30">
        <f>'Fixed Generation'!BU12</f>
        <v>-0.22257508784232299</v>
      </c>
    </row>
    <row r="31" spans="1:22" x14ac:dyDescent="0.35">
      <c r="A31">
        <v>500</v>
      </c>
      <c r="B31">
        <v>250</v>
      </c>
      <c r="D31">
        <f>'Fixed Generation'!BC13</f>
        <v>-8.5115974607072493E-3</v>
      </c>
      <c r="E31">
        <f>'Fixed Generation'!BD13</f>
        <v>-5.578645337069181E-2</v>
      </c>
      <c r="F31">
        <f>'Fixed Generation'!BE13</f>
        <v>-4.56763864942368E-7</v>
      </c>
      <c r="G31">
        <f>'Fixed Generation'!BF13</f>
        <v>-0.35515307451720501</v>
      </c>
      <c r="I31">
        <f>'Fixed Generation'!BH13</f>
        <v>-4.1127556874698355E-3</v>
      </c>
      <c r="J31">
        <f>'Fixed Generation'!BI13</f>
        <v>-5.9170157777733899E-2</v>
      </c>
      <c r="K31">
        <f>'Fixed Generation'!BJ13</f>
        <v>-3.9913069798591701E-7</v>
      </c>
      <c r="L31">
        <f>'Fixed Generation'!BK13</f>
        <v>-0.37687904846779602</v>
      </c>
      <c r="N31">
        <f>'Fixed Generation'!BM13</f>
        <v>-2.8893530563071051E-3</v>
      </c>
      <c r="O31">
        <f>'Fixed Generation'!BN13</f>
        <v>-3.3813172878665268E-2</v>
      </c>
      <c r="P31">
        <f>'Fixed Generation'!BO13</f>
        <v>-3.9913069798591701E-7</v>
      </c>
      <c r="Q31">
        <f>'Fixed Generation'!BP13</f>
        <v>-0.196715701200396</v>
      </c>
      <c r="S31">
        <f>'Fixed Generation'!BR13</f>
        <v>-3.9664207984021954E-2</v>
      </c>
      <c r="T31">
        <f>'Fixed Generation'!BS13</f>
        <v>-5.4706255504781906E-2</v>
      </c>
      <c r="U31">
        <f>'Fixed Generation'!BT13</f>
        <v>-3.9913069798591701E-7</v>
      </c>
      <c r="V31">
        <f>'Fixed Generation'!BU13</f>
        <v>-0.26941298334385799</v>
      </c>
    </row>
    <row r="32" spans="1:22" x14ac:dyDescent="0.35">
      <c r="A32">
        <v>600</v>
      </c>
      <c r="B32">
        <v>300</v>
      </c>
      <c r="D32">
        <f>'Fixed Generation'!BC14</f>
        <v>-5.7767180723083053E-3</v>
      </c>
      <c r="E32">
        <f>'Fixed Generation'!BD14</f>
        <v>-2.9622844168623607E-2</v>
      </c>
      <c r="F32">
        <f>'Fixed Generation'!BE14</f>
        <v>-3.9913069798591701E-7</v>
      </c>
      <c r="G32">
        <f>'Fixed Generation'!BF14</f>
        <v>-0.26221800620991897</v>
      </c>
      <c r="I32">
        <f>'Fixed Generation'!BH14</f>
        <v>-9.4565649130978254E-3</v>
      </c>
      <c r="J32">
        <f>'Fixed Generation'!BI14</f>
        <v>-5.8303440247135976E-2</v>
      </c>
      <c r="K32">
        <f>'Fixed Generation'!BJ14</f>
        <v>-3.9913069798591701E-7</v>
      </c>
      <c r="L32">
        <f>'Fixed Generation'!BK14</f>
        <v>-0.39238097097226698</v>
      </c>
      <c r="N32">
        <f>'Fixed Generation'!BM14</f>
        <v>-2.4626511696379198E-3</v>
      </c>
      <c r="O32">
        <f>'Fixed Generation'!BN14</f>
        <v>-1.4355350561933914E-2</v>
      </c>
      <c r="P32">
        <f>'Fixed Generation'!BO14</f>
        <v>-3.9913069798591701E-7</v>
      </c>
      <c r="Q32">
        <f>'Fixed Generation'!BP14</f>
        <v>-5.7087544889461897E-2</v>
      </c>
      <c r="S32">
        <f>'Fixed Generation'!BR14</f>
        <v>-3.9440595008049199E-3</v>
      </c>
      <c r="T32">
        <f>'Fixed Generation'!BS14</f>
        <v>-1.5581087999093173E-2</v>
      </c>
      <c r="U32">
        <f>'Fixed Generation'!BT14</f>
        <v>-3.9913069798591701E-7</v>
      </c>
      <c r="V32">
        <f>'Fixed Generation'!BU14</f>
        <v>-6.3559620422939403E-2</v>
      </c>
    </row>
    <row r="33" spans="1:22" x14ac:dyDescent="0.35">
      <c r="A33">
        <v>700</v>
      </c>
      <c r="B33">
        <v>350</v>
      </c>
      <c r="D33">
        <f>'Fixed Generation'!BC15</f>
        <v>-2.7349758208402601E-3</v>
      </c>
      <c r="E33">
        <f>'Fixed Generation'!BD15</f>
        <v>-3.8859172841113045E-2</v>
      </c>
      <c r="F33">
        <f>'Fixed Generation'!BE15</f>
        <v>-3.9913069798591701E-7</v>
      </c>
      <c r="G33">
        <f>'Fixed Generation'!BF15</f>
        <v>-0.35262076151870703</v>
      </c>
      <c r="I33">
        <f>'Fixed Generation'!BH15</f>
        <v>-5.25962744391945E-3</v>
      </c>
      <c r="J33">
        <f>'Fixed Generation'!BI15</f>
        <v>-9.6929285798850098E-3</v>
      </c>
      <c r="K33">
        <f>'Fixed Generation'!BJ15</f>
        <v>-8.8096350405433195E-7</v>
      </c>
      <c r="L33">
        <f>'Fixed Generation'!BK15</f>
        <v>-4.3020951327457597E-2</v>
      </c>
      <c r="N33">
        <f>'Fixed Generation'!BM15</f>
        <v>-2.3718409464226851E-3</v>
      </c>
      <c r="O33">
        <f>'Fixed Generation'!BN15</f>
        <v>-2.8135335365945861E-2</v>
      </c>
      <c r="P33">
        <f>'Fixed Generation'!BO15</f>
        <v>-3.9913069798591701E-7</v>
      </c>
      <c r="Q33">
        <f>'Fixed Generation'!BP15</f>
        <v>-0.222723395498171</v>
      </c>
      <c r="S33">
        <f>'Fixed Generation'!BR15</f>
        <v>-5.9528056686435401E-3</v>
      </c>
      <c r="T33">
        <f>'Fixed Generation'!BS15</f>
        <v>-2.4492114269070664E-2</v>
      </c>
      <c r="U33">
        <f>'Fixed Generation'!BT15</f>
        <v>-3.9913069798591701E-7</v>
      </c>
      <c r="V33">
        <f>'Fixed Generation'!BU15</f>
        <v>-0.13928071175287601</v>
      </c>
    </row>
    <row r="34" spans="1:22" x14ac:dyDescent="0.35">
      <c r="A34">
        <v>800</v>
      </c>
      <c r="B34">
        <v>400</v>
      </c>
      <c r="D34">
        <f>'Fixed Generation'!BC16</f>
        <v>-1.5814937817597999E-3</v>
      </c>
      <c r="E34">
        <f>'Fixed Generation'!BD16</f>
        <v>-5.4351772705566129E-3</v>
      </c>
      <c r="F34">
        <f>'Fixed Generation'!BE16</f>
        <v>-3.9913069798591701E-7</v>
      </c>
      <c r="G34">
        <f>'Fixed Generation'!BF16</f>
        <v>-2.6655140605165099E-2</v>
      </c>
      <c r="I34">
        <f>'Fixed Generation'!BH16</f>
        <v>-1.570434142113975E-3</v>
      </c>
      <c r="J34">
        <f>'Fixed Generation'!BI16</f>
        <v>-3.2796839767332824E-2</v>
      </c>
      <c r="K34">
        <f>'Fixed Generation'!BJ16</f>
        <v>-3.9913069798591701E-7</v>
      </c>
      <c r="L34">
        <f>'Fixed Generation'!BK16</f>
        <v>-0.22089118114871101</v>
      </c>
      <c r="N34">
        <f>'Fixed Generation'!BM16</f>
        <v>-3.8009565076194797E-3</v>
      </c>
      <c r="O34">
        <f>'Fixed Generation'!BN16</f>
        <v>-2.9435682294073874E-2</v>
      </c>
      <c r="P34">
        <f>'Fixed Generation'!BO16</f>
        <v>-3.9913069798591701E-7</v>
      </c>
      <c r="Q34">
        <f>'Fixed Generation'!BP16</f>
        <v>-0.252286214134259</v>
      </c>
      <c r="S34">
        <f>'Fixed Generation'!BR16</f>
        <v>-2.62138241405283E-3</v>
      </c>
      <c r="T34">
        <f>'Fixed Generation'!BS16</f>
        <v>-1.2933225667588071E-2</v>
      </c>
      <c r="U34">
        <f>'Fixed Generation'!BT16</f>
        <v>-3.9913069798591701E-7</v>
      </c>
      <c r="V34">
        <f>'Fixed Generation'!BU16</f>
        <v>-8.2757196282862294E-2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237F-0BA0-4197-8D8B-2D612756290C}">
  <dimension ref="A2:EJ534"/>
  <sheetViews>
    <sheetView topLeftCell="DW1" workbookViewId="0">
      <selection activeCell="EB3" sqref="EB3:EE16"/>
    </sheetView>
  </sheetViews>
  <sheetFormatPr defaultRowHeight="14.5" x14ac:dyDescent="0.35"/>
  <cols>
    <col min="1" max="1" width="13.6328125" customWidth="1"/>
    <col min="2" max="2" width="12.7265625" customWidth="1"/>
    <col min="3" max="3" width="11.26953125" customWidth="1"/>
    <col min="4" max="4" width="10.08984375" style="12" customWidth="1"/>
    <col min="5" max="5" width="11.08984375" customWidth="1"/>
    <col min="6" max="6" width="10.54296875" customWidth="1"/>
    <col min="8" max="8" width="8.6328125" style="7" customWidth="1"/>
    <col min="9" max="9" width="8.7265625" style="7"/>
    <col min="10" max="10" width="8.7265625" style="11"/>
    <col min="11" max="11" width="2.54296875" customWidth="1"/>
    <col min="12" max="12" width="2" customWidth="1"/>
    <col min="23" max="23" width="3.6328125" customWidth="1"/>
    <col min="24" max="24" width="3.26953125" customWidth="1"/>
    <col min="35" max="35" width="5.36328125" customWidth="1"/>
    <col min="36" max="36" width="5.7265625" customWidth="1"/>
    <col min="43" max="43" width="9.6328125" customWidth="1"/>
    <col min="46" max="46" width="8.453125" customWidth="1"/>
    <col min="47" max="47" width="4.1796875" customWidth="1"/>
    <col min="48" max="48" width="4.36328125" customWidth="1"/>
    <col min="67" max="67" width="6" customWidth="1"/>
    <col min="72" max="72" width="4.36328125" customWidth="1"/>
    <col min="73" max="73" width="1.81640625" customWidth="1"/>
    <col min="78" max="78" width="4.1796875" customWidth="1"/>
    <col min="79" max="79" width="4.54296875" customWidth="1"/>
    <col min="80" max="80" width="7" customWidth="1"/>
    <col min="81" max="81" width="8.1796875" customWidth="1"/>
    <col min="82" max="82" width="6.6328125" customWidth="1"/>
    <col min="83" max="83" width="8.81640625" customWidth="1"/>
    <col min="84" max="85" width="4.54296875" customWidth="1"/>
    <col min="92" max="93" width="10.08984375" bestFit="1" customWidth="1"/>
    <col min="94" max="94" width="11.08984375" bestFit="1" customWidth="1"/>
    <col min="95" max="95" width="10.08984375" bestFit="1" customWidth="1"/>
    <col min="97" max="100" width="12.08984375" customWidth="1"/>
    <col min="102" max="102" width="11.26953125" customWidth="1"/>
    <col min="103" max="103" width="13.26953125" customWidth="1"/>
    <col min="104" max="104" width="12.1796875" customWidth="1"/>
    <col min="105" max="110" width="9.90625" customWidth="1"/>
  </cols>
  <sheetData>
    <row r="2" spans="1:140" s="10" customFormat="1" ht="75.5" customHeight="1" x14ac:dyDescent="0.35">
      <c r="A2" s="10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23</v>
      </c>
      <c r="H2" s="10" t="s">
        <v>22</v>
      </c>
      <c r="I2" s="10" t="s">
        <v>21</v>
      </c>
      <c r="M2" s="10" t="s">
        <v>13</v>
      </c>
      <c r="N2" s="10" t="s">
        <v>24</v>
      </c>
      <c r="O2" s="10" t="s">
        <v>25</v>
      </c>
      <c r="P2" s="10" t="s">
        <v>26</v>
      </c>
      <c r="Q2" s="10" t="s">
        <v>27</v>
      </c>
      <c r="R2" s="10" t="s">
        <v>18</v>
      </c>
      <c r="S2" s="10" t="s">
        <v>23</v>
      </c>
      <c r="T2" s="10" t="s">
        <v>22</v>
      </c>
      <c r="U2" s="10" t="s">
        <v>21</v>
      </c>
      <c r="Y2" s="10" t="s">
        <v>13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18</v>
      </c>
      <c r="AE2" s="10" t="s">
        <v>23</v>
      </c>
      <c r="AF2" s="10" t="s">
        <v>22</v>
      </c>
      <c r="AG2" s="10" t="s">
        <v>21</v>
      </c>
      <c r="AK2" s="10" t="s">
        <v>13</v>
      </c>
      <c r="AL2" s="10" t="s">
        <v>42</v>
      </c>
      <c r="AM2" s="10" t="s">
        <v>43</v>
      </c>
      <c r="AN2" s="10" t="s">
        <v>44</v>
      </c>
      <c r="AO2" s="10" t="s">
        <v>45</v>
      </c>
      <c r="AP2" s="10" t="s">
        <v>18</v>
      </c>
      <c r="AQ2" s="10" t="s">
        <v>23</v>
      </c>
      <c r="AR2" s="10" t="s">
        <v>22</v>
      </c>
      <c r="AS2" s="10" t="s">
        <v>21</v>
      </c>
      <c r="AW2" s="10" t="s">
        <v>13</v>
      </c>
      <c r="AX2" s="10" t="s">
        <v>32</v>
      </c>
      <c r="AY2" s="10" t="s">
        <v>33</v>
      </c>
      <c r="AZ2" s="10" t="s">
        <v>34</v>
      </c>
      <c r="BA2" s="10" t="s">
        <v>35</v>
      </c>
      <c r="BB2" s="10" t="s">
        <v>18</v>
      </c>
      <c r="BC2" s="10" t="s">
        <v>23</v>
      </c>
      <c r="BD2" s="10" t="s">
        <v>22</v>
      </c>
      <c r="BE2" s="10" t="s">
        <v>21</v>
      </c>
      <c r="BH2"/>
      <c r="BI2" t="s">
        <v>3</v>
      </c>
      <c r="BJ2" t="s">
        <v>2</v>
      </c>
      <c r="BK2"/>
      <c r="BL2" t="s">
        <v>36</v>
      </c>
      <c r="BM2"/>
      <c r="BN2"/>
      <c r="BO2"/>
      <c r="BP2"/>
      <c r="BQ2" t="s">
        <v>37</v>
      </c>
      <c r="BR2"/>
      <c r="BS2"/>
      <c r="BT2"/>
      <c r="BU2"/>
      <c r="BV2"/>
      <c r="BW2" t="s">
        <v>38</v>
      </c>
      <c r="BX2"/>
      <c r="BY2"/>
      <c r="BZ2"/>
      <c r="CA2"/>
      <c r="CB2"/>
      <c r="CC2" t="s">
        <v>46</v>
      </c>
      <c r="CD2"/>
      <c r="CE2"/>
      <c r="CF2"/>
      <c r="CG2"/>
      <c r="CH2"/>
      <c r="CI2" t="s">
        <v>39</v>
      </c>
      <c r="CJ2"/>
      <c r="CK2"/>
      <c r="CL2"/>
      <c r="CM2"/>
      <c r="CN2"/>
      <c r="CO2" t="s">
        <v>36</v>
      </c>
      <c r="CP2"/>
      <c r="CQ2"/>
      <c r="CS2"/>
      <c r="CT2" t="s">
        <v>37</v>
      </c>
      <c r="CU2"/>
      <c r="CV2"/>
      <c r="CX2"/>
      <c r="CY2" t="s">
        <v>38</v>
      </c>
      <c r="CZ2"/>
      <c r="DA2"/>
      <c r="DB2"/>
      <c r="DC2"/>
      <c r="DD2" t="s">
        <v>46</v>
      </c>
      <c r="DE2"/>
      <c r="DF2"/>
      <c r="DH2"/>
      <c r="DI2" t="s">
        <v>39</v>
      </c>
      <c r="DJ2"/>
      <c r="DK2"/>
      <c r="DN2" t="s">
        <v>36</v>
      </c>
      <c r="DO2"/>
      <c r="DP2"/>
      <c r="DS2" t="s">
        <v>37</v>
      </c>
      <c r="DT2"/>
      <c r="DU2"/>
      <c r="DX2" t="s">
        <v>38</v>
      </c>
      <c r="DY2"/>
      <c r="DZ2"/>
      <c r="EA2"/>
      <c r="EC2" t="s">
        <v>46</v>
      </c>
      <c r="ED2"/>
      <c r="EE2"/>
      <c r="EH2" t="s">
        <v>39</v>
      </c>
      <c r="EI2"/>
      <c r="EJ2"/>
    </row>
    <row r="3" spans="1:140" x14ac:dyDescent="0.35">
      <c r="A3">
        <v>2</v>
      </c>
      <c r="B3" s="20">
        <v>1224</v>
      </c>
      <c r="C3" s="20">
        <v>52</v>
      </c>
      <c r="D3" s="12">
        <f>B3*E3/C3</f>
        <v>47.07692307692308</v>
      </c>
      <c r="E3">
        <f>C3-50</f>
        <v>2</v>
      </c>
      <c r="F3" s="20">
        <v>-1000</v>
      </c>
      <c r="G3" s="4">
        <f>AVERAGE(F3:F42)</f>
        <v>-140.68304240100423</v>
      </c>
      <c r="H3" s="2">
        <f>AVERAGE(D3:D42)</f>
        <v>1745.9638892973446</v>
      </c>
      <c r="I3" s="2">
        <f>AVERAGE(E3:E42)</f>
        <v>73.2</v>
      </c>
      <c r="J3" s="11" t="s">
        <v>0</v>
      </c>
      <c r="M3">
        <v>2</v>
      </c>
      <c r="N3" s="20">
        <v>1296</v>
      </c>
      <c r="O3" s="20">
        <v>55</v>
      </c>
      <c r="P3" s="12">
        <f>N3*Q3/O3</f>
        <v>824.72727272727275</v>
      </c>
      <c r="Q3">
        <f>O3-20</f>
        <v>35</v>
      </c>
      <c r="R3" s="20">
        <v>-153.30883132026699</v>
      </c>
      <c r="S3" s="4">
        <f>AVERAGE(R3:R42)</f>
        <v>-481.84227127006062</v>
      </c>
      <c r="T3" s="2">
        <f>AVERAGE(P3:P42)</f>
        <v>395.26356294399847</v>
      </c>
      <c r="U3" s="2">
        <f>AVERAGE(Q3:Q42)</f>
        <v>16.774999999999999</v>
      </c>
      <c r="V3" s="11" t="s">
        <v>0</v>
      </c>
      <c r="Y3">
        <v>2</v>
      </c>
      <c r="Z3" s="20">
        <v>7104</v>
      </c>
      <c r="AA3" s="20">
        <v>297</v>
      </c>
      <c r="AB3" s="12">
        <f t="shared" ref="AB3:AB42" si="0">Z3*AC3/AA3</f>
        <v>4712.0808080808083</v>
      </c>
      <c r="AC3">
        <f>AA3-100</f>
        <v>197</v>
      </c>
      <c r="AD3" s="20">
        <v>-1.00178805412276</v>
      </c>
      <c r="AE3" s="4">
        <f>AVERAGE(AD3:AD42)</f>
        <v>-9.0410535403247358</v>
      </c>
      <c r="AF3" s="2">
        <f>AVERAGE(AB3:AB42)</f>
        <v>3997.1922767250594</v>
      </c>
      <c r="AG3" s="2">
        <f>AVERAGE(AC3:AC42)</f>
        <v>167.125</v>
      </c>
      <c r="AH3" s="11" t="s">
        <v>0</v>
      </c>
      <c r="AI3" s="11"/>
      <c r="AJ3" s="11"/>
      <c r="AK3">
        <v>2</v>
      </c>
      <c r="AL3" s="20">
        <v>8568</v>
      </c>
      <c r="AM3" s="20">
        <v>358</v>
      </c>
      <c r="AN3" s="12">
        <f t="shared" ref="AN3:AN42" si="1">AL3*AO3/AM3</f>
        <v>4978.0558659217877</v>
      </c>
      <c r="AO3">
        <f>AM3-150</f>
        <v>208</v>
      </c>
      <c r="AP3" s="20">
        <v>-0.150714183803415</v>
      </c>
      <c r="AQ3" s="4">
        <f>AVERAGE(AP3:AP42)</f>
        <v>-51.651777308133525</v>
      </c>
      <c r="AR3" s="2">
        <f>AVERAGE(AN3:AN42)</f>
        <v>4628.783014253444</v>
      </c>
      <c r="AS3" s="2">
        <f>AVERAGE(AO3:AO42)</f>
        <v>193.375</v>
      </c>
      <c r="AT3" s="11" t="s">
        <v>0</v>
      </c>
      <c r="AU3" s="11"/>
      <c r="AW3">
        <v>2</v>
      </c>
      <c r="AX3" s="20">
        <v>16416</v>
      </c>
      <c r="AY3" s="20">
        <v>685</v>
      </c>
      <c r="AZ3" s="12">
        <f t="shared" ref="AZ3:AZ42" si="2">AX3*BA3/AY3</f>
        <v>11623.007299270073</v>
      </c>
      <c r="BA3">
        <f>AY3-200</f>
        <v>485</v>
      </c>
      <c r="BB3" s="20">
        <v>-0.77154598548095898</v>
      </c>
      <c r="BC3" s="4">
        <f>AVERAGE(BB3:BB42)</f>
        <v>-9.4808224606303497</v>
      </c>
      <c r="BD3" s="2">
        <f>AVERAGE(AZ3:AZ42)</f>
        <v>6401.3711450315232</v>
      </c>
      <c r="BE3" s="2">
        <f>AVERAGE(BA3:BA42)</f>
        <v>267.25</v>
      </c>
      <c r="BF3" s="11" t="s">
        <v>0</v>
      </c>
      <c r="BI3" t="s">
        <v>1</v>
      </c>
      <c r="BJ3" t="s">
        <v>1</v>
      </c>
      <c r="BK3" t="s">
        <v>6</v>
      </c>
      <c r="BL3" t="s">
        <v>0</v>
      </c>
      <c r="BM3" t="s">
        <v>4</v>
      </c>
      <c r="BN3" t="s">
        <v>5</v>
      </c>
      <c r="BP3" t="s">
        <v>6</v>
      </c>
      <c r="BQ3" t="s">
        <v>0</v>
      </c>
      <c r="BR3" t="s">
        <v>4</v>
      </c>
      <c r="BS3" t="s">
        <v>5</v>
      </c>
      <c r="BV3" t="s">
        <v>6</v>
      </c>
      <c r="BW3" t="s">
        <v>0</v>
      </c>
      <c r="BX3" t="s">
        <v>4</v>
      </c>
      <c r="BY3" t="s">
        <v>5</v>
      </c>
      <c r="CB3" t="s">
        <v>6</v>
      </c>
      <c r="CC3" t="s">
        <v>0</v>
      </c>
      <c r="CD3" t="s">
        <v>4</v>
      </c>
      <c r="CE3" t="s">
        <v>5</v>
      </c>
      <c r="CH3" t="s">
        <v>6</v>
      </c>
      <c r="CI3" t="s">
        <v>0</v>
      </c>
      <c r="CJ3" t="s">
        <v>4</v>
      </c>
      <c r="CK3" t="s">
        <v>5</v>
      </c>
      <c r="CN3" t="s">
        <v>6</v>
      </c>
      <c r="CO3" t="s">
        <v>0</v>
      </c>
      <c r="CP3" t="s">
        <v>4</v>
      </c>
      <c r="CQ3" t="s">
        <v>5</v>
      </c>
      <c r="CS3" t="s">
        <v>6</v>
      </c>
      <c r="CT3" t="s">
        <v>0</v>
      </c>
      <c r="CU3" t="s">
        <v>4</v>
      </c>
      <c r="CV3" t="s">
        <v>5</v>
      </c>
      <c r="CX3" t="s">
        <v>6</v>
      </c>
      <c r="CY3" t="s">
        <v>0</v>
      </c>
      <c r="CZ3" t="s">
        <v>4</v>
      </c>
      <c r="DA3" t="s">
        <v>5</v>
      </c>
      <c r="DC3" t="s">
        <v>6</v>
      </c>
      <c r="DD3" t="s">
        <v>0</v>
      </c>
      <c r="DE3" t="s">
        <v>4</v>
      </c>
      <c r="DF3" t="s">
        <v>5</v>
      </c>
      <c r="DH3" t="s">
        <v>6</v>
      </c>
      <c r="DI3" t="s">
        <v>0</v>
      </c>
      <c r="DJ3" t="s">
        <v>4</v>
      </c>
      <c r="DK3" t="s">
        <v>5</v>
      </c>
      <c r="DM3" t="s">
        <v>6</v>
      </c>
      <c r="DN3" t="s">
        <v>0</v>
      </c>
      <c r="DO3" t="s">
        <v>4</v>
      </c>
      <c r="DP3" t="s">
        <v>5</v>
      </c>
      <c r="DR3" t="s">
        <v>6</v>
      </c>
      <c r="DS3" t="s">
        <v>0</v>
      </c>
      <c r="DT3" t="s">
        <v>4</v>
      </c>
      <c r="DU3" t="s">
        <v>5</v>
      </c>
      <c r="DW3" t="s">
        <v>6</v>
      </c>
      <c r="DX3" t="s">
        <v>0</v>
      </c>
      <c r="DY3" t="s">
        <v>4</v>
      </c>
      <c r="DZ3" t="s">
        <v>5</v>
      </c>
      <c r="EB3" t="s">
        <v>6</v>
      </c>
      <c r="EC3" t="s">
        <v>0</v>
      </c>
      <c r="ED3" t="s">
        <v>4</v>
      </c>
      <c r="EE3" t="s">
        <v>5</v>
      </c>
      <c r="EG3" t="s">
        <v>6</v>
      </c>
      <c r="EH3" t="s">
        <v>0</v>
      </c>
      <c r="EI3" t="s">
        <v>4</v>
      </c>
      <c r="EJ3" t="s">
        <v>5</v>
      </c>
    </row>
    <row r="4" spans="1:140" x14ac:dyDescent="0.35">
      <c r="A4">
        <v>2</v>
      </c>
      <c r="B4" s="20">
        <v>4392</v>
      </c>
      <c r="C4" s="20">
        <v>184</v>
      </c>
      <c r="D4" s="12">
        <f t="shared" ref="D4:D67" si="3">B4*E4/C4</f>
        <v>3198.521739130435</v>
      </c>
      <c r="E4">
        <f t="shared" ref="E4:E67" si="4">C4-50</f>
        <v>134</v>
      </c>
      <c r="F4" s="20">
        <v>-1.16109976478624</v>
      </c>
      <c r="G4" s="4">
        <f>MEDIAN(F3:F42)</f>
        <v>-6.3150682455948699</v>
      </c>
      <c r="H4" s="2">
        <f>MEDIAN(D3:D42)</f>
        <v>1116.4040920716113</v>
      </c>
      <c r="I4" s="2">
        <f>MEDIAN(E3:E42)</f>
        <v>47</v>
      </c>
      <c r="J4" s="11" t="s">
        <v>6</v>
      </c>
      <c r="M4">
        <v>2</v>
      </c>
      <c r="N4" s="20">
        <v>840</v>
      </c>
      <c r="O4" s="20">
        <v>36</v>
      </c>
      <c r="P4" s="12">
        <f t="shared" ref="P4:P42" si="5">N4*Q4/O4</f>
        <v>373.33333333333331</v>
      </c>
      <c r="Q4">
        <f t="shared" ref="Q4:Q42" si="6">O4-20</f>
        <v>16</v>
      </c>
      <c r="R4" s="20">
        <v>-7.0832337426413696</v>
      </c>
      <c r="S4" s="4">
        <f>MEDIAN(R3:R42)</f>
        <v>-188.1437701070335</v>
      </c>
      <c r="T4" s="2">
        <f>MEDIAN(P3:P42)</f>
        <v>115.2</v>
      </c>
      <c r="U4" s="2">
        <f>MEDIAN(Q3:Q42)</f>
        <v>5</v>
      </c>
      <c r="V4" s="11" t="s">
        <v>6</v>
      </c>
      <c r="Y4">
        <v>2</v>
      </c>
      <c r="Z4" s="20">
        <v>4872</v>
      </c>
      <c r="AA4" s="20">
        <v>204</v>
      </c>
      <c r="AB4" s="12">
        <f t="shared" si="0"/>
        <v>2483.7647058823532</v>
      </c>
      <c r="AC4">
        <f t="shared" ref="AC4:AC67" si="7">AA4-100</f>
        <v>104</v>
      </c>
      <c r="AD4" s="20">
        <v>-0.35969329684561802</v>
      </c>
      <c r="AE4" s="4">
        <f>MEDIAN(AD3:AD42)</f>
        <v>-1.0001568689534801</v>
      </c>
      <c r="AF4" s="2">
        <f>MEDIAN(AB3:AB42)</f>
        <v>4316.5561769191663</v>
      </c>
      <c r="AG4" s="2">
        <f>MEDIAN(AC3:AC42)</f>
        <v>180.5</v>
      </c>
      <c r="AH4" s="11" t="s">
        <v>6</v>
      </c>
      <c r="AI4" s="11"/>
      <c r="AJ4" s="11"/>
      <c r="AK4">
        <v>2</v>
      </c>
      <c r="AL4" s="20">
        <v>10896</v>
      </c>
      <c r="AM4" s="20">
        <v>455</v>
      </c>
      <c r="AN4" s="12">
        <f t="shared" si="1"/>
        <v>7303.9120879120883</v>
      </c>
      <c r="AO4">
        <f t="shared" ref="AO4:AO67" si="8">AM4-150</f>
        <v>305</v>
      </c>
      <c r="AP4" s="20">
        <v>-1.0695241675490501</v>
      </c>
      <c r="AQ4" s="4">
        <f>MEDIAN(AP3:AP42)</f>
        <v>-1.0001568689534801</v>
      </c>
      <c r="AR4" s="2">
        <f>MEDIAN(AN3:AN42)</f>
        <v>4738.3451692815852</v>
      </c>
      <c r="AS4" s="2">
        <f>MEDIAN(AO3:AO42)</f>
        <v>198</v>
      </c>
      <c r="AT4" s="11" t="s">
        <v>6</v>
      </c>
      <c r="AU4" s="11"/>
      <c r="AW4">
        <v>2</v>
      </c>
      <c r="AX4" s="20">
        <v>13848</v>
      </c>
      <c r="AY4" s="20">
        <v>578</v>
      </c>
      <c r="AZ4" s="12">
        <f t="shared" si="2"/>
        <v>9056.3044982698957</v>
      </c>
      <c r="BA4">
        <f t="shared" ref="BA4:BA67" si="9">AY4-200</f>
        <v>378</v>
      </c>
      <c r="BB4" s="20">
        <v>-0.77816078267820699</v>
      </c>
      <c r="BC4" s="4">
        <f>MEDIAN(BB3:BB42)</f>
        <v>-1.0001568689534801</v>
      </c>
      <c r="BD4" s="2">
        <f>MEDIAN(AZ3:AZ42)</f>
        <v>6190.4692316474484</v>
      </c>
      <c r="BE4" s="2">
        <f>MEDIAN(BA3:BA42)</f>
        <v>258.5</v>
      </c>
      <c r="BF4" s="11" t="s">
        <v>6</v>
      </c>
      <c r="BI4">
        <f>2*BJ4</f>
        <v>4</v>
      </c>
      <c r="BJ4">
        <v>2</v>
      </c>
      <c r="BK4" s="1">
        <f>G4</f>
        <v>-6.3150682455948699</v>
      </c>
      <c r="BL4" s="1">
        <f>G3</f>
        <v>-140.68304240100423</v>
      </c>
      <c r="BM4" s="1">
        <f>G5</f>
        <v>-0.20883054558134401</v>
      </c>
      <c r="BN4" s="1">
        <f>G6</f>
        <v>-1000</v>
      </c>
      <c r="BO4" s="1"/>
      <c r="BP4" s="1">
        <f>S4</f>
        <v>-188.1437701070335</v>
      </c>
      <c r="BQ4" s="1">
        <f>S3</f>
        <v>-481.84227127006062</v>
      </c>
      <c r="BR4" s="1">
        <f>S5</f>
        <v>-7.1855501805660697E-3</v>
      </c>
      <c r="BS4" s="1">
        <f>S6</f>
        <v>-1000</v>
      </c>
      <c r="BT4" s="1"/>
      <c r="BU4" s="1"/>
      <c r="BV4" s="1">
        <f>AE4</f>
        <v>-1.0001568689534801</v>
      </c>
      <c r="BW4" s="1">
        <f>AE3</f>
        <v>-9.0410535403247358</v>
      </c>
      <c r="BX4" s="1">
        <f>AE5</f>
        <v>-3.9326452810272002E-4</v>
      </c>
      <c r="BY4" s="1">
        <f>AE6</f>
        <v>-274.005578585112</v>
      </c>
      <c r="BZ4" s="1"/>
      <c r="CA4" s="1"/>
      <c r="CB4" s="1">
        <f>AQ4</f>
        <v>-1.0001568689534801</v>
      </c>
      <c r="CC4" s="1">
        <f>AQ3</f>
        <v>-51.651777308133525</v>
      </c>
      <c r="CD4" s="1">
        <f>AQ5</f>
        <v>-4.0893704825457401E-4</v>
      </c>
      <c r="CE4" s="1">
        <f>AQ6</f>
        <v>-1000</v>
      </c>
      <c r="CF4" s="1"/>
      <c r="CG4" s="1"/>
      <c r="CH4" s="1">
        <f>BC4</f>
        <v>-1.0001568689534801</v>
      </c>
      <c r="CI4" s="1">
        <f>BC3</f>
        <v>-9.4808224606303497</v>
      </c>
      <c r="CJ4" s="1">
        <f>BC5</f>
        <v>-8.1655286256711806E-5</v>
      </c>
      <c r="CK4" s="1">
        <f>BC6</f>
        <v>-270.35724363959599</v>
      </c>
      <c r="CL4" s="1"/>
      <c r="CM4" s="1"/>
      <c r="CN4" s="2">
        <f>H4</f>
        <v>1116.4040920716113</v>
      </c>
      <c r="CO4" s="2">
        <f>H3</f>
        <v>1745.9638892973446</v>
      </c>
      <c r="CP4" s="2">
        <f>H5</f>
        <v>6579.6923076923076</v>
      </c>
      <c r="CQ4" s="2">
        <f>H6</f>
        <v>47.07692307692308</v>
      </c>
      <c r="CS4" s="2">
        <f>T4</f>
        <v>115.2</v>
      </c>
      <c r="CT4" s="2">
        <f>T3</f>
        <v>395.26356294399847</v>
      </c>
      <c r="CU4" s="2">
        <f>T5</f>
        <v>1924.7524752475247</v>
      </c>
      <c r="CV4" s="2">
        <f>T6</f>
        <v>22.857142857142858</v>
      </c>
      <c r="CX4" s="2">
        <f>AF4</f>
        <v>4316.5561769191663</v>
      </c>
      <c r="CY4" s="2">
        <f>AF3</f>
        <v>3997.1922767250594</v>
      </c>
      <c r="CZ4" s="2">
        <f>AF5</f>
        <v>7445.8394160583939</v>
      </c>
      <c r="DA4" s="2">
        <f>AF6</f>
        <v>237.81818181818181</v>
      </c>
      <c r="DB4" s="2"/>
      <c r="DC4" s="2">
        <f>AR4</f>
        <v>4738.3451692815852</v>
      </c>
      <c r="DD4" s="2">
        <f>AR3</f>
        <v>4628.783014253444</v>
      </c>
      <c r="DE4" s="2">
        <f>AR5</f>
        <v>14476.774535809018</v>
      </c>
      <c r="DF4" s="2">
        <f>AR6</f>
        <v>47.684210526315788</v>
      </c>
      <c r="DH4" s="2">
        <f>BD4</f>
        <v>6190.4692316474484</v>
      </c>
      <c r="DI4" s="2">
        <f>BD3</f>
        <v>6401.3711450315232</v>
      </c>
      <c r="DJ4" s="2">
        <f>BD5</f>
        <v>18244.994797086369</v>
      </c>
      <c r="DK4" s="2">
        <f>BD6</f>
        <v>525.62162162162167</v>
      </c>
      <c r="DM4" s="2">
        <f>I4</f>
        <v>47</v>
      </c>
      <c r="DN4" s="2">
        <f>I3</f>
        <v>73.2</v>
      </c>
      <c r="DO4" s="2">
        <f>I5</f>
        <v>275</v>
      </c>
      <c r="DP4" s="2">
        <f>I6</f>
        <v>2</v>
      </c>
      <c r="DR4" s="2">
        <f>U4</f>
        <v>5</v>
      </c>
      <c r="DS4" s="2">
        <f>U3</f>
        <v>16.774999999999999</v>
      </c>
      <c r="DT4" s="2">
        <f>U5</f>
        <v>81</v>
      </c>
      <c r="DU4" s="2">
        <f>U6</f>
        <v>1</v>
      </c>
      <c r="DW4" s="2">
        <f>AG4</f>
        <v>180.5</v>
      </c>
      <c r="DX4" s="2">
        <f>AG3</f>
        <v>167.125</v>
      </c>
      <c r="DY4" s="2">
        <f>AG5</f>
        <v>311</v>
      </c>
      <c r="DZ4" s="2">
        <f>AG6</f>
        <v>10</v>
      </c>
      <c r="EA4" s="2"/>
      <c r="EB4" s="2">
        <f>AS4</f>
        <v>198</v>
      </c>
      <c r="EC4" s="2">
        <f>AS3</f>
        <v>193.375</v>
      </c>
      <c r="ED4" s="2">
        <f>AS5</f>
        <v>604</v>
      </c>
      <c r="EE4" s="2">
        <f>AS6</f>
        <v>2</v>
      </c>
      <c r="EG4" s="2">
        <f>BE4</f>
        <v>258.5</v>
      </c>
      <c r="EH4" s="2">
        <f>BE3</f>
        <v>267.25</v>
      </c>
      <c r="EI4" s="2">
        <f>BE5</f>
        <v>761</v>
      </c>
      <c r="EJ4" s="2">
        <f>BE6</f>
        <v>22</v>
      </c>
    </row>
    <row r="5" spans="1:140" x14ac:dyDescent="0.35">
      <c r="A5">
        <v>2</v>
      </c>
      <c r="B5" s="20">
        <v>1224</v>
      </c>
      <c r="C5" s="20">
        <v>52</v>
      </c>
      <c r="D5" s="12">
        <f t="shared" si="3"/>
        <v>47.07692307692308</v>
      </c>
      <c r="E5">
        <f t="shared" si="4"/>
        <v>2</v>
      </c>
      <c r="F5" s="20">
        <v>-1000</v>
      </c>
      <c r="G5" s="4">
        <f>MAX(F3:F42)</f>
        <v>-0.20883054558134401</v>
      </c>
      <c r="H5" s="2">
        <f>MAX(D3:D42)</f>
        <v>6579.6923076923076</v>
      </c>
      <c r="I5" s="2">
        <f>MAX(E3:E42)</f>
        <v>275</v>
      </c>
      <c r="J5" s="11" t="s">
        <v>19</v>
      </c>
      <c r="M5">
        <v>2</v>
      </c>
      <c r="N5" s="20">
        <v>504</v>
      </c>
      <c r="O5" s="20">
        <v>22</v>
      </c>
      <c r="P5" s="12">
        <f t="shared" si="5"/>
        <v>45.81818181818182</v>
      </c>
      <c r="Q5">
        <f t="shared" si="6"/>
        <v>2</v>
      </c>
      <c r="R5" s="20">
        <v>-1000</v>
      </c>
      <c r="S5" s="4">
        <f>MAX(R3:R42)</f>
        <v>-7.1855501805660697E-3</v>
      </c>
      <c r="T5" s="2">
        <f>MAX(P3:P42)</f>
        <v>1924.7524752475247</v>
      </c>
      <c r="U5" s="2">
        <f>MAX(Q3:Q42)</f>
        <v>81</v>
      </c>
      <c r="V5" s="11" t="s">
        <v>19</v>
      </c>
      <c r="Y5">
        <v>2</v>
      </c>
      <c r="Z5" s="20">
        <v>4584</v>
      </c>
      <c r="AA5" s="20">
        <v>192</v>
      </c>
      <c r="AB5" s="12">
        <f t="shared" si="0"/>
        <v>2196.5</v>
      </c>
      <c r="AC5">
        <f t="shared" si="7"/>
        <v>92</v>
      </c>
      <c r="AD5" s="20">
        <v>-0.18995154793699701</v>
      </c>
      <c r="AE5" s="4">
        <f>MAX(AD3:AD42)</f>
        <v>-3.9326452810272002E-4</v>
      </c>
      <c r="AF5" s="2">
        <f>MAX(AB3:AB42)</f>
        <v>7445.8394160583939</v>
      </c>
      <c r="AG5" s="2">
        <f>MAX(AC3:AC42)</f>
        <v>311</v>
      </c>
      <c r="AH5" s="11" t="s">
        <v>19</v>
      </c>
      <c r="AI5" s="11"/>
      <c r="AJ5" s="11"/>
      <c r="AK5">
        <v>2</v>
      </c>
      <c r="AL5" s="20">
        <v>8376</v>
      </c>
      <c r="AM5" s="20">
        <v>350</v>
      </c>
      <c r="AN5" s="12">
        <f t="shared" si="1"/>
        <v>4786.2857142857147</v>
      </c>
      <c r="AO5">
        <f t="shared" si="8"/>
        <v>200</v>
      </c>
      <c r="AP5" s="20">
        <v>-1.0129892778906799</v>
      </c>
      <c r="AQ5" s="4">
        <f>MAX(AP3:AP42)</f>
        <v>-4.0893704825457401E-4</v>
      </c>
      <c r="AR5" s="2">
        <f>MAX(AN3:AN42)</f>
        <v>14476.774535809018</v>
      </c>
      <c r="AS5" s="2">
        <f>MAX(AO3:AO42)</f>
        <v>604</v>
      </c>
      <c r="AT5" s="11" t="s">
        <v>19</v>
      </c>
      <c r="AU5" s="11"/>
      <c r="AW5">
        <v>2</v>
      </c>
      <c r="AX5" s="20">
        <v>8400</v>
      </c>
      <c r="AY5" s="20">
        <v>351</v>
      </c>
      <c r="AZ5" s="12">
        <f t="shared" si="2"/>
        <v>3613.6752136752139</v>
      </c>
      <c r="BA5">
        <f t="shared" si="9"/>
        <v>151</v>
      </c>
      <c r="BB5" s="20">
        <v>-1.0001568689534801</v>
      </c>
      <c r="BC5" s="4">
        <f>MAX(BB3:BB42)</f>
        <v>-8.1655286256711806E-5</v>
      </c>
      <c r="BD5" s="2">
        <f>MAX(AZ3:AZ42)</f>
        <v>18244.994797086369</v>
      </c>
      <c r="BE5" s="2">
        <f>MAX(BA3:BA42)</f>
        <v>761</v>
      </c>
      <c r="BF5" s="11" t="s">
        <v>19</v>
      </c>
      <c r="BI5">
        <f t="shared" ref="BI5:BI16" si="10">2*BJ5</f>
        <v>8</v>
      </c>
      <c r="BJ5">
        <v>4</v>
      </c>
      <c r="BK5" s="1">
        <f>G45</f>
        <v>-1.0001568689534801</v>
      </c>
      <c r="BL5" s="1">
        <f>G44</f>
        <v>-2.8059388091263466</v>
      </c>
      <c r="BM5" s="1">
        <f>G46</f>
        <v>-3.9811199616523801E-3</v>
      </c>
      <c r="BN5" s="1">
        <f>G47</f>
        <v>-26.984569978921598</v>
      </c>
      <c r="BO5" s="1"/>
      <c r="BP5" s="1">
        <f>S45</f>
        <v>-4.65626408707673</v>
      </c>
      <c r="BQ5" s="1">
        <f>S44</f>
        <v>-166.56024789034464</v>
      </c>
      <c r="BR5" s="1">
        <f>S46</f>
        <v>-9.0356471859647696E-5</v>
      </c>
      <c r="BS5" s="1">
        <f>S47</f>
        <v>-1000</v>
      </c>
      <c r="BT5" s="1"/>
      <c r="BU5" s="1"/>
      <c r="BV5" s="1">
        <f>AE45</f>
        <v>-1.0001568689534801</v>
      </c>
      <c r="BW5" s="1">
        <f>AE44</f>
        <v>-1.8101249542258029</v>
      </c>
      <c r="BX5" s="1">
        <f>AE46</f>
        <v>-4.38007122594619E-4</v>
      </c>
      <c r="BY5" s="1">
        <f>AE47</f>
        <v>-29.7338513250413</v>
      </c>
      <c r="BZ5" s="1"/>
      <c r="CA5" s="1"/>
      <c r="CB5" s="1">
        <f>AQ45</f>
        <v>-1.0001568689534801</v>
      </c>
      <c r="CC5" s="1">
        <f>AQ44</f>
        <v>-2.0854757642535189</v>
      </c>
      <c r="CD5" s="1">
        <f>AQ46</f>
        <v>-8.1126847458227305E-2</v>
      </c>
      <c r="CE5" s="1">
        <f>AQ47</f>
        <v>-25.255564099670401</v>
      </c>
      <c r="CF5" s="1"/>
      <c r="CG5" s="1"/>
      <c r="CH5" s="1">
        <f>BC45</f>
        <v>-1.0001568689534801</v>
      </c>
      <c r="CI5" s="1">
        <f>BC44</f>
        <v>-1.4631254864328425</v>
      </c>
      <c r="CJ5" s="1">
        <f>BC46</f>
        <v>-3.9913069798591701E-7</v>
      </c>
      <c r="CK5" s="1">
        <f>BC47</f>
        <v>-21.9753760010903</v>
      </c>
      <c r="CL5" s="1"/>
      <c r="CM5" s="1"/>
      <c r="CN5" s="2">
        <f>H45</f>
        <v>2399.8811881188121</v>
      </c>
      <c r="CO5" s="2">
        <f>H44</f>
        <v>2854.5605752003999</v>
      </c>
      <c r="CP5" s="2">
        <f>H46</f>
        <v>10904.633093525179</v>
      </c>
      <c r="CQ5" s="2">
        <f>H47</f>
        <v>94.15384615384616</v>
      </c>
      <c r="CS5" s="2">
        <f>T45</f>
        <v>888.63157894736844</v>
      </c>
      <c r="CT5" s="2">
        <f>T44</f>
        <v>1536.8906212933944</v>
      </c>
      <c r="CU5" s="2">
        <f>T46</f>
        <v>4041.1428571428573</v>
      </c>
      <c r="CV5" s="2">
        <f>T47</f>
        <v>91.63636363636364</v>
      </c>
      <c r="CX5" s="2">
        <f>AF45</f>
        <v>4536.6160319798018</v>
      </c>
      <c r="CY5" s="2">
        <f>AF44</f>
        <v>4265.0006409109037</v>
      </c>
      <c r="CZ5" s="2">
        <f>AF46</f>
        <v>12924.972972972973</v>
      </c>
      <c r="DA5" s="2">
        <f>AF47</f>
        <v>95.058823529411768</v>
      </c>
      <c r="DB5" s="2"/>
      <c r="DC5" s="2">
        <f>AR45</f>
        <v>5283.6514816452891</v>
      </c>
      <c r="DD5" s="2">
        <f>AR44</f>
        <v>5847.4225787257574</v>
      </c>
      <c r="DE5" s="2">
        <f>AR46</f>
        <v>15902.937759336099</v>
      </c>
      <c r="DF5" s="2">
        <f>AR47</f>
        <v>190.75324675324674</v>
      </c>
      <c r="DH5" s="2">
        <f>BD45</f>
        <v>5909.6760630673671</v>
      </c>
      <c r="DI5" s="2">
        <f>BD44</f>
        <v>6977.8934408483474</v>
      </c>
      <c r="DJ5" s="2">
        <f>BD46</f>
        <v>18448.410256410258</v>
      </c>
      <c r="DK5" s="2">
        <f>BD47</f>
        <v>95.524752475247524</v>
      </c>
      <c r="DM5" s="2">
        <f>I45</f>
        <v>50.5</v>
      </c>
      <c r="DN5" s="2">
        <f>I44</f>
        <v>59.95</v>
      </c>
      <c r="DO5" s="2">
        <f>I46</f>
        <v>228</v>
      </c>
      <c r="DP5" s="2">
        <f>I47</f>
        <v>2</v>
      </c>
      <c r="DR5" s="2">
        <f>U45</f>
        <v>19</v>
      </c>
      <c r="DS5" s="2">
        <f>U44</f>
        <v>32.5</v>
      </c>
      <c r="DT5" s="2">
        <f>U46</f>
        <v>85</v>
      </c>
      <c r="DU5" s="2">
        <f>U47</f>
        <v>2</v>
      </c>
      <c r="DW5" s="2">
        <f>AG45</f>
        <v>95</v>
      </c>
      <c r="DX5" s="2">
        <f>AG44</f>
        <v>89.275000000000006</v>
      </c>
      <c r="DY5" s="2">
        <f>AG46</f>
        <v>270</v>
      </c>
      <c r="DZ5" s="2">
        <f>AG47</f>
        <v>2</v>
      </c>
      <c r="EA5" s="2"/>
      <c r="EB5" s="2">
        <f>AS45</f>
        <v>110.5</v>
      </c>
      <c r="EC5" s="2">
        <f>AS44</f>
        <v>122.22499999999999</v>
      </c>
      <c r="ED5" s="2">
        <f>AS46</f>
        <v>332</v>
      </c>
      <c r="EE5" s="2">
        <f>AS47</f>
        <v>4</v>
      </c>
      <c r="EG5" s="2">
        <f>BE45</f>
        <v>123.5</v>
      </c>
      <c r="EH5" s="2">
        <f>BE44</f>
        <v>145.75</v>
      </c>
      <c r="EI5" s="2">
        <f>BE46</f>
        <v>385</v>
      </c>
      <c r="EJ5" s="2">
        <f>BE47</f>
        <v>2</v>
      </c>
    </row>
    <row r="6" spans="1:140" x14ac:dyDescent="0.35">
      <c r="A6">
        <v>2</v>
      </c>
      <c r="B6" s="20">
        <v>2856</v>
      </c>
      <c r="C6" s="20">
        <v>120</v>
      </c>
      <c r="D6" s="12">
        <f t="shared" si="3"/>
        <v>1666</v>
      </c>
      <c r="E6">
        <f t="shared" si="4"/>
        <v>70</v>
      </c>
      <c r="F6" s="20">
        <v>-1.28085842815803</v>
      </c>
      <c r="G6" s="4">
        <f>MIN(F3:F42)</f>
        <v>-1000</v>
      </c>
      <c r="H6" s="2">
        <f>MIN(D3:D42)</f>
        <v>47.07692307692308</v>
      </c>
      <c r="I6" s="2">
        <f>MIN(E3:E42)</f>
        <v>2</v>
      </c>
      <c r="J6" s="11" t="s">
        <v>20</v>
      </c>
      <c r="M6">
        <v>2</v>
      </c>
      <c r="N6" s="20">
        <v>480</v>
      </c>
      <c r="O6" s="20">
        <v>21</v>
      </c>
      <c r="P6" s="12">
        <f t="shared" si="5"/>
        <v>22.857142857142858</v>
      </c>
      <c r="Q6">
        <f t="shared" si="6"/>
        <v>1</v>
      </c>
      <c r="R6" s="20">
        <v>-1000</v>
      </c>
      <c r="S6" s="4">
        <f>MIN(R3:R42)</f>
        <v>-1000</v>
      </c>
      <c r="T6" s="2">
        <f>MIN(P3:P42)</f>
        <v>22.857142857142858</v>
      </c>
      <c r="U6" s="2">
        <f>MIN(Q3:Q42)</f>
        <v>1</v>
      </c>
      <c r="V6" s="11" t="s">
        <v>20</v>
      </c>
      <c r="Y6">
        <v>2</v>
      </c>
      <c r="Z6" s="20">
        <v>5568</v>
      </c>
      <c r="AA6" s="20">
        <v>233</v>
      </c>
      <c r="AB6" s="12">
        <f t="shared" si="0"/>
        <v>3178.3004291845496</v>
      </c>
      <c r="AC6">
        <f t="shared" si="7"/>
        <v>133</v>
      </c>
      <c r="AD6" s="20">
        <v>-5.4389470589136097</v>
      </c>
      <c r="AE6" s="4">
        <f>MIN(AD3:AD42)</f>
        <v>-274.005578585112</v>
      </c>
      <c r="AF6" s="2">
        <f>MIN(AB3:AB42)</f>
        <v>237.81818181818181</v>
      </c>
      <c r="AG6" s="2">
        <f>MIN(AC3:AC42)</f>
        <v>10</v>
      </c>
      <c r="AH6" s="11" t="s">
        <v>20</v>
      </c>
      <c r="AI6" s="11"/>
      <c r="AJ6" s="11"/>
      <c r="AK6">
        <v>2</v>
      </c>
      <c r="AL6" s="20">
        <v>9096</v>
      </c>
      <c r="AM6" s="20">
        <v>380</v>
      </c>
      <c r="AN6" s="12">
        <f t="shared" si="1"/>
        <v>5505.4736842105267</v>
      </c>
      <c r="AO6">
        <f t="shared" si="8"/>
        <v>230</v>
      </c>
      <c r="AP6" s="20">
        <v>-2.4167714751983902</v>
      </c>
      <c r="AQ6" s="2">
        <f>MIN(AP3:AP42)</f>
        <v>-1000</v>
      </c>
      <c r="AR6" s="2">
        <f>MIN(AN3:AN42)</f>
        <v>47.684210526315788</v>
      </c>
      <c r="AS6" s="2">
        <f>MIN(AO3:AO42)</f>
        <v>2</v>
      </c>
      <c r="AT6" s="11" t="s">
        <v>20</v>
      </c>
      <c r="AU6" s="11"/>
      <c r="AW6">
        <v>2</v>
      </c>
      <c r="AX6" s="20">
        <v>10896</v>
      </c>
      <c r="AY6" s="20">
        <v>455</v>
      </c>
      <c r="AZ6" s="12">
        <f t="shared" si="2"/>
        <v>6106.5494505494507</v>
      </c>
      <c r="BA6">
        <f t="shared" si="9"/>
        <v>255</v>
      </c>
      <c r="BB6" s="20">
        <v>-1.1278763142403001</v>
      </c>
      <c r="BC6" s="4">
        <f>MIN(BB3:BB42)</f>
        <v>-270.35724363959599</v>
      </c>
      <c r="BD6" s="2">
        <f>MIN(AZ3:AZ42)</f>
        <v>525.62162162162167</v>
      </c>
      <c r="BE6" s="2">
        <f>MIN(BA3:BA42)</f>
        <v>22</v>
      </c>
      <c r="BF6" s="11" t="s">
        <v>20</v>
      </c>
      <c r="BI6">
        <f t="shared" si="10"/>
        <v>12</v>
      </c>
      <c r="BJ6">
        <v>6</v>
      </c>
      <c r="BK6" s="1">
        <f>G86</f>
        <v>-1.0001568689534801</v>
      </c>
      <c r="BL6" s="1">
        <f>G85</f>
        <v>-2.1182164944669464</v>
      </c>
      <c r="BM6" s="1">
        <f>G87</f>
        <v>-4.0893704825457401E-4</v>
      </c>
      <c r="BN6" s="1">
        <f>G88</f>
        <v>-20.284567553341599</v>
      </c>
      <c r="BO6" s="1"/>
      <c r="BP6" s="1">
        <f>S86</f>
        <v>-3.198968226544125</v>
      </c>
      <c r="BQ6" s="1">
        <f>S85</f>
        <v>-32.613196029622479</v>
      </c>
      <c r="BR6" s="1">
        <f>S87</f>
        <v>-3.6252764238880598E-3</v>
      </c>
      <c r="BS6" s="1">
        <f>S88</f>
        <v>-840.58041475960397</v>
      </c>
      <c r="BT6" s="1"/>
      <c r="BU6" s="1"/>
      <c r="BV6" s="1">
        <f>AE86</f>
        <v>-1.0001568689534801</v>
      </c>
      <c r="BW6" s="1">
        <f>AE85</f>
        <v>-2.1699835384072119</v>
      </c>
      <c r="BX6" s="1">
        <f>AE87</f>
        <v>-4.8051169919062798E-6</v>
      </c>
      <c r="BY6" s="1">
        <f>AE88</f>
        <v>-26.984569978921598</v>
      </c>
      <c r="BZ6" s="1"/>
      <c r="CA6" s="1"/>
      <c r="CB6" s="1">
        <f>AQ86</f>
        <v>-1.0001568689534801</v>
      </c>
      <c r="CC6" s="1">
        <f>AQ85</f>
        <v>-1.9701068675346867</v>
      </c>
      <c r="CD6" s="1">
        <f>AQ87</f>
        <v>-3.9913069798591701E-7</v>
      </c>
      <c r="CE6" s="1">
        <f>AQ88</f>
        <v>-23.476040966171901</v>
      </c>
      <c r="CF6" s="1"/>
      <c r="CG6" s="1"/>
      <c r="CH6" s="1">
        <f>BC86</f>
        <v>-1.0001568689534801</v>
      </c>
      <c r="CI6" s="1">
        <f>BC85</f>
        <v>-0.93769760330078744</v>
      </c>
      <c r="CJ6" s="1">
        <f>BC87</f>
        <v>-8.8096350405433195E-7</v>
      </c>
      <c r="CK6" s="1">
        <f>BC88</f>
        <v>-5.4019183297754703</v>
      </c>
      <c r="CL6" s="1"/>
      <c r="CM6" s="1"/>
      <c r="CN6" s="2">
        <f>H86</f>
        <v>3922.288824383164</v>
      </c>
      <c r="CO6" s="2">
        <f>H85</f>
        <v>4383.6095369699178</v>
      </c>
      <c r="CP6" s="2">
        <f>H87</f>
        <v>10098.848167539267</v>
      </c>
      <c r="CQ6" s="2">
        <f>H88</f>
        <v>141.23076923076923</v>
      </c>
      <c r="CS6" s="2">
        <f>T86</f>
        <v>1368.4615384615386</v>
      </c>
      <c r="CT6" s="2">
        <f>T85</f>
        <v>1793.8285577845586</v>
      </c>
      <c r="CU6" s="2">
        <f>T87</f>
        <v>5989.8461538461543</v>
      </c>
      <c r="CV6" s="2">
        <f>T88</f>
        <v>137.45454545454547</v>
      </c>
      <c r="CX6" s="2">
        <f>AF86</f>
        <v>4651.6507936507933</v>
      </c>
      <c r="CY6" s="2">
        <f>AF85</f>
        <v>5424.0950409224724</v>
      </c>
      <c r="CZ6" s="2">
        <f>AF87</f>
        <v>20682.556701030928</v>
      </c>
      <c r="DA6" s="2">
        <f>AF88</f>
        <v>142.58823529411765</v>
      </c>
      <c r="DB6" s="2"/>
      <c r="DC6" s="2">
        <f>AR86</f>
        <v>5196.5395709610948</v>
      </c>
      <c r="DD6" s="2">
        <f>AR85</f>
        <v>7566.0855450873378</v>
      </c>
      <c r="DE6" s="2">
        <f>AR87</f>
        <v>21767.841059602648</v>
      </c>
      <c r="DF6" s="2">
        <f>AR88</f>
        <v>143.05263157894737</v>
      </c>
      <c r="DH6" s="2">
        <f>BD86</f>
        <v>5954.884027569673</v>
      </c>
      <c r="DI6" s="2">
        <f>BD85</f>
        <v>8262.9392315328241</v>
      </c>
      <c r="DJ6" s="2">
        <f>BD87</f>
        <v>39115.354838709674</v>
      </c>
      <c r="DK6" s="2">
        <f>BD88</f>
        <v>214.93596059113301</v>
      </c>
      <c r="DM6" s="2">
        <f>I86</f>
        <v>55</v>
      </c>
      <c r="DN6" s="2">
        <f>I85</f>
        <v>61.4</v>
      </c>
      <c r="DO6" s="2">
        <f>I87</f>
        <v>141</v>
      </c>
      <c r="DP6" s="2">
        <f>I88</f>
        <v>2</v>
      </c>
      <c r="DR6" s="2">
        <f>U86</f>
        <v>19.5</v>
      </c>
      <c r="DS6" s="2">
        <f>U85</f>
        <v>25.375</v>
      </c>
      <c r="DT6" s="2">
        <f>U87</f>
        <v>84</v>
      </c>
      <c r="DU6" s="2">
        <f>U88</f>
        <v>2</v>
      </c>
      <c r="DW6" s="2">
        <f>AG86</f>
        <v>65</v>
      </c>
      <c r="DX6" s="2">
        <f>AG85</f>
        <v>75.7</v>
      </c>
      <c r="DY6" s="2">
        <f>AG87</f>
        <v>288</v>
      </c>
      <c r="DZ6" s="2">
        <f>AG88</f>
        <v>2</v>
      </c>
      <c r="EA6" s="2"/>
      <c r="EB6" s="2">
        <f>AS86</f>
        <v>72.5</v>
      </c>
      <c r="EC6" s="2">
        <f>AS85</f>
        <v>105.45</v>
      </c>
      <c r="ED6" s="2">
        <f>AS87</f>
        <v>303</v>
      </c>
      <c r="EE6" s="2">
        <f>AS88</f>
        <v>2</v>
      </c>
      <c r="EG6" s="2">
        <f>BE86</f>
        <v>83</v>
      </c>
      <c r="EH6" s="2">
        <f>BE85</f>
        <v>115.075</v>
      </c>
      <c r="EI6" s="2">
        <f>BE87</f>
        <v>544</v>
      </c>
      <c r="EJ6" s="2">
        <f>BE88</f>
        <v>3</v>
      </c>
    </row>
    <row r="7" spans="1:140" x14ac:dyDescent="0.35">
      <c r="A7">
        <v>2</v>
      </c>
      <c r="B7" s="20">
        <v>7776</v>
      </c>
      <c r="C7" s="20">
        <v>325</v>
      </c>
      <c r="D7" s="12">
        <f t="shared" si="3"/>
        <v>6579.6923076923076</v>
      </c>
      <c r="E7">
        <f t="shared" si="4"/>
        <v>275</v>
      </c>
      <c r="F7" s="20">
        <v>-0.77161376833489004</v>
      </c>
      <c r="M7">
        <v>2</v>
      </c>
      <c r="N7" s="20">
        <v>576</v>
      </c>
      <c r="O7" s="20">
        <v>25</v>
      </c>
      <c r="P7" s="12">
        <f t="shared" si="5"/>
        <v>115.2</v>
      </c>
      <c r="Q7">
        <f t="shared" si="6"/>
        <v>5</v>
      </c>
      <c r="R7" s="20">
        <v>-724.26378274404499</v>
      </c>
      <c r="T7" s="7"/>
      <c r="U7" s="7"/>
      <c r="V7" s="11"/>
      <c r="Y7">
        <v>2</v>
      </c>
      <c r="Z7" s="20">
        <v>5088</v>
      </c>
      <c r="AA7" s="20">
        <v>213</v>
      </c>
      <c r="AB7" s="12">
        <f t="shared" si="0"/>
        <v>2699.2676056338028</v>
      </c>
      <c r="AC7">
        <f t="shared" si="7"/>
        <v>113</v>
      </c>
      <c r="AD7" s="20">
        <v>-274.005578585112</v>
      </c>
      <c r="AF7" s="7"/>
      <c r="AG7" s="7"/>
      <c r="AH7" s="11"/>
      <c r="AI7" s="11"/>
      <c r="AJ7" s="11"/>
      <c r="AK7">
        <v>2</v>
      </c>
      <c r="AL7" s="20">
        <v>8568</v>
      </c>
      <c r="AM7" s="20">
        <v>358</v>
      </c>
      <c r="AN7" s="12">
        <f t="shared" si="1"/>
        <v>4978.0558659217877</v>
      </c>
      <c r="AO7">
        <f t="shared" si="8"/>
        <v>208</v>
      </c>
      <c r="AP7" s="20">
        <v>-0.77178182836889098</v>
      </c>
      <c r="AR7" s="7"/>
      <c r="AS7" s="7"/>
      <c r="AT7" s="11"/>
      <c r="AU7" s="11"/>
      <c r="AW7">
        <v>2</v>
      </c>
      <c r="AX7" s="20">
        <v>9192</v>
      </c>
      <c r="AY7" s="20">
        <v>384</v>
      </c>
      <c r="AZ7" s="12">
        <f t="shared" si="2"/>
        <v>4404.5</v>
      </c>
      <c r="BA7">
        <f t="shared" si="9"/>
        <v>184</v>
      </c>
      <c r="BB7" s="20">
        <v>-1.0001568689534801</v>
      </c>
      <c r="BD7" s="7"/>
      <c r="BE7" s="7"/>
      <c r="BF7" s="11"/>
      <c r="BI7">
        <f t="shared" si="10"/>
        <v>20</v>
      </c>
      <c r="BJ7">
        <v>10</v>
      </c>
      <c r="BK7" s="1">
        <f>G127</f>
        <v>-1.0001568689534801</v>
      </c>
      <c r="BL7" s="1">
        <f>G126</f>
        <v>-1.6541232737808624</v>
      </c>
      <c r="BM7" s="1">
        <f>G128</f>
        <v>-4.9973627407936001E-3</v>
      </c>
      <c r="BN7" s="1">
        <f>G129</f>
        <v>-24.356358728947601</v>
      </c>
      <c r="BO7" s="1"/>
      <c r="BP7" s="1">
        <f>S127</f>
        <v>-1.0001568689534801</v>
      </c>
      <c r="BQ7" s="1">
        <f>S126</f>
        <v>-4.1617246296566455</v>
      </c>
      <c r="BR7" s="1">
        <f>S128</f>
        <v>-5.0630308235583195E-4</v>
      </c>
      <c r="BS7" s="1">
        <f>S129</f>
        <v>-78.925170553484804</v>
      </c>
      <c r="BT7" s="1"/>
      <c r="BU7" s="1"/>
      <c r="BV7" s="1">
        <f>AE127</f>
        <v>-1.0001568689534801</v>
      </c>
      <c r="BW7" s="1">
        <f>AE126</f>
        <v>-0.95266999230409977</v>
      </c>
      <c r="BX7" s="1">
        <f>AE128</f>
        <v>-3.9913069798591701E-7</v>
      </c>
      <c r="BY7" s="1">
        <f>AE129</f>
        <v>-8.0088288021795808</v>
      </c>
      <c r="BZ7" s="1"/>
      <c r="CA7" s="1"/>
      <c r="CB7" s="1">
        <f>AQ127</f>
        <v>-1.0001568689534801</v>
      </c>
      <c r="CC7" s="1">
        <f>AQ126</f>
        <v>-1.9152464935759888</v>
      </c>
      <c r="CD7" s="1">
        <f>AQ128</f>
        <v>-3.9913069798591701E-7</v>
      </c>
      <c r="CE7" s="1">
        <f>AQ129</f>
        <v>-26.984569978921598</v>
      </c>
      <c r="CF7" s="1"/>
      <c r="CG7" s="1"/>
      <c r="CH7" s="1">
        <f>BC127</f>
        <v>-1.0001568689534801</v>
      </c>
      <c r="CI7" s="1">
        <f>BC126</f>
        <v>-2.0146489277598407</v>
      </c>
      <c r="CJ7" s="1">
        <f>BC128</f>
        <v>-3.9913069798591701E-7</v>
      </c>
      <c r="CK7" s="1">
        <f>BC129</f>
        <v>-15.384753358521699</v>
      </c>
      <c r="CL7" s="1"/>
      <c r="CM7" s="1"/>
      <c r="CN7" s="2">
        <f>H127</f>
        <v>4150.588235294118</v>
      </c>
      <c r="CO7" s="2">
        <f>H126</f>
        <v>4692.2526137703417</v>
      </c>
      <c r="CP7" s="2">
        <f>H128</f>
        <v>12997.735849056604</v>
      </c>
      <c r="CQ7" s="2">
        <f>H129</f>
        <v>235.38461538461539</v>
      </c>
      <c r="CS7" s="2">
        <f>T127</f>
        <v>2992.753623188406</v>
      </c>
      <c r="CT7" s="2">
        <f>T126</f>
        <v>3310.1237920154381</v>
      </c>
      <c r="CU7" s="2">
        <f>T128</f>
        <v>8546.0869565217399</v>
      </c>
      <c r="CV7" s="2">
        <f>T129</f>
        <v>229.09090909090909</v>
      </c>
      <c r="CX7" s="2">
        <f>AF127</f>
        <v>4586.6437284954645</v>
      </c>
      <c r="CY7" s="2">
        <f>AF126</f>
        <v>5742.1189777232748</v>
      </c>
      <c r="CZ7" s="2">
        <f>AF128</f>
        <v>31353.149171270717</v>
      </c>
      <c r="DA7" s="2">
        <f>AF129</f>
        <v>237.64705882352942</v>
      </c>
      <c r="DB7" s="2"/>
      <c r="DC7" s="2">
        <f>AR127</f>
        <v>5910.2306648575304</v>
      </c>
      <c r="DD7" s="2">
        <f>AR126</f>
        <v>8898.1538261796359</v>
      </c>
      <c r="DE7" s="2">
        <f>AR128</f>
        <v>38917.894736842107</v>
      </c>
      <c r="DF7" s="2">
        <f>AR129</f>
        <v>238.42105263157896</v>
      </c>
      <c r="DH7" s="2">
        <f>BD127</f>
        <v>4600.6647673314346</v>
      </c>
      <c r="DI7" s="2">
        <f>BD126</f>
        <v>10532.109025160518</v>
      </c>
      <c r="DJ7" s="2">
        <f>BD128</f>
        <v>49838.961038961039</v>
      </c>
      <c r="DK7" s="2">
        <f>BD129</f>
        <v>238.8118811881188</v>
      </c>
      <c r="DM7" s="2">
        <f>I127</f>
        <v>35</v>
      </c>
      <c r="DN7" s="2">
        <f>I126</f>
        <v>39.5</v>
      </c>
      <c r="DO7" s="2">
        <f>I128</f>
        <v>109</v>
      </c>
      <c r="DP7" s="2">
        <f>I129</f>
        <v>2</v>
      </c>
      <c r="DR7" s="2">
        <f>U127</f>
        <v>25.5</v>
      </c>
      <c r="DS7" s="2">
        <f>U126</f>
        <v>28.1</v>
      </c>
      <c r="DT7" s="2">
        <f>U128</f>
        <v>72</v>
      </c>
      <c r="DU7" s="2">
        <f>U129</f>
        <v>2</v>
      </c>
      <c r="DW7" s="2">
        <f>AG127</f>
        <v>38.5</v>
      </c>
      <c r="DX7" s="2">
        <f>AG126</f>
        <v>48.125</v>
      </c>
      <c r="DY7" s="2">
        <f>AG128</f>
        <v>262</v>
      </c>
      <c r="DZ7" s="2">
        <f>AG129</f>
        <v>2</v>
      </c>
      <c r="EA7" s="2"/>
      <c r="EB7" s="2">
        <f>AS127</f>
        <v>49.5</v>
      </c>
      <c r="EC7" s="2">
        <f>AS126</f>
        <v>74.424999999999997</v>
      </c>
      <c r="ED7" s="2">
        <f>AS128</f>
        <v>325</v>
      </c>
      <c r="EE7" s="2">
        <f>AS129</f>
        <v>2</v>
      </c>
      <c r="EG7" s="2">
        <f>BE127</f>
        <v>38.5</v>
      </c>
      <c r="EH7" s="2">
        <f>BE126</f>
        <v>88</v>
      </c>
      <c r="EI7" s="2">
        <f>BE128</f>
        <v>416</v>
      </c>
      <c r="EJ7" s="2">
        <f>BE129</f>
        <v>2</v>
      </c>
    </row>
    <row r="8" spans="1:140" x14ac:dyDescent="0.35">
      <c r="A8">
        <v>2</v>
      </c>
      <c r="B8" s="20">
        <v>1800</v>
      </c>
      <c r="C8" s="20">
        <v>76</v>
      </c>
      <c r="D8" s="12">
        <f t="shared" si="3"/>
        <v>615.78947368421052</v>
      </c>
      <c r="E8">
        <f t="shared" si="4"/>
        <v>26</v>
      </c>
      <c r="F8" s="20">
        <v>-134.00089864755299</v>
      </c>
      <c r="M8">
        <v>2</v>
      </c>
      <c r="N8" s="20">
        <v>576</v>
      </c>
      <c r="O8" s="20">
        <v>25</v>
      </c>
      <c r="P8" s="12">
        <f t="shared" si="5"/>
        <v>115.2</v>
      </c>
      <c r="Q8">
        <f t="shared" si="6"/>
        <v>5</v>
      </c>
      <c r="R8" s="20">
        <v>-12.4322556795072</v>
      </c>
      <c r="T8" s="7"/>
      <c r="U8" s="7"/>
      <c r="V8" s="11"/>
      <c r="Y8">
        <v>2</v>
      </c>
      <c r="Z8" s="20">
        <v>9192</v>
      </c>
      <c r="AA8" s="20">
        <v>384</v>
      </c>
      <c r="AB8" s="12">
        <f t="shared" si="0"/>
        <v>6798.25</v>
      </c>
      <c r="AC8">
        <f t="shared" si="7"/>
        <v>284</v>
      </c>
      <c r="AD8" s="20">
        <v>-0.85194930420356596</v>
      </c>
      <c r="AF8" s="7"/>
      <c r="AG8" s="7"/>
      <c r="AH8" s="11"/>
      <c r="AI8" s="11"/>
      <c r="AJ8" s="11"/>
      <c r="AK8">
        <v>2</v>
      </c>
      <c r="AL8" s="20">
        <v>11256</v>
      </c>
      <c r="AM8" s="20">
        <v>470</v>
      </c>
      <c r="AN8" s="12">
        <f t="shared" si="1"/>
        <v>7663.6595744680853</v>
      </c>
      <c r="AO8">
        <f t="shared" si="8"/>
        <v>320</v>
      </c>
      <c r="AP8" s="20">
        <v>-1.0001568689534801</v>
      </c>
      <c r="AR8" s="7"/>
      <c r="AS8" s="7"/>
      <c r="AT8" s="11"/>
      <c r="AU8" s="11"/>
      <c r="AW8">
        <v>2</v>
      </c>
      <c r="AX8" s="20">
        <v>10128</v>
      </c>
      <c r="AY8" s="20">
        <v>423</v>
      </c>
      <c r="AZ8" s="12">
        <f t="shared" si="2"/>
        <v>5339.3475177304963</v>
      </c>
      <c r="BA8">
        <f t="shared" si="9"/>
        <v>223</v>
      </c>
      <c r="BB8" s="20">
        <v>-1.0001568689534801</v>
      </c>
      <c r="BD8" s="7"/>
      <c r="BE8" s="7"/>
      <c r="BF8" s="11"/>
      <c r="BI8">
        <f t="shared" si="10"/>
        <v>40</v>
      </c>
      <c r="BJ8">
        <v>20</v>
      </c>
      <c r="BK8" s="1">
        <f>G168</f>
        <v>-0.71460344905175599</v>
      </c>
      <c r="BL8" s="1">
        <f>G167</f>
        <v>-0.73065034936398621</v>
      </c>
      <c r="BM8" s="1">
        <f>G169</f>
        <v>-3.9913069798591701E-7</v>
      </c>
      <c r="BN8" s="1">
        <f>G170</f>
        <v>-5.4389470589136097</v>
      </c>
      <c r="BO8" s="1"/>
      <c r="BP8" s="1">
        <f>S168</f>
        <v>-1.0001568689534801</v>
      </c>
      <c r="BQ8" s="1">
        <f>S167</f>
        <v>-1.4347562200954147</v>
      </c>
      <c r="BR8" s="1">
        <f>S169</f>
        <v>-4.38007122594619E-4</v>
      </c>
      <c r="BS8" s="1">
        <f>S170</f>
        <v>-13.7987792787151</v>
      </c>
      <c r="BT8" s="1"/>
      <c r="BU8" s="1"/>
      <c r="BV8" s="1">
        <f>AE168</f>
        <v>-0.77153948030462804</v>
      </c>
      <c r="BW8" s="1">
        <f>AE167</f>
        <v>3.3836253341371858E-2</v>
      </c>
      <c r="BX8" s="1">
        <f>AE169</f>
        <v>49.999999941790499</v>
      </c>
      <c r="BY8" s="1">
        <f>AE170</f>
        <v>-15.2530926613186</v>
      </c>
      <c r="BZ8" s="1"/>
      <c r="CA8" s="1"/>
      <c r="CB8" s="1">
        <f>AQ168</f>
        <v>-1.0001568688581099</v>
      </c>
      <c r="CC8" s="1">
        <f>AQ167</f>
        <v>-0.95752801779637742</v>
      </c>
      <c r="CD8" s="1">
        <f>AQ169</f>
        <v>-3.9913069798591701E-7</v>
      </c>
      <c r="CE8" s="1">
        <f>AQ170</f>
        <v>-10.6875240381687</v>
      </c>
      <c r="CF8" s="1"/>
      <c r="CG8" s="1"/>
      <c r="CH8" s="1">
        <f>BC168</f>
        <v>-0.77153948030462804</v>
      </c>
      <c r="CI8" s="1">
        <f>BC167</f>
        <v>-1.2552103864975321</v>
      </c>
      <c r="CJ8" s="1">
        <f>BC169</f>
        <v>-4.0383926448535599E-7</v>
      </c>
      <c r="CK8" s="1">
        <f>BC170</f>
        <v>-25.957132355178899</v>
      </c>
      <c r="CL8" s="1"/>
      <c r="CM8" s="1"/>
      <c r="CN8" s="2">
        <f>H168</f>
        <v>3307.5</v>
      </c>
      <c r="CO8" s="2">
        <f>H167</f>
        <v>3956.4957905845172</v>
      </c>
      <c r="CP8" s="2">
        <f>H169</f>
        <v>14030.091743119267</v>
      </c>
      <c r="CQ8" s="2">
        <f>H170</f>
        <v>470.76923076923077</v>
      </c>
      <c r="CS8" s="2">
        <f>T168</f>
        <v>3261.1764705882351</v>
      </c>
      <c r="CT8" s="2">
        <f>T167</f>
        <v>3451.7086817597738</v>
      </c>
      <c r="CU8" s="2">
        <f>T169</f>
        <v>8724.21052631579</v>
      </c>
      <c r="CV8" s="2">
        <f>T170</f>
        <v>458.18181818181819</v>
      </c>
      <c r="CX8" s="2">
        <f>AF168</f>
        <v>3806.9580731489741</v>
      </c>
      <c r="CY8" s="2">
        <f>AF167</f>
        <v>8710.810360198122</v>
      </c>
      <c r="CZ8" s="2">
        <f>AF169</f>
        <v>47360.536912751675</v>
      </c>
      <c r="DA8" s="2">
        <f>AF170</f>
        <v>475.29411764705884</v>
      </c>
      <c r="DB8" s="2"/>
      <c r="DC8" s="2">
        <f>AR168</f>
        <v>5607.4945186366349</v>
      </c>
      <c r="DD8" s="2">
        <f>AR167</f>
        <v>14827.335962314446</v>
      </c>
      <c r="DE8" s="2">
        <f>AR169</f>
        <v>66564.11214953271</v>
      </c>
      <c r="DF8" s="2">
        <f>AR170</f>
        <v>476.84210526315792</v>
      </c>
      <c r="DH8" s="2">
        <f>BD168</f>
        <v>5256.2162162162158</v>
      </c>
      <c r="DI8" s="2">
        <f>BD167</f>
        <v>15060.979610690134</v>
      </c>
      <c r="DJ8" s="2">
        <f>BD169</f>
        <v>109033.2824427481</v>
      </c>
      <c r="DK8" s="2">
        <f>BD170</f>
        <v>477.62376237623761</v>
      </c>
      <c r="DM8" s="2">
        <f>I168</f>
        <v>14</v>
      </c>
      <c r="DN8" s="2">
        <f>I167</f>
        <v>16.7</v>
      </c>
      <c r="DO8" s="2">
        <f>I169</f>
        <v>59</v>
      </c>
      <c r="DP8" s="2">
        <f>I170</f>
        <v>2</v>
      </c>
      <c r="DR8" s="2">
        <f>U168</f>
        <v>14</v>
      </c>
      <c r="DS8" s="2">
        <f>U167</f>
        <v>14.75</v>
      </c>
      <c r="DT8" s="2">
        <f>U169</f>
        <v>37</v>
      </c>
      <c r="DU8" s="2">
        <f>U170</f>
        <v>2</v>
      </c>
      <c r="DW8" s="2">
        <f>AG168</f>
        <v>16</v>
      </c>
      <c r="DX8" s="2">
        <f>AG167</f>
        <v>36.5</v>
      </c>
      <c r="DY8" s="2">
        <f>AG169</f>
        <v>198</v>
      </c>
      <c r="DZ8" s="2">
        <f>AG170</f>
        <v>2</v>
      </c>
      <c r="EA8" s="2"/>
      <c r="EB8" s="2">
        <f>AS168</f>
        <v>23.5</v>
      </c>
      <c r="EC8" s="2">
        <f>AS167</f>
        <v>62</v>
      </c>
      <c r="ED8" s="2">
        <f>AS169</f>
        <v>278</v>
      </c>
      <c r="EE8" s="2">
        <f>AS170</f>
        <v>2</v>
      </c>
      <c r="EG8" s="2">
        <f>BE168</f>
        <v>22</v>
      </c>
      <c r="EH8" s="2">
        <f>BE167</f>
        <v>62.924999999999997</v>
      </c>
      <c r="EI8" s="2">
        <f>BE169</f>
        <v>455</v>
      </c>
      <c r="EJ8" s="2">
        <f>BE170</f>
        <v>2</v>
      </c>
    </row>
    <row r="9" spans="1:140" x14ac:dyDescent="0.35">
      <c r="A9">
        <v>2</v>
      </c>
      <c r="B9" s="20">
        <v>1248</v>
      </c>
      <c r="C9" s="20">
        <v>53</v>
      </c>
      <c r="D9" s="12">
        <f t="shared" si="3"/>
        <v>70.64150943396227</v>
      </c>
      <c r="E9">
        <f t="shared" si="4"/>
        <v>3</v>
      </c>
      <c r="F9" s="20">
        <v>-0.83261233138967305</v>
      </c>
      <c r="M9">
        <v>2</v>
      </c>
      <c r="N9" s="20">
        <v>1128</v>
      </c>
      <c r="O9" s="20">
        <v>48</v>
      </c>
      <c r="P9" s="12">
        <f t="shared" si="5"/>
        <v>658</v>
      </c>
      <c r="Q9">
        <f t="shared" si="6"/>
        <v>28</v>
      </c>
      <c r="R9" s="20">
        <v>-12.067824744697299</v>
      </c>
      <c r="T9" s="7"/>
      <c r="U9" s="7"/>
      <c r="V9" s="11"/>
      <c r="Y9">
        <v>2</v>
      </c>
      <c r="Z9" s="20">
        <v>8472</v>
      </c>
      <c r="AA9" s="20">
        <v>354</v>
      </c>
      <c r="AB9" s="12">
        <f t="shared" si="0"/>
        <v>6078.7796610169489</v>
      </c>
      <c r="AC9">
        <f t="shared" si="7"/>
        <v>254</v>
      </c>
      <c r="AD9" s="20">
        <v>-1.0602123508858401</v>
      </c>
      <c r="AF9" s="7"/>
      <c r="AG9" s="7"/>
      <c r="AH9" s="11"/>
      <c r="AI9" s="11"/>
      <c r="AJ9" s="11"/>
      <c r="AK9">
        <v>2</v>
      </c>
      <c r="AL9" s="20">
        <v>9672</v>
      </c>
      <c r="AM9" s="20">
        <v>404</v>
      </c>
      <c r="AN9" s="12">
        <f t="shared" si="1"/>
        <v>6080.9108910891091</v>
      </c>
      <c r="AO9">
        <f t="shared" si="8"/>
        <v>254</v>
      </c>
      <c r="AP9" s="20">
        <v>-1.00015686876274</v>
      </c>
      <c r="AR9" s="7"/>
      <c r="AS9" s="7"/>
      <c r="AT9" s="11"/>
      <c r="AU9" s="11"/>
      <c r="AW9">
        <v>2</v>
      </c>
      <c r="AX9" s="20">
        <v>5856</v>
      </c>
      <c r="AY9" s="20">
        <v>245</v>
      </c>
      <c r="AZ9" s="12">
        <f t="shared" si="2"/>
        <v>1075.591836734694</v>
      </c>
      <c r="BA9">
        <f t="shared" si="9"/>
        <v>45</v>
      </c>
      <c r="BB9" s="20">
        <v>-2.1134996777267401</v>
      </c>
      <c r="BD9" s="7"/>
      <c r="BE9" s="7"/>
      <c r="BF9" s="11"/>
      <c r="BI9">
        <f t="shared" si="10"/>
        <v>100</v>
      </c>
      <c r="BJ9">
        <v>50</v>
      </c>
      <c r="BK9" s="1">
        <f>G209</f>
        <v>-0.21702994881318699</v>
      </c>
      <c r="BL9" s="1">
        <f>G208</f>
        <v>-0.39718751238352745</v>
      </c>
      <c r="BM9" s="1">
        <f>G210</f>
        <v>-6.2410492586524803E-6</v>
      </c>
      <c r="BN9" s="1">
        <f>G211</f>
        <v>-1.0224231551506</v>
      </c>
      <c r="BO9" s="1"/>
      <c r="BP9" s="1">
        <f>S209</f>
        <v>-0.13316821657278699</v>
      </c>
      <c r="BQ9" s="1">
        <f>S208</f>
        <v>-0.35706347799161048</v>
      </c>
      <c r="BR9" s="1">
        <f>S210</f>
        <v>-3.9913069798591701E-7</v>
      </c>
      <c r="BS9" s="1">
        <f>S211</f>
        <v>-1.8497845748502499</v>
      </c>
      <c r="BT9" s="1"/>
      <c r="BU9" s="1"/>
      <c r="BV9" s="1">
        <f>AE209</f>
        <v>-0.43703562304175247</v>
      </c>
      <c r="BW9" s="1">
        <f>AE208</f>
        <v>-0.4148421529181171</v>
      </c>
      <c r="BX9" s="1">
        <f>AE210</f>
        <v>-8.8096350405433195E-7</v>
      </c>
      <c r="BY9" s="1">
        <f>AE211</f>
        <v>-1.0129892778906799</v>
      </c>
      <c r="BZ9" s="1"/>
      <c r="CA9" s="1"/>
      <c r="CB9" s="1">
        <f>AQ209</f>
        <v>-0.13971085148818302</v>
      </c>
      <c r="CC9" s="1">
        <f>AQ208</f>
        <v>-0.46872726584282881</v>
      </c>
      <c r="CD9" s="1">
        <f>AQ210</f>
        <v>-3.9913069798591701E-7</v>
      </c>
      <c r="CE9" s="1">
        <f>AQ211</f>
        <v>-4.9167304888126102</v>
      </c>
      <c r="CF9" s="1"/>
      <c r="CG9" s="1"/>
      <c r="CH9" s="1">
        <f>BC209</f>
        <v>-0.15025666777204649</v>
      </c>
      <c r="CI9" s="1">
        <f>BC208</f>
        <v>-0.35333153932589362</v>
      </c>
      <c r="CJ9" s="1">
        <f>BC210</f>
        <v>-3.9913069798591701E-7</v>
      </c>
      <c r="CK9" s="1">
        <f>BC211</f>
        <v>-1.0001715172657999</v>
      </c>
      <c r="CL9" s="1"/>
      <c r="CM9" s="1"/>
      <c r="CN9" s="2">
        <f>H209</f>
        <v>4421.7785843920146</v>
      </c>
      <c r="CO9" s="2">
        <f>H208</f>
        <v>7697.3725438310721</v>
      </c>
      <c r="CP9" s="2">
        <f>H210</f>
        <v>44041.93548387097</v>
      </c>
      <c r="CQ9" s="2">
        <f>H211</f>
        <v>1176.9230769230769</v>
      </c>
      <c r="CS9" s="2">
        <f>T209</f>
        <v>2010.8695652173913</v>
      </c>
      <c r="CT9" s="2">
        <f>T208</f>
        <v>4215.2891379871944</v>
      </c>
      <c r="CU9" s="2">
        <f>T210</f>
        <v>18235.294117647059</v>
      </c>
      <c r="CV9" s="2">
        <f>T211</f>
        <v>1145.4545454545455</v>
      </c>
      <c r="CX9" s="2">
        <f>AF209</f>
        <v>2376.9230769230771</v>
      </c>
      <c r="CY9" s="2">
        <f>AF208</f>
        <v>8161.6445469214841</v>
      </c>
      <c r="CZ9" s="2">
        <f>AF210</f>
        <v>72271.49321266968</v>
      </c>
      <c r="DA9" s="2">
        <f>AF211</f>
        <v>1188.2352941176471</v>
      </c>
      <c r="DB9" s="2"/>
      <c r="DC9" s="2">
        <f>AR209</f>
        <v>5366.0377358490568</v>
      </c>
      <c r="DD9" s="2">
        <f>AR208</f>
        <v>16432.671935321174</v>
      </c>
      <c r="DE9" s="2">
        <f>AR210</f>
        <v>107073.55623100304</v>
      </c>
      <c r="DF9" s="2">
        <f>AR211</f>
        <v>1192.1052631578948</v>
      </c>
      <c r="DH9" s="2">
        <f>BD209</f>
        <v>3582.5242718446602</v>
      </c>
      <c r="DI9" s="2">
        <f>BD208</f>
        <v>7844.8691896265982</v>
      </c>
      <c r="DJ9" s="2">
        <f>BD210</f>
        <v>120898.50746268657</v>
      </c>
      <c r="DK9" s="2">
        <f>BD211</f>
        <v>1194.0594059405942</v>
      </c>
      <c r="DM9" s="2">
        <f>I209</f>
        <v>7.5</v>
      </c>
      <c r="DN9" s="2">
        <f>I208</f>
        <v>13</v>
      </c>
      <c r="DO9" s="2">
        <f>I210</f>
        <v>74</v>
      </c>
      <c r="DP9" s="2">
        <f>I211</f>
        <v>2</v>
      </c>
      <c r="DR9" s="2">
        <f>U209</f>
        <v>3.5</v>
      </c>
      <c r="DS9" s="2">
        <f>U208</f>
        <v>7.25</v>
      </c>
      <c r="DT9" s="2">
        <f>U210</f>
        <v>31</v>
      </c>
      <c r="DU9" s="2">
        <f>U211</f>
        <v>2</v>
      </c>
      <c r="DW9" s="2">
        <f>AG209</f>
        <v>4</v>
      </c>
      <c r="DX9" s="2">
        <f>AG208</f>
        <v>13.7</v>
      </c>
      <c r="DY9" s="2">
        <f>AG210</f>
        <v>121</v>
      </c>
      <c r="DZ9" s="2">
        <f>AG211</f>
        <v>2</v>
      </c>
      <c r="EA9" s="2"/>
      <c r="EB9" s="2">
        <f>AS209</f>
        <v>9</v>
      </c>
      <c r="EC9" s="2">
        <f>AS208</f>
        <v>27.5</v>
      </c>
      <c r="ED9" s="2">
        <f>AS210</f>
        <v>179</v>
      </c>
      <c r="EE9" s="2">
        <f>AS211</f>
        <v>2</v>
      </c>
      <c r="EG9" s="2">
        <f>BE209</f>
        <v>6</v>
      </c>
      <c r="EH9" s="2">
        <f>BE208</f>
        <v>13.125</v>
      </c>
      <c r="EI9" s="2">
        <f>BE210</f>
        <v>202</v>
      </c>
      <c r="EJ9" s="2">
        <f>BE211</f>
        <v>2</v>
      </c>
    </row>
    <row r="10" spans="1:140" x14ac:dyDescent="0.35">
      <c r="A10">
        <v>2</v>
      </c>
      <c r="B10" s="20">
        <v>2088</v>
      </c>
      <c r="C10" s="20">
        <v>88</v>
      </c>
      <c r="D10" s="12">
        <f t="shared" si="3"/>
        <v>901.63636363636363</v>
      </c>
      <c r="E10">
        <f t="shared" si="4"/>
        <v>38</v>
      </c>
      <c r="F10" s="20">
        <v>-72.689077201318099</v>
      </c>
      <c r="M10">
        <v>2</v>
      </c>
      <c r="N10" s="20">
        <v>744</v>
      </c>
      <c r="O10" s="20">
        <v>32</v>
      </c>
      <c r="P10" s="12">
        <f t="shared" si="5"/>
        <v>279</v>
      </c>
      <c r="Q10">
        <f t="shared" si="6"/>
        <v>12</v>
      </c>
      <c r="R10" s="20">
        <v>-36.2169280523553</v>
      </c>
      <c r="T10" s="7"/>
      <c r="U10" s="7"/>
      <c r="V10" s="11"/>
      <c r="Y10">
        <v>2</v>
      </c>
      <c r="Z10" s="20">
        <v>8616</v>
      </c>
      <c r="AA10" s="20">
        <v>360</v>
      </c>
      <c r="AB10" s="12">
        <f t="shared" si="0"/>
        <v>6222.666666666667</v>
      </c>
      <c r="AC10">
        <f t="shared" si="7"/>
        <v>260</v>
      </c>
      <c r="AD10" s="20">
        <v>-0.89717537829427996</v>
      </c>
      <c r="AF10" s="7"/>
      <c r="AG10" s="7"/>
      <c r="AH10" s="11"/>
      <c r="AI10" s="11"/>
      <c r="AJ10" s="11"/>
      <c r="AK10">
        <v>2</v>
      </c>
      <c r="AL10" s="20">
        <v>8400</v>
      </c>
      <c r="AM10" s="20">
        <v>351</v>
      </c>
      <c r="AN10" s="12">
        <f t="shared" si="1"/>
        <v>4810.2564102564102</v>
      </c>
      <c r="AO10">
        <f t="shared" si="8"/>
        <v>201</v>
      </c>
      <c r="AP10" s="20">
        <v>-15.396961543437101</v>
      </c>
      <c r="AR10" s="7"/>
      <c r="AS10" s="7"/>
      <c r="AT10" s="11"/>
      <c r="AU10" s="11"/>
      <c r="AW10">
        <v>2</v>
      </c>
      <c r="AX10" s="20">
        <v>10920</v>
      </c>
      <c r="AY10" s="20">
        <v>456</v>
      </c>
      <c r="AZ10" s="12">
        <f t="shared" si="2"/>
        <v>6130.5263157894733</v>
      </c>
      <c r="BA10">
        <f t="shared" si="9"/>
        <v>256</v>
      </c>
      <c r="BB10" s="20">
        <v>-1.0228919192653001</v>
      </c>
      <c r="BD10" s="7"/>
      <c r="BE10" s="7"/>
      <c r="BF10" s="11"/>
      <c r="BI10">
        <f t="shared" si="10"/>
        <v>200</v>
      </c>
      <c r="BJ10">
        <v>100</v>
      </c>
      <c r="BK10" s="1">
        <f>G250</f>
        <v>-6.6099393266691009E-2</v>
      </c>
      <c r="BL10" s="1">
        <f>G249</f>
        <v>-0.20748540687628408</v>
      </c>
      <c r="BM10" s="1">
        <f>G251</f>
        <v>-3.9913069798591701E-7</v>
      </c>
      <c r="BN10" s="1">
        <f>G252</f>
        <v>-1.0140732947747899</v>
      </c>
      <c r="BO10" s="1"/>
      <c r="BP10" s="1">
        <f>S250</f>
        <v>-4.0026509617673997E-2</v>
      </c>
      <c r="BQ10" s="1">
        <f>S249</f>
        <v>-0.13539321925263464</v>
      </c>
      <c r="BR10" s="1">
        <f>S251</f>
        <v>-3.9913069798591701E-7</v>
      </c>
      <c r="BS10" s="1">
        <f>S252</f>
        <v>-1.0001568689534801</v>
      </c>
      <c r="BT10" s="1"/>
      <c r="BU10" s="1"/>
      <c r="BV10" s="1">
        <f>AE250</f>
        <v>-4.9016679840784755E-2</v>
      </c>
      <c r="BW10" s="1">
        <f>AE249</f>
        <v>-0.14207500154790767</v>
      </c>
      <c r="BX10" s="1">
        <f>AE251</f>
        <v>-3.9913069798591701E-7</v>
      </c>
      <c r="BY10" s="1">
        <f>AE252</f>
        <v>-1.0001568689534801</v>
      </c>
      <c r="BZ10" s="1"/>
      <c r="CA10" s="1"/>
      <c r="CB10" s="1">
        <f>AQ250</f>
        <v>-7.6123796971407448E-2</v>
      </c>
      <c r="CC10" s="1">
        <f>AQ249</f>
        <v>-0.20270760974358959</v>
      </c>
      <c r="CD10" s="1">
        <f>AQ251</f>
        <v>-3.9913069798591701E-7</v>
      </c>
      <c r="CE10" s="1">
        <f>AQ252</f>
        <v>-1.0056648403867401</v>
      </c>
      <c r="CF10" s="1"/>
      <c r="CG10" s="1"/>
      <c r="CH10" s="1">
        <f>BC250</f>
        <v>-6.3798043551875294E-2</v>
      </c>
      <c r="CI10" s="1">
        <f>BC249</f>
        <v>-0.13410469526010885</v>
      </c>
      <c r="CJ10" s="1">
        <f>BC251</f>
        <v>-3.9913069798591701E-7</v>
      </c>
      <c r="CK10" s="1">
        <f>BC252</f>
        <v>-0.94167343781417301</v>
      </c>
      <c r="CL10" s="1"/>
      <c r="CM10" s="1"/>
      <c r="CN10" s="2">
        <f>H250</f>
        <v>3532.0754716981132</v>
      </c>
      <c r="CO10" s="2">
        <f>H249</f>
        <v>7736.481041858342</v>
      </c>
      <c r="CP10" s="2">
        <f>H251</f>
        <v>47466.666666666664</v>
      </c>
      <c r="CQ10" s="2">
        <f>H252</f>
        <v>2353.8461538461538</v>
      </c>
      <c r="CS10" s="2">
        <f>T250</f>
        <v>5180</v>
      </c>
      <c r="CT10" s="2">
        <f>T249</f>
        <v>6094.753436259216</v>
      </c>
      <c r="CU10" s="2">
        <f>T251</f>
        <v>17485.714285714286</v>
      </c>
      <c r="CV10" s="2">
        <f>T252</f>
        <v>2290.909090909091</v>
      </c>
      <c r="CX10" s="2">
        <f>AF250</f>
        <v>3565.0485436893205</v>
      </c>
      <c r="CY10" s="2">
        <f>AF249</f>
        <v>5765.8656362575493</v>
      </c>
      <c r="CZ10" s="2">
        <f>AF251</f>
        <v>20225.641025641027</v>
      </c>
      <c r="DA10" s="2">
        <f>AF252</f>
        <v>2376.4705882352941</v>
      </c>
      <c r="DB10" s="2"/>
      <c r="DC10" s="2">
        <f>AR250</f>
        <v>4172.6508785332317</v>
      </c>
      <c r="DD10" s="2">
        <f>AR249</f>
        <v>19120.47331740462</v>
      </c>
      <c r="DE10" s="2">
        <f>AR251</f>
        <v>287261.53846153844</v>
      </c>
      <c r="DF10" s="2">
        <f>AR252</f>
        <v>2384.2105263157896</v>
      </c>
      <c r="DH10" s="2">
        <f>BD250</f>
        <v>3582.2660098522169</v>
      </c>
      <c r="DI10" s="2">
        <f>BD249</f>
        <v>6001.0246103742311</v>
      </c>
      <c r="DJ10" s="2">
        <f>BD251</f>
        <v>19111.111111111109</v>
      </c>
      <c r="DK10" s="2">
        <f>BD252</f>
        <v>2388.1188118811883</v>
      </c>
      <c r="DM10" s="2">
        <f>I250</f>
        <v>3</v>
      </c>
      <c r="DN10" s="2">
        <f>I249</f>
        <v>6.55</v>
      </c>
      <c r="DO10" s="2">
        <f>I251</f>
        <v>40</v>
      </c>
      <c r="DP10" s="2">
        <f>I252</f>
        <v>2</v>
      </c>
      <c r="DR10" s="2">
        <f>U250</f>
        <v>4.5</v>
      </c>
      <c r="DS10" s="2">
        <f>U249</f>
        <v>5.2750000000000004</v>
      </c>
      <c r="DT10" s="2">
        <f>U251</f>
        <v>15</v>
      </c>
      <c r="DU10" s="2">
        <f>U252</f>
        <v>2</v>
      </c>
      <c r="DW10" s="2">
        <f>AG250</f>
        <v>3</v>
      </c>
      <c r="DX10" s="2">
        <f>AG249</f>
        <v>4.8499999999999996</v>
      </c>
      <c r="DY10" s="2">
        <f>AG251</f>
        <v>17</v>
      </c>
      <c r="DZ10" s="2">
        <f>AG252</f>
        <v>2</v>
      </c>
      <c r="EA10" s="2"/>
      <c r="EB10" s="2">
        <f>AS250</f>
        <v>3.5</v>
      </c>
      <c r="EC10" s="2">
        <f>AS249</f>
        <v>16</v>
      </c>
      <c r="ED10" s="2">
        <f>AS251</f>
        <v>240</v>
      </c>
      <c r="EE10" s="2">
        <f>AS252</f>
        <v>2</v>
      </c>
      <c r="EG10" s="2">
        <f>BE250</f>
        <v>3</v>
      </c>
      <c r="EH10" s="2">
        <f>BE249</f>
        <v>5.0250000000000004</v>
      </c>
      <c r="EI10" s="2">
        <f>BE251</f>
        <v>16</v>
      </c>
      <c r="EJ10" s="2">
        <f>BE252</f>
        <v>2</v>
      </c>
    </row>
    <row r="11" spans="1:140" x14ac:dyDescent="0.35">
      <c r="A11">
        <v>2</v>
      </c>
      <c r="B11" s="20">
        <v>1224</v>
      </c>
      <c r="C11" s="20">
        <v>52</v>
      </c>
      <c r="D11" s="12">
        <f t="shared" si="3"/>
        <v>47.07692307692308</v>
      </c>
      <c r="E11">
        <f t="shared" si="4"/>
        <v>2</v>
      </c>
      <c r="F11" s="20">
        <v>-1000</v>
      </c>
      <c r="M11">
        <v>2</v>
      </c>
      <c r="N11" s="20">
        <v>768</v>
      </c>
      <c r="O11" s="20">
        <v>33</v>
      </c>
      <c r="P11" s="12">
        <f t="shared" si="5"/>
        <v>302.54545454545456</v>
      </c>
      <c r="Q11">
        <f t="shared" si="6"/>
        <v>13</v>
      </c>
      <c r="R11" s="20">
        <v>-724.90606051173597</v>
      </c>
      <c r="T11" s="7"/>
      <c r="U11" s="7"/>
      <c r="V11" s="11"/>
      <c r="Y11">
        <v>2</v>
      </c>
      <c r="Z11" s="20">
        <v>5688</v>
      </c>
      <c r="AA11" s="20">
        <v>238</v>
      </c>
      <c r="AB11" s="12">
        <f t="shared" si="0"/>
        <v>3298.0840336134452</v>
      </c>
      <c r="AC11">
        <f t="shared" si="7"/>
        <v>138</v>
      </c>
      <c r="AD11" s="20">
        <v>-15.409174611314</v>
      </c>
      <c r="AF11" s="7"/>
      <c r="AG11" s="7"/>
      <c r="AH11" s="11"/>
      <c r="AI11" s="11"/>
      <c r="AJ11" s="11"/>
      <c r="AK11">
        <v>2</v>
      </c>
      <c r="AL11" s="20">
        <v>4368</v>
      </c>
      <c r="AM11" s="20">
        <v>183</v>
      </c>
      <c r="AN11" s="12">
        <f t="shared" si="1"/>
        <v>787.67213114754099</v>
      </c>
      <c r="AO11">
        <f t="shared" si="8"/>
        <v>33</v>
      </c>
      <c r="AP11" s="20">
        <v>-5.21913041123796E-2</v>
      </c>
      <c r="AR11" s="7"/>
      <c r="AS11" s="7"/>
      <c r="AT11" s="11"/>
      <c r="AU11" s="11"/>
      <c r="AW11">
        <v>2</v>
      </c>
      <c r="AX11" s="20">
        <v>12120</v>
      </c>
      <c r="AY11" s="20">
        <v>506</v>
      </c>
      <c r="AZ11" s="12">
        <f t="shared" si="2"/>
        <v>7329.486166007905</v>
      </c>
      <c r="BA11">
        <f t="shared" si="9"/>
        <v>306</v>
      </c>
      <c r="BB11" s="21">
        <v>-4.0893704825457401E-4</v>
      </c>
      <c r="BD11" s="7"/>
      <c r="BE11" s="7"/>
      <c r="BF11" s="11"/>
      <c r="BI11">
        <f t="shared" si="10"/>
        <v>300</v>
      </c>
      <c r="BJ11">
        <v>150</v>
      </c>
      <c r="BK11" s="1">
        <f>G291</f>
        <v>-3.6406359600662602E-2</v>
      </c>
      <c r="BL11" s="1">
        <f>G290</f>
        <v>-0.10978117574316855</v>
      </c>
      <c r="BM11" s="1">
        <f>G292</f>
        <v>-3.9913069798591701E-7</v>
      </c>
      <c r="BN11" s="1">
        <f>G293</f>
        <v>-1.0001568689534801</v>
      </c>
      <c r="BO11" s="1"/>
      <c r="BP11" s="1">
        <f>S291</f>
        <v>-2.6506834612356901E-2</v>
      </c>
      <c r="BQ11" s="1">
        <f>S290</f>
        <v>-0.12249555904794859</v>
      </c>
      <c r="BR11" s="1">
        <f>S292</f>
        <v>-3.9913069798591701E-7</v>
      </c>
      <c r="BS11" s="1">
        <f>S293</f>
        <v>-1.0103134165064001</v>
      </c>
      <c r="BT11" s="1"/>
      <c r="BU11" s="1"/>
      <c r="BV11" s="1">
        <f>AE291</f>
        <v>-2.3443497388157652E-2</v>
      </c>
      <c r="BW11" s="1">
        <f>AE290</f>
        <v>-6.9228511974268964E-2</v>
      </c>
      <c r="BX11" s="1">
        <f>AE292</f>
        <v>-3.9913069798591701E-7</v>
      </c>
      <c r="BY11" s="1">
        <f>AE293</f>
        <v>-0.38422599922048101</v>
      </c>
      <c r="BZ11" s="1"/>
      <c r="CA11" s="1"/>
      <c r="CB11" s="1">
        <f>AQ291</f>
        <v>-2.1654017817746798E-2</v>
      </c>
      <c r="CC11" s="1">
        <f>AQ290</f>
        <v>-0.10952643089452332</v>
      </c>
      <c r="CD11" s="1">
        <f>AQ292</f>
        <v>-3.9913069798591701E-7</v>
      </c>
      <c r="CE11" s="1">
        <f>AQ293</f>
        <v>-1.00108462782647</v>
      </c>
      <c r="CF11" s="1"/>
      <c r="CG11" s="1"/>
      <c r="CH11" s="1">
        <f>BC291</f>
        <v>-1.2631049060547701E-2</v>
      </c>
      <c r="CI11" s="1">
        <f>BC290</f>
        <v>-6.6040613492628228E-2</v>
      </c>
      <c r="CJ11" s="1">
        <f>BC292</f>
        <v>-3.9913069798591701E-7</v>
      </c>
      <c r="CK11" s="1">
        <f>BC293</f>
        <v>-0.504084081196014</v>
      </c>
      <c r="CL11" s="1"/>
      <c r="CM11" s="1"/>
      <c r="CN11" s="2">
        <f>H291</f>
        <v>7066.666666666667</v>
      </c>
      <c r="CO11" s="2">
        <f>H290</f>
        <v>7734.0039885407678</v>
      </c>
      <c r="CP11" s="2">
        <f>H292</f>
        <v>26584.615384615383</v>
      </c>
      <c r="CQ11" s="2">
        <f>H293</f>
        <v>3530.7692307692309</v>
      </c>
      <c r="CS11" s="2">
        <f>T291</f>
        <v>6032.608695652174</v>
      </c>
      <c r="CT11" s="2">
        <f>T290</f>
        <v>7971.04229721724</v>
      </c>
      <c r="CU11" s="2">
        <f>T292</f>
        <v>33323.076923076922</v>
      </c>
      <c r="CV11" s="2">
        <f>T293</f>
        <v>3436.3636363636365</v>
      </c>
      <c r="CX11" s="2">
        <f>AF291</f>
        <v>5347.5728155339802</v>
      </c>
      <c r="CY11" s="2">
        <f>AF290</f>
        <v>7042.3592878272148</v>
      </c>
      <c r="CZ11" s="2">
        <f>AF292</f>
        <v>17836.363636363636</v>
      </c>
      <c r="DA11" s="2">
        <f>AF293</f>
        <v>3564.705882352941</v>
      </c>
      <c r="DB11" s="2"/>
      <c r="DC11" s="2">
        <f>AR291</f>
        <v>7153.2467532467535</v>
      </c>
      <c r="DD11" s="2">
        <f>AR290</f>
        <v>20108.340206289857</v>
      </c>
      <c r="DE11" s="2">
        <f>AR292</f>
        <v>238554.06360424028</v>
      </c>
      <c r="DF11" s="2">
        <f>AR293</f>
        <v>3576.3157894736842</v>
      </c>
      <c r="DH11" s="2">
        <f>BD291</f>
        <v>7164.7058823529414</v>
      </c>
      <c r="DI11" s="2">
        <f>BD290</f>
        <v>7702.3251370456273</v>
      </c>
      <c r="DJ11" s="2">
        <f>BD292</f>
        <v>21498.113207547169</v>
      </c>
      <c r="DK11" s="2">
        <f>BD293</f>
        <v>3582.1782178217823</v>
      </c>
      <c r="DM11" s="2">
        <f>I291</f>
        <v>4</v>
      </c>
      <c r="DN11" s="2">
        <f>I290</f>
        <v>4.375</v>
      </c>
      <c r="DO11" s="2">
        <f>I292</f>
        <v>15</v>
      </c>
      <c r="DP11" s="2">
        <f>I293</f>
        <v>2</v>
      </c>
      <c r="DR11" s="2">
        <f>U291</f>
        <v>3.5</v>
      </c>
      <c r="DS11" s="2">
        <f>U290</f>
        <v>4.5999999999999996</v>
      </c>
      <c r="DT11" s="2">
        <f>U292</f>
        <v>19</v>
      </c>
      <c r="DU11" s="2">
        <f>U293</f>
        <v>2</v>
      </c>
      <c r="DW11" s="2">
        <f>AG291</f>
        <v>3</v>
      </c>
      <c r="DX11" s="2">
        <f>AG290</f>
        <v>3.95</v>
      </c>
      <c r="DY11" s="2">
        <f>AG292</f>
        <v>10</v>
      </c>
      <c r="DZ11" s="2">
        <f>AG293</f>
        <v>2</v>
      </c>
      <c r="EA11" s="2"/>
      <c r="EB11" s="2">
        <f>AS291</f>
        <v>4</v>
      </c>
      <c r="EC11" s="2">
        <f>AS290</f>
        <v>11.225</v>
      </c>
      <c r="ED11" s="2">
        <f>AS292</f>
        <v>133</v>
      </c>
      <c r="EE11" s="2">
        <f>AS293</f>
        <v>2</v>
      </c>
      <c r="EG11" s="2">
        <f>BE291</f>
        <v>4</v>
      </c>
      <c r="EH11" s="2">
        <f>BE290</f>
        <v>4.3</v>
      </c>
      <c r="EI11" s="2">
        <f>BE292</f>
        <v>12</v>
      </c>
      <c r="EJ11" s="2">
        <f>BE293</f>
        <v>2</v>
      </c>
    </row>
    <row r="12" spans="1:140" x14ac:dyDescent="0.35">
      <c r="A12">
        <v>2</v>
      </c>
      <c r="B12" s="20">
        <v>1224</v>
      </c>
      <c r="C12" s="20">
        <v>52</v>
      </c>
      <c r="D12" s="12">
        <f t="shared" si="3"/>
        <v>47.07692307692308</v>
      </c>
      <c r="E12">
        <f t="shared" si="4"/>
        <v>2</v>
      </c>
      <c r="F12" s="20">
        <v>-138.06556237311199</v>
      </c>
      <c r="M12">
        <v>2</v>
      </c>
      <c r="N12" s="20">
        <v>504</v>
      </c>
      <c r="O12" s="20">
        <v>22</v>
      </c>
      <c r="P12" s="12">
        <f t="shared" si="5"/>
        <v>45.81818181818182</v>
      </c>
      <c r="Q12">
        <f t="shared" si="6"/>
        <v>2</v>
      </c>
      <c r="R12" s="20">
        <v>-1000</v>
      </c>
      <c r="T12" s="7"/>
      <c r="U12" s="7"/>
      <c r="V12" s="11"/>
      <c r="Y12">
        <v>2</v>
      </c>
      <c r="Z12" s="20">
        <v>7008</v>
      </c>
      <c r="AA12" s="20">
        <v>293</v>
      </c>
      <c r="AB12" s="12">
        <f t="shared" si="0"/>
        <v>4616.1911262798631</v>
      </c>
      <c r="AC12">
        <f t="shared" si="7"/>
        <v>193</v>
      </c>
      <c r="AD12" s="20">
        <v>-1.0050250559012099</v>
      </c>
      <c r="AF12" s="7"/>
      <c r="AG12" s="7"/>
      <c r="AH12" s="11"/>
      <c r="AI12" s="11"/>
      <c r="AJ12" s="11"/>
      <c r="AK12">
        <v>2</v>
      </c>
      <c r="AL12" s="20">
        <v>8184</v>
      </c>
      <c r="AM12" s="20">
        <v>342</v>
      </c>
      <c r="AN12" s="12">
        <f t="shared" si="1"/>
        <v>4594.5263157894733</v>
      </c>
      <c r="AO12">
        <f t="shared" si="8"/>
        <v>192</v>
      </c>
      <c r="AP12" s="20">
        <v>-1.17060606076826</v>
      </c>
      <c r="AR12" s="7"/>
      <c r="AS12" s="7"/>
      <c r="AT12" s="11"/>
      <c r="AU12" s="11"/>
      <c r="AW12">
        <v>2</v>
      </c>
      <c r="AX12" s="20">
        <v>11424</v>
      </c>
      <c r="AY12" s="20">
        <v>477</v>
      </c>
      <c r="AZ12" s="12">
        <f t="shared" si="2"/>
        <v>6634.0628930817611</v>
      </c>
      <c r="BA12">
        <f t="shared" si="9"/>
        <v>277</v>
      </c>
      <c r="BB12" s="20">
        <v>-1.0001568689534801</v>
      </c>
      <c r="BD12" s="7"/>
      <c r="BE12" s="7"/>
      <c r="BF12" s="11"/>
      <c r="BI12">
        <f t="shared" si="10"/>
        <v>400</v>
      </c>
      <c r="BJ12">
        <v>200</v>
      </c>
      <c r="BK12" s="1">
        <f>G332</f>
        <v>-1.1302711096824E-2</v>
      </c>
      <c r="BL12" s="1">
        <f>G331</f>
        <v>-4.9526130916129528E-2</v>
      </c>
      <c r="BM12" s="1">
        <f>G333</f>
        <v>-3.9913069798591701E-7</v>
      </c>
      <c r="BN12" s="1">
        <f>G334</f>
        <v>-0.32383503199882102</v>
      </c>
      <c r="BO12" s="1"/>
      <c r="BP12" s="1">
        <f>S332</f>
        <v>-8.4132909444286745E-3</v>
      </c>
      <c r="BQ12" s="1">
        <f>S331</f>
        <v>-7.7177211536522766E-2</v>
      </c>
      <c r="BR12" s="1">
        <f>S333</f>
        <v>-3.9913069798591701E-7</v>
      </c>
      <c r="BS12" s="1">
        <f>S334</f>
        <v>-0.73748836672210505</v>
      </c>
      <c r="BT12" s="1"/>
      <c r="BU12" s="1"/>
      <c r="BV12" s="1">
        <f>AE332</f>
        <v>-9.701292338879175E-3</v>
      </c>
      <c r="BW12" s="1">
        <f>AE331</f>
        <v>-5.6574331337517582E-2</v>
      </c>
      <c r="BX12" s="1">
        <f>AE333</f>
        <v>-3.9913069798591701E-7</v>
      </c>
      <c r="BY12" s="1">
        <f>AE334</f>
        <v>-0.30286224704752501</v>
      </c>
      <c r="BZ12" s="1"/>
      <c r="CA12" s="1"/>
      <c r="CB12" s="1">
        <f>AQ332</f>
        <v>-1.8762834447802849E-2</v>
      </c>
      <c r="CC12" s="1">
        <f>AQ331</f>
        <v>-5.3444060032277155E-2</v>
      </c>
      <c r="CD12" s="1">
        <f>AQ333</f>
        <v>-3.9913069798591701E-7</v>
      </c>
      <c r="CE12" s="1">
        <f>AQ334</f>
        <v>-0.25841012648225598</v>
      </c>
      <c r="CF12" s="1"/>
      <c r="CG12" s="1"/>
      <c r="CH12" s="1">
        <f>BC332</f>
        <v>-8.1663426994164953E-3</v>
      </c>
      <c r="CI12" s="1">
        <f>BC331</f>
        <v>-4.9322876506413517E-2</v>
      </c>
      <c r="CJ12" s="1">
        <f>BC333</f>
        <v>-3.9913069798591701E-7</v>
      </c>
      <c r="CK12" s="1">
        <f>BC334</f>
        <v>-0.28203267793376502</v>
      </c>
      <c r="CL12" s="1"/>
      <c r="CM12" s="1"/>
      <c r="CN12" s="2">
        <f>H332</f>
        <v>7064.1509433962265</v>
      </c>
      <c r="CO12" s="2">
        <f>H331</f>
        <v>10194.593126262504</v>
      </c>
      <c r="CP12" s="2">
        <f>H333</f>
        <v>40191.044776119401</v>
      </c>
      <c r="CQ12" s="2">
        <f>H334</f>
        <v>4707.6923076923076</v>
      </c>
      <c r="CS12" s="2">
        <f>T332</f>
        <v>9200</v>
      </c>
      <c r="CT12" s="2">
        <f>T331</f>
        <v>10902.712100740153</v>
      </c>
      <c r="CU12" s="2">
        <f>T333</f>
        <v>25548.387096774193</v>
      </c>
      <c r="CV12" s="2">
        <f>T334</f>
        <v>4581.818181818182</v>
      </c>
      <c r="CX12" s="2">
        <f>AF332</f>
        <v>10696.703296703297</v>
      </c>
      <c r="CY12" s="2">
        <f>AF331</f>
        <v>11470.735101121096</v>
      </c>
      <c r="CZ12" s="2">
        <f>AF333</f>
        <v>26162.162162162163</v>
      </c>
      <c r="DA12" s="2">
        <f>AF334</f>
        <v>4752.9411764705883</v>
      </c>
      <c r="DB12" s="2"/>
      <c r="DC12" s="2">
        <f>AR332</f>
        <v>9537.6623376623374</v>
      </c>
      <c r="DD12" s="2">
        <f>AR331</f>
        <v>10432.494876627516</v>
      </c>
      <c r="DE12" s="2">
        <f>AR333</f>
        <v>23850</v>
      </c>
      <c r="DF12" s="2">
        <f>AR334</f>
        <v>4768.4210526315792</v>
      </c>
      <c r="DH12" s="2">
        <f>BD332</f>
        <v>9552.9411764705874</v>
      </c>
      <c r="DI12" s="2">
        <f>BD331</f>
        <v>11464.182120476304</v>
      </c>
      <c r="DJ12" s="2">
        <f>BD333</f>
        <v>33442.990654205605</v>
      </c>
      <c r="DK12" s="2">
        <f>BD334</f>
        <v>4776.2376237623766</v>
      </c>
      <c r="DM12" s="2">
        <f>I332</f>
        <v>3</v>
      </c>
      <c r="DN12" s="2">
        <f>I331</f>
        <v>4.3250000000000002</v>
      </c>
      <c r="DO12" s="2">
        <f>I333</f>
        <v>17</v>
      </c>
      <c r="DP12" s="2">
        <f>I334</f>
        <v>2</v>
      </c>
      <c r="DR12" s="2">
        <f>U332</f>
        <v>4</v>
      </c>
      <c r="DS12" s="2">
        <f>U331</f>
        <v>4.7249999999999996</v>
      </c>
      <c r="DT12" s="2">
        <f>U333</f>
        <v>11</v>
      </c>
      <c r="DU12" s="2">
        <f>U334</f>
        <v>2</v>
      </c>
      <c r="DW12" s="2">
        <f>AG332</f>
        <v>4.5</v>
      </c>
      <c r="DX12" s="2">
        <f>AG331</f>
        <v>4.8250000000000002</v>
      </c>
      <c r="DY12" s="2">
        <f>AG333</f>
        <v>11</v>
      </c>
      <c r="DZ12" s="2">
        <f>AG334</f>
        <v>2</v>
      </c>
      <c r="EA12" s="2"/>
      <c r="EB12" s="2">
        <f>AS332</f>
        <v>4</v>
      </c>
      <c r="EC12" s="2">
        <f>AS331</f>
        <v>4.375</v>
      </c>
      <c r="ED12" s="2">
        <f>AS333</f>
        <v>10</v>
      </c>
      <c r="EE12" s="2">
        <f>AS334</f>
        <v>2</v>
      </c>
      <c r="EG12" s="2">
        <f>BE332</f>
        <v>4</v>
      </c>
      <c r="EH12" s="2">
        <f>BE331</f>
        <v>4.8</v>
      </c>
      <c r="EI12" s="2">
        <f>BE333</f>
        <v>14</v>
      </c>
      <c r="EJ12" s="2">
        <f>BE334</f>
        <v>2</v>
      </c>
    </row>
    <row r="13" spans="1:140" x14ac:dyDescent="0.35">
      <c r="A13">
        <v>2</v>
      </c>
      <c r="B13" s="20">
        <v>1560</v>
      </c>
      <c r="C13" s="20">
        <v>66</v>
      </c>
      <c r="D13" s="12">
        <f t="shared" si="3"/>
        <v>378.18181818181819</v>
      </c>
      <c r="E13">
        <f t="shared" si="4"/>
        <v>16</v>
      </c>
      <c r="F13" s="20">
        <v>-4.9957825653696997</v>
      </c>
      <c r="M13">
        <v>2</v>
      </c>
      <c r="N13" s="20">
        <v>480</v>
      </c>
      <c r="O13" s="20">
        <v>21</v>
      </c>
      <c r="P13" s="12">
        <f t="shared" si="5"/>
        <v>22.857142857142858</v>
      </c>
      <c r="Q13">
        <f t="shared" si="6"/>
        <v>1</v>
      </c>
      <c r="R13" s="20">
        <v>-1000</v>
      </c>
      <c r="T13" s="7"/>
      <c r="U13" s="7"/>
      <c r="V13" s="11"/>
      <c r="Y13">
        <v>2</v>
      </c>
      <c r="Z13" s="20">
        <v>4584</v>
      </c>
      <c r="AA13" s="20">
        <v>192</v>
      </c>
      <c r="AB13" s="12">
        <f t="shared" si="0"/>
        <v>2196.5</v>
      </c>
      <c r="AC13">
        <f t="shared" si="7"/>
        <v>92</v>
      </c>
      <c r="AD13" s="20">
        <v>-1.0001568689534801</v>
      </c>
      <c r="AF13" s="7"/>
      <c r="AG13" s="7"/>
      <c r="AH13" s="11"/>
      <c r="AI13" s="11"/>
      <c r="AJ13" s="11"/>
      <c r="AK13">
        <v>2</v>
      </c>
      <c r="AL13" s="20">
        <v>9720</v>
      </c>
      <c r="AM13" s="20">
        <v>406</v>
      </c>
      <c r="AN13" s="12">
        <f t="shared" si="1"/>
        <v>6128.8669950738913</v>
      </c>
      <c r="AO13">
        <f t="shared" si="8"/>
        <v>256</v>
      </c>
      <c r="AP13" s="20">
        <v>-0.82434160618449603</v>
      </c>
      <c r="AR13" s="7"/>
      <c r="AS13" s="7"/>
      <c r="AT13" s="11"/>
      <c r="AU13" s="11"/>
      <c r="AW13">
        <v>2</v>
      </c>
      <c r="AX13" s="20">
        <v>14640</v>
      </c>
      <c r="AY13" s="20">
        <v>611</v>
      </c>
      <c r="AZ13" s="12">
        <f t="shared" si="2"/>
        <v>9847.8559738134209</v>
      </c>
      <c r="BA13">
        <f t="shared" si="9"/>
        <v>411</v>
      </c>
      <c r="BB13" s="20">
        <v>-0.77158968539557204</v>
      </c>
      <c r="BD13" s="7"/>
      <c r="BE13" s="7"/>
      <c r="BF13" s="11"/>
      <c r="BI13">
        <f t="shared" si="10"/>
        <v>500</v>
      </c>
      <c r="BJ13">
        <v>250</v>
      </c>
      <c r="BK13" s="1">
        <f>G373</f>
        <v>-7.4145053425528845E-3</v>
      </c>
      <c r="BL13" s="1">
        <f>G372</f>
        <v>-2.9515850496004831E-2</v>
      </c>
      <c r="BM13" s="1">
        <f>G374</f>
        <v>-3.9913069798591701E-7</v>
      </c>
      <c r="BN13" s="1">
        <f>G375</f>
        <v>-0.16260322736583399</v>
      </c>
      <c r="BO13" s="1"/>
      <c r="BP13" s="1">
        <f>S373</f>
        <v>-9.3907823695293345E-3</v>
      </c>
      <c r="BQ13" s="1">
        <f>S372</f>
        <v>-5.0608945278790882E-2</v>
      </c>
      <c r="BR13" s="1">
        <f>S374</f>
        <v>-3.9913069798591701E-7</v>
      </c>
      <c r="BS13" s="1">
        <f>S375</f>
        <v>-0.32447677542532</v>
      </c>
      <c r="BT13" s="1"/>
      <c r="BU13" s="1"/>
      <c r="BV13" s="1">
        <f>AE373</f>
        <v>-3.605474951084665E-3</v>
      </c>
      <c r="BW13" s="1">
        <f>AE372</f>
        <v>-3.1911655634838783E-2</v>
      </c>
      <c r="BX13" s="1">
        <f>AE374</f>
        <v>-3.9913069798591701E-7</v>
      </c>
      <c r="BY13" s="1">
        <f>AE375</f>
        <v>-0.37883236815872201</v>
      </c>
      <c r="BZ13" s="1"/>
      <c r="CA13" s="1"/>
      <c r="CB13" s="1">
        <f>AQ373</f>
        <v>-9.6847086146763448E-3</v>
      </c>
      <c r="CC13" s="1">
        <f>AQ372</f>
        <v>-4.4026474981425957E-2</v>
      </c>
      <c r="CD13" s="1">
        <f>AQ374</f>
        <v>-3.9913069798591701E-7</v>
      </c>
      <c r="CE13" s="1">
        <f>AQ375</f>
        <v>-0.47139630137062399</v>
      </c>
      <c r="CF13" s="1"/>
      <c r="CG13" s="1"/>
      <c r="CH13" s="1">
        <f>BC373</f>
        <v>-1.3311666300576699E-2</v>
      </c>
      <c r="CI13" s="1">
        <f>BC372</f>
        <v>-5.6692794633098106E-2</v>
      </c>
      <c r="CJ13" s="1">
        <f>BC374</f>
        <v>-3.9913069798591701E-7</v>
      </c>
      <c r="CK13" s="1">
        <f>BC375</f>
        <v>-0.37901603119467397</v>
      </c>
      <c r="CL13" s="1"/>
      <c r="CM13" s="1"/>
      <c r="CN13" s="2">
        <f>H373</f>
        <v>14727.272727272728</v>
      </c>
      <c r="CO13" s="2">
        <f>H372</f>
        <v>14954.110104226176</v>
      </c>
      <c r="CP13" s="2">
        <f>H374</f>
        <v>32459.016393442624</v>
      </c>
      <c r="CQ13" s="2">
        <f>H375</f>
        <v>5884.6153846153848</v>
      </c>
      <c r="CS13" s="2">
        <f>T373</f>
        <v>8608.6956521739139</v>
      </c>
      <c r="CT13" s="2">
        <f>T372</f>
        <v>12023.931182094597</v>
      </c>
      <c r="CU13" s="2">
        <f>T374</f>
        <v>26068.96551724138</v>
      </c>
      <c r="CV13" s="2">
        <f>T375</f>
        <v>5727.272727272727</v>
      </c>
      <c r="CX13" s="2">
        <f>AF373</f>
        <v>11884.615384615385</v>
      </c>
      <c r="CY13" s="2">
        <f>AF372</f>
        <v>14561.491084325025</v>
      </c>
      <c r="CZ13" s="2">
        <f>AF374</f>
        <v>35678.571428571428</v>
      </c>
      <c r="DA13" s="2">
        <f>AF375</f>
        <v>5941.1764705882351</v>
      </c>
      <c r="DB13" s="2"/>
      <c r="DC13" s="2">
        <f>AR373</f>
        <v>11922.077922077922</v>
      </c>
      <c r="DD13" s="2">
        <f>AR372</f>
        <v>13040.565645829432</v>
      </c>
      <c r="DE13" s="2">
        <f>AR374</f>
        <v>26830.188679245282</v>
      </c>
      <c r="DF13" s="2">
        <f>AR375</f>
        <v>5960.5263157894733</v>
      </c>
      <c r="DH13" s="2">
        <f>BD373</f>
        <v>11941.176470588236</v>
      </c>
      <c r="DI13" s="2">
        <f>BD372</f>
        <v>13359.742751024038</v>
      </c>
      <c r="DJ13" s="2">
        <f>BD374</f>
        <v>32843.601895734595</v>
      </c>
      <c r="DK13" s="2">
        <f>BD375</f>
        <v>5970.2970297029706</v>
      </c>
      <c r="DM13" s="2">
        <f>I373</f>
        <v>5</v>
      </c>
      <c r="DN13" s="2">
        <f>I372</f>
        <v>5.0750000000000002</v>
      </c>
      <c r="DO13" s="2">
        <f>I374</f>
        <v>11</v>
      </c>
      <c r="DP13" s="2">
        <f>I375</f>
        <v>2</v>
      </c>
      <c r="DR13" s="2">
        <f>U373</f>
        <v>3</v>
      </c>
      <c r="DS13" s="2">
        <f>U372</f>
        <v>4.1749999999999998</v>
      </c>
      <c r="DT13" s="2">
        <f>U374</f>
        <v>9</v>
      </c>
      <c r="DU13" s="2">
        <f>U375</f>
        <v>2</v>
      </c>
      <c r="DW13" s="2">
        <f>AG373</f>
        <v>4</v>
      </c>
      <c r="DX13" s="2">
        <f>AG372</f>
        <v>4.9000000000000004</v>
      </c>
      <c r="DY13" s="2">
        <f>AG374</f>
        <v>12</v>
      </c>
      <c r="DZ13" s="2">
        <f>AG375</f>
        <v>2</v>
      </c>
      <c r="EA13" s="2"/>
      <c r="EB13" s="2">
        <f>AS373</f>
        <v>4</v>
      </c>
      <c r="EC13" s="2">
        <f>AS372</f>
        <v>4.375</v>
      </c>
      <c r="ED13" s="2">
        <f>AS374</f>
        <v>9</v>
      </c>
      <c r="EE13" s="2">
        <f>AS375</f>
        <v>2</v>
      </c>
      <c r="EG13" s="2">
        <f>BE373</f>
        <v>4</v>
      </c>
      <c r="EH13" s="2">
        <f>BE372</f>
        <v>4.4749999999999996</v>
      </c>
      <c r="EI13" s="2">
        <f>BE374</f>
        <v>11</v>
      </c>
      <c r="EJ13" s="2">
        <f>BE375</f>
        <v>2</v>
      </c>
    </row>
    <row r="14" spans="1:140" x14ac:dyDescent="0.35">
      <c r="A14">
        <v>2</v>
      </c>
      <c r="B14" s="20">
        <v>1920</v>
      </c>
      <c r="C14" s="20">
        <v>81</v>
      </c>
      <c r="D14" s="12">
        <f t="shared" si="3"/>
        <v>734.81481481481478</v>
      </c>
      <c r="E14">
        <f t="shared" si="4"/>
        <v>31</v>
      </c>
      <c r="F14" s="20">
        <v>-10.468237219829</v>
      </c>
      <c r="M14">
        <v>2</v>
      </c>
      <c r="N14" s="20">
        <v>1296</v>
      </c>
      <c r="O14" s="20">
        <v>55</v>
      </c>
      <c r="P14" s="12">
        <f t="shared" si="5"/>
        <v>824.72727272727275</v>
      </c>
      <c r="Q14">
        <f t="shared" si="6"/>
        <v>35</v>
      </c>
      <c r="R14" s="20">
        <v>-12.5236239799637</v>
      </c>
      <c r="T14" s="7"/>
      <c r="U14" s="7"/>
      <c r="V14" s="11"/>
      <c r="Y14">
        <v>2</v>
      </c>
      <c r="Z14" s="20">
        <v>3096</v>
      </c>
      <c r="AA14" s="20">
        <v>130</v>
      </c>
      <c r="AB14" s="12">
        <f t="shared" si="0"/>
        <v>714.46153846153845</v>
      </c>
      <c r="AC14">
        <f t="shared" si="7"/>
        <v>30</v>
      </c>
      <c r="AD14" s="20">
        <v>-1.04704309533311</v>
      </c>
      <c r="AF14" s="7"/>
      <c r="AG14" s="7"/>
      <c r="AH14" s="11"/>
      <c r="AI14" s="11"/>
      <c r="AJ14" s="11"/>
      <c r="AK14">
        <v>2</v>
      </c>
      <c r="AL14" s="20">
        <v>3624</v>
      </c>
      <c r="AM14" s="20">
        <v>152</v>
      </c>
      <c r="AN14" s="12">
        <f t="shared" si="1"/>
        <v>47.684210526315788</v>
      </c>
      <c r="AO14">
        <f t="shared" si="8"/>
        <v>2</v>
      </c>
      <c r="AP14" s="20">
        <v>-1000</v>
      </c>
      <c r="AR14" s="7"/>
      <c r="AS14" s="7"/>
      <c r="AT14" s="11"/>
      <c r="AU14" s="11"/>
      <c r="AW14">
        <v>2</v>
      </c>
      <c r="AX14" s="20">
        <v>9528</v>
      </c>
      <c r="AY14" s="20">
        <v>398</v>
      </c>
      <c r="AZ14" s="12">
        <f t="shared" si="2"/>
        <v>4740.0603015075376</v>
      </c>
      <c r="BA14">
        <f t="shared" si="9"/>
        <v>198</v>
      </c>
      <c r="BB14" s="20">
        <v>-1.0001568689534801</v>
      </c>
      <c r="BD14" s="7"/>
      <c r="BE14" s="7"/>
      <c r="BF14" s="11"/>
      <c r="BI14">
        <f t="shared" si="10"/>
        <v>600</v>
      </c>
      <c r="BJ14">
        <v>300</v>
      </c>
      <c r="BK14" s="1">
        <f>G414</f>
        <v>-3.6446168554156401E-3</v>
      </c>
      <c r="BL14" s="1">
        <f>G413</f>
        <v>-2.1108632344758817E-2</v>
      </c>
      <c r="BM14" s="1">
        <f>G415</f>
        <v>-3.9913069798591701E-7</v>
      </c>
      <c r="BN14" s="1">
        <f>G416</f>
        <v>-0.194197748563434</v>
      </c>
      <c r="BO14" s="1"/>
      <c r="BP14" s="1">
        <f>S414</f>
        <v>-4.3651250629494201E-3</v>
      </c>
      <c r="BQ14" s="1">
        <f>S413</f>
        <v>-2.6381169749605211E-2</v>
      </c>
      <c r="BR14" s="1">
        <f>S415</f>
        <v>-3.9913069798591701E-7</v>
      </c>
      <c r="BS14" s="1">
        <f>S416</f>
        <v>-0.20272763159813301</v>
      </c>
      <c r="BT14" s="1"/>
      <c r="BU14" s="1"/>
      <c r="BV14" s="1">
        <f>AE414</f>
        <v>-3.2203562074862649E-3</v>
      </c>
      <c r="BW14" s="1">
        <f>AE413</f>
        <v>-3.8820781122629086E-2</v>
      </c>
      <c r="BX14" s="1">
        <f>AE415</f>
        <v>-3.9913069798591701E-7</v>
      </c>
      <c r="BY14" s="1">
        <f>AE416</f>
        <v>-0.43403084403345499</v>
      </c>
      <c r="BZ14" s="1"/>
      <c r="CA14" s="1"/>
      <c r="CB14" s="1">
        <f>AQ414</f>
        <v>-4.0639725183557896E-3</v>
      </c>
      <c r="CC14" s="1">
        <f>AQ413</f>
        <v>-3.1700276538440618E-2</v>
      </c>
      <c r="CD14" s="1">
        <f>AQ415</f>
        <v>-3.9913069798591701E-7</v>
      </c>
      <c r="CE14" s="1">
        <f>AQ416</f>
        <v>-0.23465857891103201</v>
      </c>
      <c r="CF14" s="1"/>
      <c r="CG14" s="1"/>
      <c r="CH14" s="1">
        <f>BC414</f>
        <v>-7.4373734683082556E-3</v>
      </c>
      <c r="CI14" s="1">
        <f>BC413</f>
        <v>-4.2741667513440641E-2</v>
      </c>
      <c r="CJ14" s="1">
        <f>BC415</f>
        <v>-3.9913069798591701E-7</v>
      </c>
      <c r="CK14" s="1">
        <f>BC416</f>
        <v>-0.32081169108899299</v>
      </c>
      <c r="CL14" s="1"/>
      <c r="CM14" s="1"/>
      <c r="CN14" s="2">
        <f>H414</f>
        <v>14133.333333333334</v>
      </c>
      <c r="CO14" s="2">
        <f>H413</f>
        <v>14844.585450618737</v>
      </c>
      <c r="CP14" s="2">
        <f>H415</f>
        <v>28303.448275862069</v>
      </c>
      <c r="CQ14" s="2">
        <f>H416</f>
        <v>7061.5384615384619</v>
      </c>
      <c r="CS14" s="2">
        <f>T414</f>
        <v>13800</v>
      </c>
      <c r="CT14" s="2">
        <f>T413</f>
        <v>15296.794915229702</v>
      </c>
      <c r="CU14" s="2">
        <f>T415</f>
        <v>27771.428571428572</v>
      </c>
      <c r="CV14" s="2">
        <f>T416</f>
        <v>6872.727272727273</v>
      </c>
      <c r="CX14" s="2">
        <f>AF414</f>
        <v>17828.571428571428</v>
      </c>
      <c r="CY14" s="2">
        <f>AF413</f>
        <v>17562.570928507754</v>
      </c>
      <c r="CZ14" s="2">
        <f>AF415</f>
        <v>39243.24324324324</v>
      </c>
      <c r="DA14" s="2">
        <f>AF416</f>
        <v>7129.411764705882</v>
      </c>
      <c r="DB14" s="2"/>
      <c r="DC14" s="2">
        <f>AR414</f>
        <v>12517.952635599695</v>
      </c>
      <c r="DD14" s="2">
        <f>AR413</f>
        <v>16364.467236485685</v>
      </c>
      <c r="DE14" s="2">
        <f>AR415</f>
        <v>35775</v>
      </c>
      <c r="DF14" s="2">
        <f>AR416</f>
        <v>7152.6315789473683</v>
      </c>
      <c r="DH14" s="2">
        <f>BD414</f>
        <v>10746.79802955665</v>
      </c>
      <c r="DI14" s="2">
        <f>BD413</f>
        <v>13434.031963735237</v>
      </c>
      <c r="DJ14" s="2">
        <f>BD415</f>
        <v>28661.538461538461</v>
      </c>
      <c r="DK14" s="2">
        <f>BD416</f>
        <v>7164.3564356435645</v>
      </c>
      <c r="DM14" s="2">
        <f>I414</f>
        <v>4</v>
      </c>
      <c r="DN14" s="2">
        <f>I413</f>
        <v>4.2</v>
      </c>
      <c r="DO14" s="2">
        <f>I415</f>
        <v>8</v>
      </c>
      <c r="DP14" s="2">
        <f>I416</f>
        <v>2</v>
      </c>
      <c r="DR14" s="2">
        <f>U414</f>
        <v>4</v>
      </c>
      <c r="DS14" s="2">
        <f>U413</f>
        <v>4.4249999999999998</v>
      </c>
      <c r="DT14" s="2">
        <f>U415</f>
        <v>8</v>
      </c>
      <c r="DU14" s="2">
        <f>U416</f>
        <v>2</v>
      </c>
      <c r="DW14" s="2">
        <f>AG414</f>
        <v>5</v>
      </c>
      <c r="DX14" s="2">
        <f>AG413</f>
        <v>4.9249999999999998</v>
      </c>
      <c r="DY14" s="2">
        <f>AG415</f>
        <v>11</v>
      </c>
      <c r="DZ14" s="2">
        <f>AG416</f>
        <v>2</v>
      </c>
      <c r="EA14" s="2"/>
      <c r="EB14" s="2">
        <f>AS414</f>
        <v>3.5</v>
      </c>
      <c r="EC14" s="2">
        <f>AS413</f>
        <v>4.5750000000000002</v>
      </c>
      <c r="ED14" s="2">
        <f>AS415</f>
        <v>10</v>
      </c>
      <c r="EE14" s="2">
        <f>AS416</f>
        <v>2</v>
      </c>
      <c r="EG14" s="2">
        <f>BE414</f>
        <v>3</v>
      </c>
      <c r="EH14" s="2">
        <f>BE413</f>
        <v>3.75</v>
      </c>
      <c r="EI14" s="2">
        <f>BE415</f>
        <v>8</v>
      </c>
      <c r="EJ14" s="2">
        <f>BE416</f>
        <v>2</v>
      </c>
    </row>
    <row r="15" spans="1:140" x14ac:dyDescent="0.35">
      <c r="A15">
        <v>2</v>
      </c>
      <c r="B15" s="20">
        <v>5520</v>
      </c>
      <c r="C15" s="20">
        <v>231</v>
      </c>
      <c r="D15" s="12">
        <f t="shared" si="3"/>
        <v>4325.1948051948048</v>
      </c>
      <c r="E15">
        <f t="shared" si="4"/>
        <v>181</v>
      </c>
      <c r="F15" s="20">
        <v>-1.0001568689534801</v>
      </c>
      <c r="M15">
        <v>2</v>
      </c>
      <c r="N15" s="20">
        <v>504</v>
      </c>
      <c r="O15" s="20">
        <v>22</v>
      </c>
      <c r="P15" s="12">
        <f t="shared" si="5"/>
        <v>45.81818181818182</v>
      </c>
      <c r="Q15">
        <f t="shared" si="6"/>
        <v>2</v>
      </c>
      <c r="R15" s="20">
        <v>-7.1319494418368201</v>
      </c>
      <c r="T15" s="7"/>
      <c r="U15" s="7"/>
      <c r="V15" s="11"/>
      <c r="Y15">
        <v>2</v>
      </c>
      <c r="Z15" s="20">
        <v>4584</v>
      </c>
      <c r="AA15" s="20">
        <v>192</v>
      </c>
      <c r="AB15" s="12">
        <f t="shared" si="0"/>
        <v>2196.5</v>
      </c>
      <c r="AC15">
        <f t="shared" si="7"/>
        <v>92</v>
      </c>
      <c r="AD15" s="20">
        <v>-1.00560513567996</v>
      </c>
      <c r="AF15" s="7"/>
      <c r="AG15" s="7"/>
      <c r="AH15" s="11"/>
      <c r="AI15" s="11"/>
      <c r="AJ15" s="11"/>
      <c r="AK15">
        <v>2</v>
      </c>
      <c r="AL15" s="20">
        <v>5760</v>
      </c>
      <c r="AM15" s="20">
        <v>241</v>
      </c>
      <c r="AN15" s="12">
        <f t="shared" si="1"/>
        <v>2174.9377593360996</v>
      </c>
      <c r="AO15">
        <f t="shared" si="8"/>
        <v>91</v>
      </c>
      <c r="AP15" s="20">
        <v>-19.525312076697499</v>
      </c>
      <c r="AR15" s="7"/>
      <c r="AS15" s="7"/>
      <c r="AT15" s="11"/>
      <c r="AU15" s="11"/>
      <c r="AW15">
        <v>2</v>
      </c>
      <c r="AX15" s="20">
        <v>7488</v>
      </c>
      <c r="AY15" s="20">
        <v>313</v>
      </c>
      <c r="AZ15" s="12">
        <f t="shared" si="2"/>
        <v>2703.3354632587861</v>
      </c>
      <c r="BA15">
        <f t="shared" si="9"/>
        <v>113</v>
      </c>
      <c r="BB15" s="20">
        <v>-1.0001568689534801</v>
      </c>
      <c r="BD15" s="7"/>
      <c r="BE15" s="7"/>
      <c r="BF15" s="11"/>
      <c r="BI15">
        <f t="shared" si="10"/>
        <v>700</v>
      </c>
      <c r="BJ15">
        <v>350</v>
      </c>
      <c r="BK15" s="1">
        <f>G455</f>
        <v>-3.6712545803274351E-3</v>
      </c>
      <c r="BL15" s="1">
        <f>G454</f>
        <v>-1.147061052319108E-2</v>
      </c>
      <c r="BM15" s="1">
        <f>G456</f>
        <v>-3.9913069798591701E-7</v>
      </c>
      <c r="BN15" s="1">
        <f>G457</f>
        <v>-0.11006933429895301</v>
      </c>
      <c r="BO15" s="1"/>
      <c r="BP15" s="1">
        <f>S455</f>
        <v>-4.1007637388672247E-3</v>
      </c>
      <c r="BQ15" s="1">
        <f>S454</f>
        <v>-2.7999894686954258E-2</v>
      </c>
      <c r="BR15" s="1">
        <f>S456</f>
        <v>-3.9913069798591701E-7</v>
      </c>
      <c r="BS15" s="1">
        <f>S457</f>
        <v>-0.287541499703519</v>
      </c>
      <c r="BT15" s="1"/>
      <c r="BU15" s="1"/>
      <c r="BV15" s="1">
        <f>AE455</f>
        <v>-2.5275271327635448E-3</v>
      </c>
      <c r="BW15" s="1">
        <f>AE454</f>
        <v>-8.1418694176047645E-3</v>
      </c>
      <c r="BX15" s="1">
        <f>AE456</f>
        <v>-3.9913069798591701E-7</v>
      </c>
      <c r="BY15" s="1">
        <f>AE457</f>
        <v>-8.9632904665671906E-2</v>
      </c>
      <c r="BZ15" s="1"/>
      <c r="CA15" s="1"/>
      <c r="CB15" s="1">
        <f>AQ455</f>
        <v>-8.7409769372437853E-3</v>
      </c>
      <c r="CC15" s="1">
        <f>AQ454</f>
        <v>-2.1059829947101455E-2</v>
      </c>
      <c r="CD15" s="1">
        <f>AQ456</f>
        <v>-3.9913069798591701E-7</v>
      </c>
      <c r="CE15" s="1">
        <f>AQ457</f>
        <v>-0.148971551930832</v>
      </c>
      <c r="CF15" s="1"/>
      <c r="CG15" s="1"/>
      <c r="CH15" s="1">
        <f>BC455</f>
        <v>-3.2918246504321548E-3</v>
      </c>
      <c r="CI15" s="1">
        <f>BC454</f>
        <v>-1.6641746298756414E-2</v>
      </c>
      <c r="CJ15" s="1">
        <f>BC456</f>
        <v>-3.9913069798591701E-7</v>
      </c>
      <c r="CK15" s="1">
        <f>BC457</f>
        <v>-0.157501060212733</v>
      </c>
      <c r="CL15" s="1"/>
      <c r="CM15" s="1"/>
      <c r="CN15" s="2">
        <f>H455</f>
        <v>16488.888888888891</v>
      </c>
      <c r="CO15" s="2">
        <f>H454</f>
        <v>19075.730995093421</v>
      </c>
      <c r="CP15" s="2">
        <f>H456</f>
        <v>41300</v>
      </c>
      <c r="CQ15" s="2">
        <f>H457</f>
        <v>8238.461538461539</v>
      </c>
      <c r="CS15" s="2">
        <f>T455</f>
        <v>16100</v>
      </c>
      <c r="CT15" s="2">
        <f>T454</f>
        <v>17037.085420501262</v>
      </c>
      <c r="CU15" s="2">
        <f>T456</f>
        <v>44709.677419354841</v>
      </c>
      <c r="CV15" s="2">
        <f>T457</f>
        <v>8018.181818181818</v>
      </c>
      <c r="CX15" s="2">
        <f>AF455</f>
        <v>16638.461538461539</v>
      </c>
      <c r="CY15" s="2">
        <f>AF454</f>
        <v>19865.6192451518</v>
      </c>
      <c r="CZ15" s="2">
        <f>AF456</f>
        <v>41618.181818181816</v>
      </c>
      <c r="DA15" s="2">
        <f>AF457</f>
        <v>8317.6470588235297</v>
      </c>
      <c r="DB15" s="2"/>
      <c r="DC15" s="2">
        <f>AR455</f>
        <v>14604.27807486631</v>
      </c>
      <c r="DD15" s="2">
        <f>AR454</f>
        <v>23898.868911442063</v>
      </c>
      <c r="DE15" s="2">
        <f>AR456</f>
        <v>217318.81188118813</v>
      </c>
      <c r="DF15" s="2">
        <f>AR457</f>
        <v>8344.7368421052633</v>
      </c>
      <c r="DH15" s="2">
        <f>BD455</f>
        <v>20897.560975609755</v>
      </c>
      <c r="DI15" s="2">
        <f>BD454</f>
        <v>22256.854533738355</v>
      </c>
      <c r="DJ15" s="2">
        <f>BD456</f>
        <v>45981.042654028439</v>
      </c>
      <c r="DK15" s="2">
        <f>BD457</f>
        <v>8358.4158415841575</v>
      </c>
      <c r="DM15" s="2">
        <f>I455</f>
        <v>4</v>
      </c>
      <c r="DN15" s="2">
        <f>I454</f>
        <v>4.625</v>
      </c>
      <c r="DO15" s="2">
        <f>I456</f>
        <v>10</v>
      </c>
      <c r="DP15" s="2">
        <f>I457</f>
        <v>2</v>
      </c>
      <c r="DR15" s="2">
        <f>U455</f>
        <v>4</v>
      </c>
      <c r="DS15" s="2">
        <f>U454</f>
        <v>4.2249999999999996</v>
      </c>
      <c r="DT15" s="2">
        <f>U456</f>
        <v>11</v>
      </c>
      <c r="DU15" s="2">
        <f>U457</f>
        <v>2</v>
      </c>
      <c r="DW15" s="2">
        <f>AG455</f>
        <v>4</v>
      </c>
      <c r="DX15" s="2">
        <f>AG454</f>
        <v>4.7750000000000004</v>
      </c>
      <c r="DY15" s="2">
        <f>AG456</f>
        <v>10</v>
      </c>
      <c r="DZ15" s="2">
        <f>AG457</f>
        <v>2</v>
      </c>
      <c r="EA15" s="2"/>
      <c r="EB15" s="2">
        <f>AS455</f>
        <v>3.5</v>
      </c>
      <c r="EC15" s="2">
        <f>AS454</f>
        <v>5.7249999999999996</v>
      </c>
      <c r="ED15" s="2">
        <f>AS456</f>
        <v>52</v>
      </c>
      <c r="EE15" s="2">
        <f>AS457</f>
        <v>2</v>
      </c>
      <c r="EG15" s="2">
        <f>BE455</f>
        <v>5</v>
      </c>
      <c r="EH15" s="2">
        <f>BE454</f>
        <v>5.3250000000000002</v>
      </c>
      <c r="EI15" s="2">
        <f>BE456</f>
        <v>11</v>
      </c>
      <c r="EJ15" s="2">
        <f>BE457</f>
        <v>2</v>
      </c>
    </row>
    <row r="16" spans="1:140" x14ac:dyDescent="0.35">
      <c r="A16">
        <v>2</v>
      </c>
      <c r="B16" s="20">
        <v>4008</v>
      </c>
      <c r="C16" s="20">
        <v>168</v>
      </c>
      <c r="D16" s="12">
        <f t="shared" si="3"/>
        <v>2815.1428571428573</v>
      </c>
      <c r="E16">
        <f t="shared" si="4"/>
        <v>118</v>
      </c>
      <c r="F16" s="20">
        <v>-2.4394927844721401</v>
      </c>
      <c r="M16">
        <v>2</v>
      </c>
      <c r="N16" s="20">
        <v>888</v>
      </c>
      <c r="O16" s="20">
        <v>38</v>
      </c>
      <c r="P16" s="12">
        <f t="shared" si="5"/>
        <v>420.63157894736844</v>
      </c>
      <c r="Q16">
        <f t="shared" si="6"/>
        <v>18</v>
      </c>
      <c r="R16" s="20">
        <v>-3.0579242519493199</v>
      </c>
      <c r="T16" s="7"/>
      <c r="U16" s="7"/>
      <c r="V16" s="11"/>
      <c r="Y16">
        <v>2</v>
      </c>
      <c r="Z16" s="20">
        <v>8304</v>
      </c>
      <c r="AA16" s="20">
        <v>347</v>
      </c>
      <c r="AB16" s="12">
        <f t="shared" si="0"/>
        <v>5910.9164265129684</v>
      </c>
      <c r="AC16">
        <f t="shared" si="7"/>
        <v>247</v>
      </c>
      <c r="AD16" s="20">
        <v>-0.77689271816552397</v>
      </c>
      <c r="AF16" s="7"/>
      <c r="AG16" s="7"/>
      <c r="AH16" s="11"/>
      <c r="AI16" s="11"/>
      <c r="AJ16" s="11"/>
      <c r="AK16">
        <v>2</v>
      </c>
      <c r="AL16" s="20">
        <v>8952</v>
      </c>
      <c r="AM16" s="20">
        <v>374</v>
      </c>
      <c r="AN16" s="12">
        <f t="shared" si="1"/>
        <v>5361.6256684491982</v>
      </c>
      <c r="AO16">
        <f t="shared" si="8"/>
        <v>224</v>
      </c>
      <c r="AP16" s="20">
        <v>-1.0001568689534801</v>
      </c>
      <c r="AR16" s="7"/>
      <c r="AS16" s="7"/>
      <c r="AT16" s="11"/>
      <c r="AU16" s="11"/>
      <c r="AW16">
        <v>2</v>
      </c>
      <c r="AX16" s="20">
        <v>15816</v>
      </c>
      <c r="AY16" s="20">
        <v>660</v>
      </c>
      <c r="AZ16" s="12">
        <f t="shared" si="2"/>
        <v>11023.272727272728</v>
      </c>
      <c r="BA16">
        <f t="shared" si="9"/>
        <v>460</v>
      </c>
      <c r="BB16" s="20">
        <v>-0.77477436751116902</v>
      </c>
      <c r="BD16" s="7"/>
      <c r="BE16" s="7"/>
      <c r="BF16" s="11"/>
      <c r="BI16">
        <f t="shared" si="10"/>
        <v>800</v>
      </c>
      <c r="BJ16">
        <v>400</v>
      </c>
      <c r="BK16" s="1">
        <f>G496</f>
        <v>-4.9834750127393194E-3</v>
      </c>
      <c r="BL16" s="1">
        <f>G495</f>
        <v>-1.4281037341947541E-2</v>
      </c>
      <c r="BM16" s="1">
        <f>G497</f>
        <v>-3.9913069798591701E-7</v>
      </c>
      <c r="BN16" s="1">
        <f>G498</f>
        <v>-0.13812471377414501</v>
      </c>
      <c r="BO16" s="1"/>
      <c r="BP16" s="1">
        <f>S496</f>
        <v>-3.757554778350305E-3</v>
      </c>
      <c r="BQ16" s="1">
        <f>S495</f>
        <v>-1.5568447018351483E-2</v>
      </c>
      <c r="BR16" s="1">
        <f>S497</f>
        <v>-3.9913069798591701E-7</v>
      </c>
      <c r="BS16" s="1">
        <f>S498</f>
        <v>-0.146870554506182</v>
      </c>
      <c r="BT16" s="1"/>
      <c r="BU16" s="1"/>
      <c r="BV16" s="1">
        <f>AE496</f>
        <v>-1.7384780195705001E-3</v>
      </c>
      <c r="BW16" s="1">
        <f>AE495</f>
        <v>-1.4273330664874854E-2</v>
      </c>
      <c r="BX16" s="1">
        <f>AE497</f>
        <v>-3.9913069798591701E-7</v>
      </c>
      <c r="BY16" s="1">
        <f>AE498</f>
        <v>-0.16919129762083099</v>
      </c>
      <c r="BZ16" s="1"/>
      <c r="CA16" s="1"/>
      <c r="CB16" s="1">
        <f>AQ496</f>
        <v>-2.2006125854018097E-3</v>
      </c>
      <c r="CC16" s="1">
        <f>AQ495</f>
        <v>-7.2811646145666516E-3</v>
      </c>
      <c r="CD16" s="1">
        <f>AQ497</f>
        <v>-3.9913069798591701E-7</v>
      </c>
      <c r="CE16" s="1">
        <f>AQ498</f>
        <v>-6.2404926699685101E-2</v>
      </c>
      <c r="CF16" s="1"/>
      <c r="CG16" s="1"/>
      <c r="CH16" s="1">
        <f>BC496</f>
        <v>-2.013903827208615E-3</v>
      </c>
      <c r="CI16" s="1">
        <f>BC495</f>
        <v>-2.6084785611891557E-2</v>
      </c>
      <c r="CJ16" s="1">
        <f>BC497</f>
        <v>-3.9913069798591701E-7</v>
      </c>
      <c r="CK16" s="1">
        <f>BC498</f>
        <v>-0.18546968969668701</v>
      </c>
      <c r="CL16" s="1"/>
      <c r="CM16" s="1"/>
      <c r="CN16" s="2">
        <f>H496</f>
        <v>18844.444444444445</v>
      </c>
      <c r="CO16" s="2">
        <f>H495</f>
        <v>20149.107539527591</v>
      </c>
      <c r="CP16" s="2">
        <f>H497</f>
        <v>56670.967741935485</v>
      </c>
      <c r="CQ16" s="2">
        <f>H498</f>
        <v>9415.3846153846152</v>
      </c>
      <c r="CS16" s="2">
        <f>T496</f>
        <v>23040</v>
      </c>
      <c r="CT16" s="2">
        <f>T495</f>
        <v>24353.166571473481</v>
      </c>
      <c r="CU16" s="2">
        <f>T497</f>
        <v>51096.774193548386</v>
      </c>
      <c r="CV16" s="2">
        <f>T498</f>
        <v>9163.636363636364</v>
      </c>
      <c r="CX16" s="2">
        <f>AF496</f>
        <v>23771.428571428572</v>
      </c>
      <c r="CY16" s="2">
        <f>AF495</f>
        <v>22108.67111601451</v>
      </c>
      <c r="CZ16" s="2">
        <f>AF497</f>
        <v>42803.66972477064</v>
      </c>
      <c r="DA16" s="2">
        <f>AF498</f>
        <v>9505.8823529411766</v>
      </c>
      <c r="DB16" s="2"/>
      <c r="DC16" s="2">
        <f>AR496</f>
        <v>19075.324675324675</v>
      </c>
      <c r="DD16" s="2">
        <f>AR495</f>
        <v>22892.251916655652</v>
      </c>
      <c r="DE16" s="2">
        <f>AR497</f>
        <v>47700</v>
      </c>
      <c r="DF16" s="2">
        <f>AR498</f>
        <v>9536.8421052631584</v>
      </c>
      <c r="DH16" s="2">
        <f>BD496</f>
        <v>19105.882352941175</v>
      </c>
      <c r="DI16" s="2">
        <f>BD495</f>
        <v>22689.221875690728</v>
      </c>
      <c r="DJ16" s="2">
        <f>BD497</f>
        <v>47771.428571428572</v>
      </c>
      <c r="DK16" s="2">
        <f>BD498</f>
        <v>9552.4752475247533</v>
      </c>
      <c r="DM16" s="2">
        <f>I496</f>
        <v>4</v>
      </c>
      <c r="DN16" s="2">
        <f>I495</f>
        <v>4.2750000000000004</v>
      </c>
      <c r="DO16" s="2">
        <f>I497</f>
        <v>12</v>
      </c>
      <c r="DP16" s="2">
        <f>I498</f>
        <v>2</v>
      </c>
      <c r="DR16" s="2">
        <f>U496</f>
        <v>5</v>
      </c>
      <c r="DS16" s="2">
        <f>U495</f>
        <v>5.2750000000000004</v>
      </c>
      <c r="DT16" s="2">
        <f>U497</f>
        <v>11</v>
      </c>
      <c r="DU16" s="2">
        <f>U498</f>
        <v>2</v>
      </c>
      <c r="DW16" s="2">
        <f>AG496</f>
        <v>5</v>
      </c>
      <c r="DX16" s="2">
        <f>AG495</f>
        <v>4.6500000000000004</v>
      </c>
      <c r="DY16" s="2">
        <f>AG497</f>
        <v>9</v>
      </c>
      <c r="DZ16" s="2">
        <f>AG498</f>
        <v>2</v>
      </c>
      <c r="EA16" s="2"/>
      <c r="EB16" s="2">
        <f>AS496</f>
        <v>4</v>
      </c>
      <c r="EC16" s="2">
        <f>AS495</f>
        <v>4.8</v>
      </c>
      <c r="ED16" s="2">
        <f>AS497</f>
        <v>10</v>
      </c>
      <c r="EE16" s="2">
        <f>AS498</f>
        <v>2</v>
      </c>
      <c r="EG16" s="2">
        <f>BE496</f>
        <v>4</v>
      </c>
      <c r="EH16" s="2">
        <f>BE495</f>
        <v>4.75</v>
      </c>
      <c r="EI16" s="2">
        <f>BE497</f>
        <v>10</v>
      </c>
      <c r="EJ16" s="2">
        <f>BE498</f>
        <v>2</v>
      </c>
    </row>
    <row r="17" spans="1:93" x14ac:dyDescent="0.35">
      <c r="A17">
        <v>2</v>
      </c>
      <c r="B17" s="20">
        <v>1368</v>
      </c>
      <c r="C17" s="20">
        <v>58</v>
      </c>
      <c r="D17" s="12">
        <f t="shared" si="3"/>
        <v>188.68965517241378</v>
      </c>
      <c r="E17">
        <f t="shared" si="4"/>
        <v>8</v>
      </c>
      <c r="F17" s="20">
        <v>-837.49465915610699</v>
      </c>
      <c r="M17">
        <v>2</v>
      </c>
      <c r="N17" s="20">
        <v>504</v>
      </c>
      <c r="O17" s="20">
        <v>22</v>
      </c>
      <c r="P17" s="12">
        <f t="shared" si="5"/>
        <v>45.81818181818182</v>
      </c>
      <c r="Q17">
        <f t="shared" si="6"/>
        <v>2</v>
      </c>
      <c r="R17" s="20">
        <v>-1000</v>
      </c>
      <c r="T17" s="7"/>
      <c r="U17" s="7"/>
      <c r="V17" s="11"/>
      <c r="Y17">
        <v>2</v>
      </c>
      <c r="Z17" s="20">
        <v>7440</v>
      </c>
      <c r="AA17" s="20">
        <v>311</v>
      </c>
      <c r="AB17" s="12">
        <f t="shared" si="0"/>
        <v>5047.7170418006435</v>
      </c>
      <c r="AC17">
        <f t="shared" si="7"/>
        <v>211</v>
      </c>
      <c r="AD17" s="20">
        <v>-1.0001568689534801</v>
      </c>
      <c r="AF17" s="7"/>
      <c r="AG17" s="7"/>
      <c r="AH17" s="11"/>
      <c r="AI17" s="11"/>
      <c r="AJ17" s="11"/>
      <c r="AK17">
        <v>2</v>
      </c>
      <c r="AL17" s="20">
        <v>10704</v>
      </c>
      <c r="AM17" s="20">
        <v>447</v>
      </c>
      <c r="AN17" s="12">
        <f t="shared" si="1"/>
        <v>7112.0536912751677</v>
      </c>
      <c r="AO17">
        <f t="shared" si="8"/>
        <v>297</v>
      </c>
      <c r="AP17" s="20">
        <v>-0.77155328809998602</v>
      </c>
      <c r="AR17" s="7"/>
      <c r="AS17" s="7"/>
      <c r="AT17" s="11"/>
      <c r="AU17" s="11"/>
      <c r="AW17">
        <v>2</v>
      </c>
      <c r="AX17" s="20">
        <v>11592</v>
      </c>
      <c r="AY17" s="20">
        <v>484</v>
      </c>
      <c r="AZ17" s="12">
        <f t="shared" si="2"/>
        <v>6801.9173553719011</v>
      </c>
      <c r="BA17">
        <f t="shared" si="9"/>
        <v>284</v>
      </c>
      <c r="BB17" s="20">
        <v>-1.0001568689534801</v>
      </c>
      <c r="BD17" s="7"/>
      <c r="BE17" s="7"/>
      <c r="BF17" s="11"/>
    </row>
    <row r="18" spans="1:93" x14ac:dyDescent="0.35">
      <c r="A18">
        <v>2</v>
      </c>
      <c r="B18" s="20">
        <v>6048</v>
      </c>
      <c r="C18" s="20">
        <v>253</v>
      </c>
      <c r="D18" s="12">
        <f t="shared" si="3"/>
        <v>4852.743083003953</v>
      </c>
      <c r="E18">
        <f t="shared" si="4"/>
        <v>203</v>
      </c>
      <c r="F18" s="20">
        <v>-1.0001715182195201</v>
      </c>
      <c r="M18">
        <v>2</v>
      </c>
      <c r="N18" s="20">
        <v>480</v>
      </c>
      <c r="O18" s="20">
        <v>21</v>
      </c>
      <c r="P18" s="12">
        <f t="shared" si="5"/>
        <v>22.857142857142858</v>
      </c>
      <c r="Q18">
        <f t="shared" si="6"/>
        <v>1</v>
      </c>
      <c r="R18" s="20">
        <v>-1000</v>
      </c>
      <c r="T18" s="7"/>
      <c r="U18" s="7"/>
      <c r="V18" s="11"/>
      <c r="Y18">
        <v>2</v>
      </c>
      <c r="Z18" s="20">
        <v>6696</v>
      </c>
      <c r="AA18" s="20">
        <v>280</v>
      </c>
      <c r="AB18" s="12">
        <f t="shared" si="0"/>
        <v>4304.5714285714284</v>
      </c>
      <c r="AC18">
        <f t="shared" si="7"/>
        <v>180</v>
      </c>
      <c r="AD18" s="20">
        <v>-1.0001568689534801</v>
      </c>
      <c r="AF18" s="7"/>
      <c r="AG18" s="7"/>
      <c r="AH18" s="11"/>
      <c r="AI18" s="11"/>
      <c r="AJ18" s="11"/>
      <c r="AK18">
        <v>2</v>
      </c>
      <c r="AL18" s="20">
        <v>18072</v>
      </c>
      <c r="AM18" s="20">
        <v>754</v>
      </c>
      <c r="AN18" s="12">
        <f t="shared" si="1"/>
        <v>14476.774535809018</v>
      </c>
      <c r="AO18">
        <f t="shared" si="8"/>
        <v>604</v>
      </c>
      <c r="AP18" s="20">
        <v>-0.777615033380333</v>
      </c>
      <c r="AR18" s="7"/>
      <c r="AS18" s="7"/>
      <c r="AT18" s="11"/>
      <c r="AU18" s="11"/>
      <c r="AW18">
        <v>2</v>
      </c>
      <c r="AX18" s="20">
        <v>6768</v>
      </c>
      <c r="AY18" s="20">
        <v>283</v>
      </c>
      <c r="AZ18" s="12">
        <f t="shared" si="2"/>
        <v>1984.9611307420494</v>
      </c>
      <c r="BA18">
        <f t="shared" si="9"/>
        <v>83</v>
      </c>
      <c r="BB18" s="20">
        <v>-0.24560217826672701</v>
      </c>
      <c r="BD18" s="7"/>
      <c r="BE18" s="7"/>
      <c r="BF18" s="11"/>
      <c r="BK18" s="1"/>
      <c r="BL18" s="1"/>
      <c r="BM18" s="1"/>
      <c r="BN18" s="1"/>
      <c r="BO18" s="1"/>
      <c r="BP18" s="1"/>
      <c r="BQ18" s="1"/>
      <c r="BS18" s="1"/>
      <c r="BT18" s="1"/>
      <c r="BU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 x14ac:dyDescent="0.35">
      <c r="A19">
        <v>2</v>
      </c>
      <c r="B19" s="20">
        <v>2184</v>
      </c>
      <c r="C19" s="20">
        <v>92</v>
      </c>
      <c r="D19" s="12">
        <f t="shared" si="3"/>
        <v>997.04347826086962</v>
      </c>
      <c r="E19">
        <f t="shared" si="4"/>
        <v>42</v>
      </c>
      <c r="F19" s="20">
        <v>-23.164752416283999</v>
      </c>
      <c r="M19">
        <v>2</v>
      </c>
      <c r="N19" s="20">
        <v>2400</v>
      </c>
      <c r="O19" s="20">
        <v>101</v>
      </c>
      <c r="P19" s="12">
        <f t="shared" si="5"/>
        <v>1924.7524752475247</v>
      </c>
      <c r="Q19">
        <f t="shared" si="6"/>
        <v>81</v>
      </c>
      <c r="R19" s="20">
        <v>-0.51979367978661895</v>
      </c>
      <c r="T19" s="7"/>
      <c r="U19" s="7"/>
      <c r="V19" s="11"/>
      <c r="Y19">
        <v>2</v>
      </c>
      <c r="Z19" s="20">
        <v>6288</v>
      </c>
      <c r="AA19" s="20">
        <v>263</v>
      </c>
      <c r="AB19" s="12">
        <f t="shared" si="0"/>
        <v>3897.125475285171</v>
      </c>
      <c r="AC19">
        <f t="shared" si="7"/>
        <v>163</v>
      </c>
      <c r="AD19" s="20">
        <v>-1.0001568689534801</v>
      </c>
      <c r="AF19" s="7"/>
      <c r="AG19" s="7"/>
      <c r="AH19" s="11"/>
      <c r="AI19" s="11"/>
      <c r="AJ19" s="11"/>
      <c r="AK19">
        <v>2</v>
      </c>
      <c r="AL19" s="20">
        <v>7488</v>
      </c>
      <c r="AM19" s="20">
        <v>313</v>
      </c>
      <c r="AN19" s="12">
        <f t="shared" si="1"/>
        <v>3899.5015974440894</v>
      </c>
      <c r="AO19">
        <f t="shared" si="8"/>
        <v>163</v>
      </c>
      <c r="AP19" s="20">
        <v>-1.00066957705141</v>
      </c>
      <c r="AR19" s="7"/>
      <c r="AS19" s="7"/>
      <c r="AT19" s="11"/>
      <c r="AU19" s="11"/>
      <c r="AW19">
        <v>2</v>
      </c>
      <c r="AX19" s="20">
        <v>16800</v>
      </c>
      <c r="AY19" s="20">
        <v>701</v>
      </c>
      <c r="AZ19" s="12">
        <f t="shared" si="2"/>
        <v>12006.847360912981</v>
      </c>
      <c r="BA19">
        <f t="shared" si="9"/>
        <v>501</v>
      </c>
      <c r="BB19" s="20">
        <v>-0.77153948030462804</v>
      </c>
      <c r="BD19" s="7"/>
      <c r="BE19" s="7"/>
      <c r="BF19" s="11"/>
      <c r="BK19" s="1"/>
      <c r="BL19" s="1"/>
      <c r="BM19" s="1"/>
      <c r="BN19" s="1"/>
      <c r="BO19" s="1"/>
      <c r="BP19" s="1"/>
      <c r="BQ19" s="1"/>
      <c r="BS19" s="1"/>
      <c r="BT19" s="1"/>
      <c r="BU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 x14ac:dyDescent="0.35">
      <c r="A20">
        <v>2</v>
      </c>
      <c r="B20" s="20">
        <v>3096</v>
      </c>
      <c r="C20" s="20">
        <v>130</v>
      </c>
      <c r="D20" s="12">
        <f t="shared" si="3"/>
        <v>1905.2307692307693</v>
      </c>
      <c r="E20">
        <f t="shared" si="4"/>
        <v>80</v>
      </c>
      <c r="F20" s="20">
        <v>-0.43362763152169398</v>
      </c>
      <c r="M20">
        <v>2</v>
      </c>
      <c r="N20" s="20">
        <v>504</v>
      </c>
      <c r="O20" s="20">
        <v>22</v>
      </c>
      <c r="P20" s="12">
        <f t="shared" si="5"/>
        <v>45.81818181818182</v>
      </c>
      <c r="Q20">
        <f t="shared" si="6"/>
        <v>2</v>
      </c>
      <c r="R20" s="20">
        <v>-1000</v>
      </c>
      <c r="T20" s="7"/>
      <c r="U20" s="7"/>
      <c r="V20" s="11"/>
      <c r="Y20">
        <v>2</v>
      </c>
      <c r="Z20" s="20">
        <v>2616</v>
      </c>
      <c r="AA20" s="20">
        <v>110</v>
      </c>
      <c r="AB20" s="12">
        <f t="shared" si="0"/>
        <v>237.81818181818181</v>
      </c>
      <c r="AC20">
        <f t="shared" si="7"/>
        <v>10</v>
      </c>
      <c r="AD20" s="20">
        <v>-1.0247211017954101</v>
      </c>
      <c r="AF20" s="7"/>
      <c r="AG20" s="7"/>
      <c r="AH20" s="11"/>
      <c r="AI20" s="11"/>
      <c r="AJ20" s="11"/>
      <c r="AK20">
        <v>2</v>
      </c>
      <c r="AL20" s="20">
        <v>7848</v>
      </c>
      <c r="AM20" s="20">
        <v>328</v>
      </c>
      <c r="AN20" s="12">
        <f t="shared" si="1"/>
        <v>4258.9756097560976</v>
      </c>
      <c r="AO20">
        <f t="shared" si="8"/>
        <v>178</v>
      </c>
      <c r="AP20" s="20">
        <v>-1.0001568689534801</v>
      </c>
      <c r="AR20" s="7"/>
      <c r="AS20" s="7"/>
      <c r="AT20" s="11"/>
      <c r="AU20" s="11"/>
      <c r="AW20">
        <v>2</v>
      </c>
      <c r="AX20" s="20">
        <v>12216</v>
      </c>
      <c r="AY20" s="20">
        <v>510</v>
      </c>
      <c r="AZ20" s="12">
        <f t="shared" si="2"/>
        <v>7425.411764705882</v>
      </c>
      <c r="BA20">
        <f t="shared" si="9"/>
        <v>310</v>
      </c>
      <c r="BB20" s="20">
        <v>-1.03127973341771</v>
      </c>
      <c r="BD20" s="7"/>
      <c r="BE20" s="7"/>
      <c r="BF20" s="11"/>
    </row>
    <row r="21" spans="1:93" x14ac:dyDescent="0.35">
      <c r="A21">
        <v>2</v>
      </c>
      <c r="B21" s="20">
        <v>1536</v>
      </c>
      <c r="C21" s="20">
        <v>65</v>
      </c>
      <c r="D21" s="12">
        <f t="shared" si="3"/>
        <v>354.46153846153845</v>
      </c>
      <c r="E21">
        <f t="shared" si="4"/>
        <v>15</v>
      </c>
      <c r="F21" s="20">
        <v>-7.1133547925823901</v>
      </c>
      <c r="M21">
        <v>2</v>
      </c>
      <c r="N21" s="20">
        <v>2232</v>
      </c>
      <c r="O21" s="20">
        <v>94</v>
      </c>
      <c r="P21" s="12">
        <f t="shared" si="5"/>
        <v>1757.1063829787233</v>
      </c>
      <c r="Q21">
        <f t="shared" si="6"/>
        <v>74</v>
      </c>
      <c r="R21" s="20">
        <v>-6.8516281628729896</v>
      </c>
      <c r="T21" s="7"/>
      <c r="U21" s="7"/>
      <c r="V21" s="11"/>
      <c r="Y21">
        <v>2</v>
      </c>
      <c r="Z21" s="20">
        <v>9024</v>
      </c>
      <c r="AA21" s="20">
        <v>377</v>
      </c>
      <c r="AB21" s="12">
        <f t="shared" si="0"/>
        <v>6630.3660477453577</v>
      </c>
      <c r="AC21">
        <f t="shared" si="7"/>
        <v>277</v>
      </c>
      <c r="AD21" s="20">
        <v>-0.80075617696413104</v>
      </c>
      <c r="AF21" s="7"/>
      <c r="AG21" s="7"/>
      <c r="AH21" s="11"/>
      <c r="AI21" s="11"/>
      <c r="AJ21" s="11"/>
      <c r="AK21">
        <v>2</v>
      </c>
      <c r="AL21" s="20">
        <v>3624</v>
      </c>
      <c r="AM21" s="20">
        <v>152</v>
      </c>
      <c r="AN21" s="12">
        <f t="shared" si="1"/>
        <v>47.684210526315788</v>
      </c>
      <c r="AO21">
        <f t="shared" si="8"/>
        <v>2</v>
      </c>
      <c r="AP21" s="20">
        <v>-1000</v>
      </c>
      <c r="AR21" s="7"/>
      <c r="AS21" s="7"/>
      <c r="AT21" s="11"/>
      <c r="AU21" s="11"/>
      <c r="AW21">
        <v>2</v>
      </c>
      <c r="AX21" s="20">
        <v>8856</v>
      </c>
      <c r="AY21" s="20">
        <v>370</v>
      </c>
      <c r="AZ21" s="12">
        <f t="shared" si="2"/>
        <v>4068.9729729729729</v>
      </c>
      <c r="BA21">
        <f t="shared" si="9"/>
        <v>170</v>
      </c>
      <c r="BB21" s="20">
        <v>-4.0026509617673997E-2</v>
      </c>
      <c r="BD21" s="7"/>
      <c r="BE21" s="7"/>
      <c r="BF21" s="11"/>
    </row>
    <row r="22" spans="1:93" x14ac:dyDescent="0.35">
      <c r="A22">
        <v>2</v>
      </c>
      <c r="B22" s="20">
        <v>2424</v>
      </c>
      <c r="C22" s="20">
        <v>102</v>
      </c>
      <c r="D22" s="12">
        <f t="shared" si="3"/>
        <v>1235.7647058823529</v>
      </c>
      <c r="E22">
        <f t="shared" si="4"/>
        <v>52</v>
      </c>
      <c r="F22" s="20">
        <v>-237.37111657950001</v>
      </c>
      <c r="M22">
        <v>2</v>
      </c>
      <c r="N22" s="20">
        <v>1944</v>
      </c>
      <c r="O22" s="20">
        <v>82</v>
      </c>
      <c r="P22" s="12">
        <f t="shared" si="5"/>
        <v>1469.8536585365853</v>
      </c>
      <c r="Q22">
        <f t="shared" si="6"/>
        <v>62</v>
      </c>
      <c r="R22" s="20">
        <v>-5.1295873991381402</v>
      </c>
      <c r="T22" s="7"/>
      <c r="U22" s="7"/>
      <c r="V22" s="11"/>
      <c r="Y22">
        <v>2</v>
      </c>
      <c r="Z22" s="20">
        <v>7536</v>
      </c>
      <c r="AA22" s="20">
        <v>315</v>
      </c>
      <c r="AB22" s="12">
        <f t="shared" si="0"/>
        <v>5143.6190476190477</v>
      </c>
      <c r="AC22">
        <f t="shared" si="7"/>
        <v>215</v>
      </c>
      <c r="AD22" s="20">
        <v>-1.04047057461559</v>
      </c>
      <c r="AF22" s="7"/>
      <c r="AG22" s="7"/>
      <c r="AH22" s="11"/>
      <c r="AI22" s="11"/>
      <c r="AJ22" s="11"/>
      <c r="AK22">
        <v>2</v>
      </c>
      <c r="AL22" s="20">
        <v>7872</v>
      </c>
      <c r="AM22" s="20">
        <v>329</v>
      </c>
      <c r="AN22" s="12">
        <f t="shared" si="1"/>
        <v>4282.9422492401218</v>
      </c>
      <c r="AO22">
        <f t="shared" si="8"/>
        <v>179</v>
      </c>
      <c r="AP22" s="20">
        <v>-0.86751078457361797</v>
      </c>
      <c r="AR22" s="7"/>
      <c r="AS22" s="7"/>
      <c r="AT22" s="11"/>
      <c r="AU22" s="11"/>
      <c r="AW22">
        <v>2</v>
      </c>
      <c r="AX22" s="20">
        <v>10008</v>
      </c>
      <c r="AY22" s="20">
        <v>418</v>
      </c>
      <c r="AZ22" s="12">
        <f t="shared" si="2"/>
        <v>5219.4832535885171</v>
      </c>
      <c r="BA22">
        <f t="shared" si="9"/>
        <v>218</v>
      </c>
      <c r="BB22" s="20">
        <v>-1.7254021843157299E-2</v>
      </c>
      <c r="BD22" s="7"/>
      <c r="BE22" s="7"/>
      <c r="BF22" s="11"/>
    </row>
    <row r="23" spans="1:93" x14ac:dyDescent="0.35">
      <c r="A23">
        <v>2</v>
      </c>
      <c r="B23" s="20">
        <v>4776</v>
      </c>
      <c r="C23" s="20">
        <v>200</v>
      </c>
      <c r="D23" s="12">
        <f t="shared" si="3"/>
        <v>3582</v>
      </c>
      <c r="E23">
        <f t="shared" si="4"/>
        <v>150</v>
      </c>
      <c r="F23" s="20">
        <v>-1.0001568689534801</v>
      </c>
      <c r="M23">
        <v>2</v>
      </c>
      <c r="N23" s="20">
        <v>504</v>
      </c>
      <c r="O23" s="20">
        <v>22</v>
      </c>
      <c r="P23" s="12">
        <f t="shared" si="5"/>
        <v>45.81818181818182</v>
      </c>
      <c r="Q23">
        <f t="shared" si="6"/>
        <v>2</v>
      </c>
      <c r="R23" s="20">
        <v>-126.68920966845999</v>
      </c>
      <c r="T23" s="7"/>
      <c r="U23" s="7"/>
      <c r="V23" s="11"/>
      <c r="Y23">
        <v>2</v>
      </c>
      <c r="Z23" s="20">
        <v>5280</v>
      </c>
      <c r="AA23" s="20">
        <v>221</v>
      </c>
      <c r="AB23" s="12">
        <f t="shared" si="0"/>
        <v>2890.8597285067872</v>
      </c>
      <c r="AC23">
        <f t="shared" si="7"/>
        <v>121</v>
      </c>
      <c r="AD23" s="20">
        <v>-1.7159092757351E-3</v>
      </c>
      <c r="AF23" s="7"/>
      <c r="AG23" s="7"/>
      <c r="AH23" s="11"/>
      <c r="AI23" s="11"/>
      <c r="AJ23" s="11"/>
      <c r="AK23">
        <v>2</v>
      </c>
      <c r="AL23" s="20">
        <v>6072</v>
      </c>
      <c r="AM23" s="20">
        <v>254</v>
      </c>
      <c r="AN23" s="12">
        <f t="shared" si="1"/>
        <v>2486.1732283464567</v>
      </c>
      <c r="AO23">
        <f t="shared" si="8"/>
        <v>104</v>
      </c>
      <c r="AP23" s="20">
        <v>-1.3957688769578201E-2</v>
      </c>
      <c r="AR23" s="7"/>
      <c r="AS23" s="7"/>
      <c r="AT23" s="11"/>
      <c r="AU23" s="11"/>
      <c r="AW23">
        <v>2</v>
      </c>
      <c r="AX23" s="20">
        <v>11304</v>
      </c>
      <c r="AY23" s="20">
        <v>472</v>
      </c>
      <c r="AZ23" s="12">
        <f t="shared" si="2"/>
        <v>6514.1694915254238</v>
      </c>
      <c r="BA23">
        <f t="shared" si="9"/>
        <v>272</v>
      </c>
      <c r="BB23" s="20">
        <v>-1.0001568689534801</v>
      </c>
      <c r="BD23" s="7"/>
      <c r="BE23" s="7"/>
      <c r="BF23" s="11"/>
    </row>
    <row r="24" spans="1:93" x14ac:dyDescent="0.35">
      <c r="A24">
        <v>2</v>
      </c>
      <c r="B24" s="20">
        <v>2616</v>
      </c>
      <c r="C24" s="20">
        <v>110</v>
      </c>
      <c r="D24" s="12">
        <f t="shared" si="3"/>
        <v>1426.909090909091</v>
      </c>
      <c r="E24">
        <f t="shared" si="4"/>
        <v>60</v>
      </c>
      <c r="F24" s="20">
        <v>-11.2300131022706</v>
      </c>
      <c r="M24">
        <v>2</v>
      </c>
      <c r="N24" s="20">
        <v>504</v>
      </c>
      <c r="O24" s="20">
        <v>22</v>
      </c>
      <c r="P24" s="12">
        <f t="shared" si="5"/>
        <v>45.81818181818182</v>
      </c>
      <c r="Q24">
        <f t="shared" si="6"/>
        <v>2</v>
      </c>
      <c r="R24" s="20">
        <v>-1000</v>
      </c>
      <c r="T24" s="7"/>
      <c r="U24" s="7"/>
      <c r="V24" s="11"/>
      <c r="Y24">
        <v>2</v>
      </c>
      <c r="Z24" s="20">
        <v>9144</v>
      </c>
      <c r="AA24" s="20">
        <v>382</v>
      </c>
      <c r="AB24" s="12">
        <f t="shared" si="0"/>
        <v>6750.2827225130886</v>
      </c>
      <c r="AC24">
        <f t="shared" si="7"/>
        <v>282</v>
      </c>
      <c r="AD24" s="20">
        <v>-0.89307758326903397</v>
      </c>
      <c r="AF24" s="7"/>
      <c r="AG24" s="7"/>
      <c r="AH24" s="11"/>
      <c r="AI24" s="11"/>
      <c r="AJ24" s="11"/>
      <c r="AK24">
        <v>2</v>
      </c>
      <c r="AL24" s="20">
        <v>4608</v>
      </c>
      <c r="AM24" s="20">
        <v>193</v>
      </c>
      <c r="AN24" s="12">
        <f t="shared" si="1"/>
        <v>1026.6528497409327</v>
      </c>
      <c r="AO24">
        <f t="shared" si="8"/>
        <v>43</v>
      </c>
      <c r="AP24" s="20">
        <v>-1.0634966131657599</v>
      </c>
      <c r="AR24" s="7"/>
      <c r="AS24" s="7"/>
      <c r="AT24" s="11"/>
      <c r="AU24" s="11"/>
      <c r="AW24">
        <v>2</v>
      </c>
      <c r="AX24" s="20">
        <v>12792</v>
      </c>
      <c r="AY24" s="20">
        <v>534</v>
      </c>
      <c r="AZ24" s="12">
        <f t="shared" si="2"/>
        <v>8000.9887640449442</v>
      </c>
      <c r="BA24">
        <f t="shared" si="9"/>
        <v>334</v>
      </c>
      <c r="BB24" s="20">
        <v>-1.7996563745610199E-2</v>
      </c>
      <c r="BD24" s="7"/>
      <c r="BE24" s="7"/>
      <c r="BF24" s="11"/>
    </row>
    <row r="25" spans="1:93" x14ac:dyDescent="0.35">
      <c r="A25">
        <v>2</v>
      </c>
      <c r="B25" s="20">
        <v>4200</v>
      </c>
      <c r="C25" s="20">
        <v>176</v>
      </c>
      <c r="D25" s="12">
        <f t="shared" si="3"/>
        <v>3006.818181818182</v>
      </c>
      <c r="E25">
        <f t="shared" si="4"/>
        <v>126</v>
      </c>
      <c r="F25" s="20">
        <v>-11.506198930360901</v>
      </c>
      <c r="M25">
        <v>2</v>
      </c>
      <c r="N25" s="20">
        <v>480</v>
      </c>
      <c r="O25" s="20">
        <v>21</v>
      </c>
      <c r="P25" s="12">
        <f t="shared" si="5"/>
        <v>22.857142857142858</v>
      </c>
      <c r="Q25">
        <f t="shared" si="6"/>
        <v>1</v>
      </c>
      <c r="R25" s="20">
        <v>-1000</v>
      </c>
      <c r="T25" s="7"/>
      <c r="U25" s="7"/>
      <c r="V25" s="11"/>
      <c r="Y25">
        <v>2</v>
      </c>
      <c r="Z25" s="20">
        <v>6192</v>
      </c>
      <c r="AA25" s="20">
        <v>259</v>
      </c>
      <c r="AB25" s="12">
        <f t="shared" si="0"/>
        <v>3801.2664092664095</v>
      </c>
      <c r="AC25">
        <f t="shared" si="7"/>
        <v>159</v>
      </c>
      <c r="AD25" s="20">
        <v>-1.1735556643849101</v>
      </c>
      <c r="AF25" s="7"/>
      <c r="AG25" s="7"/>
      <c r="AH25" s="11"/>
      <c r="AI25" s="11"/>
      <c r="AJ25" s="11"/>
      <c r="AK25">
        <v>2</v>
      </c>
      <c r="AL25" s="20">
        <v>7128</v>
      </c>
      <c r="AM25" s="20">
        <v>298</v>
      </c>
      <c r="AN25" s="12">
        <f t="shared" si="1"/>
        <v>3540.0805369127515</v>
      </c>
      <c r="AO25">
        <f t="shared" si="8"/>
        <v>148</v>
      </c>
      <c r="AP25" s="20">
        <v>-0.27745178052619601</v>
      </c>
      <c r="AR25" s="7"/>
      <c r="AS25" s="7"/>
      <c r="AT25" s="11"/>
      <c r="AU25" s="11"/>
      <c r="AW25">
        <v>2</v>
      </c>
      <c r="AX25" s="20">
        <v>15192</v>
      </c>
      <c r="AY25" s="20">
        <v>634</v>
      </c>
      <c r="AZ25" s="12">
        <f t="shared" si="2"/>
        <v>10399.570977917982</v>
      </c>
      <c r="BA25">
        <f t="shared" si="9"/>
        <v>434</v>
      </c>
      <c r="BB25" s="21">
        <v>-4.0893704825457401E-4</v>
      </c>
      <c r="BD25" s="7"/>
      <c r="BE25" s="7"/>
      <c r="BF25" s="11"/>
    </row>
    <row r="26" spans="1:93" x14ac:dyDescent="0.35">
      <c r="A26">
        <v>2</v>
      </c>
      <c r="B26" s="20">
        <v>6960</v>
      </c>
      <c r="C26" s="20">
        <v>291</v>
      </c>
      <c r="D26" s="12">
        <f t="shared" si="3"/>
        <v>5764.1237113402058</v>
      </c>
      <c r="E26">
        <f t="shared" si="4"/>
        <v>241</v>
      </c>
      <c r="F26" s="20">
        <v>-0.77330201280099597</v>
      </c>
      <c r="M26">
        <v>2</v>
      </c>
      <c r="N26" s="20">
        <v>480</v>
      </c>
      <c r="O26" s="20">
        <v>21</v>
      </c>
      <c r="P26" s="12">
        <f t="shared" si="5"/>
        <v>22.857142857142858</v>
      </c>
      <c r="Q26">
        <f t="shared" si="6"/>
        <v>1</v>
      </c>
      <c r="R26" s="20">
        <v>-1000</v>
      </c>
      <c r="T26" s="7"/>
      <c r="U26" s="7"/>
      <c r="V26" s="11"/>
      <c r="Y26">
        <v>2</v>
      </c>
      <c r="Z26" s="20">
        <v>7080</v>
      </c>
      <c r="AA26" s="20">
        <v>296</v>
      </c>
      <c r="AB26" s="12">
        <f t="shared" si="0"/>
        <v>4688.1081081081084</v>
      </c>
      <c r="AC26">
        <f t="shared" si="7"/>
        <v>196</v>
      </c>
      <c r="AD26" s="20">
        <v>-1.7996563745610199E-2</v>
      </c>
      <c r="AF26" s="7"/>
      <c r="AG26" s="7"/>
      <c r="AH26" s="11"/>
      <c r="AI26" s="11"/>
      <c r="AJ26" s="11"/>
      <c r="AK26">
        <v>2</v>
      </c>
      <c r="AL26" s="20">
        <v>6264</v>
      </c>
      <c r="AM26" s="20">
        <v>262</v>
      </c>
      <c r="AN26" s="12">
        <f t="shared" si="1"/>
        <v>2677.740458015267</v>
      </c>
      <c r="AO26">
        <f t="shared" si="8"/>
        <v>112</v>
      </c>
      <c r="AP26" s="20">
        <v>-1.0039850777999</v>
      </c>
      <c r="AR26" s="7"/>
      <c r="AS26" s="7"/>
      <c r="AT26" s="11"/>
      <c r="AU26" s="11"/>
      <c r="AW26">
        <v>2</v>
      </c>
      <c r="AX26" s="20">
        <v>5304</v>
      </c>
      <c r="AY26" s="20">
        <v>222</v>
      </c>
      <c r="AZ26" s="12">
        <f t="shared" si="2"/>
        <v>525.62162162162167</v>
      </c>
      <c r="BA26">
        <f t="shared" si="9"/>
        <v>22</v>
      </c>
      <c r="BB26" s="20">
        <v>-64.141822179212497</v>
      </c>
      <c r="BD26" s="7"/>
      <c r="BE26" s="7"/>
      <c r="BF26" s="11"/>
    </row>
    <row r="27" spans="1:93" x14ac:dyDescent="0.35">
      <c r="A27">
        <v>2</v>
      </c>
      <c r="B27" s="20">
        <v>4848</v>
      </c>
      <c r="C27" s="20">
        <v>203</v>
      </c>
      <c r="D27" s="12">
        <f t="shared" si="3"/>
        <v>3653.9113300492609</v>
      </c>
      <c r="E27">
        <f t="shared" si="4"/>
        <v>153</v>
      </c>
      <c r="F27" s="20">
        <v>-8.2122582129401192</v>
      </c>
      <c r="M27">
        <v>2</v>
      </c>
      <c r="N27" s="20">
        <v>480</v>
      </c>
      <c r="O27" s="20">
        <v>21</v>
      </c>
      <c r="P27" s="12">
        <f t="shared" si="5"/>
        <v>22.857142857142858</v>
      </c>
      <c r="Q27">
        <f t="shared" si="6"/>
        <v>1</v>
      </c>
      <c r="R27" s="20">
        <v>-1000</v>
      </c>
      <c r="T27" s="7"/>
      <c r="U27" s="7"/>
      <c r="V27" s="11"/>
      <c r="Y27">
        <v>2</v>
      </c>
      <c r="Z27" s="20">
        <v>7392</v>
      </c>
      <c r="AA27" s="20">
        <v>309</v>
      </c>
      <c r="AB27" s="12">
        <f t="shared" si="0"/>
        <v>4999.7669902912621</v>
      </c>
      <c r="AC27">
        <f t="shared" si="7"/>
        <v>209</v>
      </c>
      <c r="AD27" s="20">
        <v>-0.80101081121139905</v>
      </c>
      <c r="AF27" s="7"/>
      <c r="AG27" s="7"/>
      <c r="AH27" s="11"/>
      <c r="AI27" s="11"/>
      <c r="AJ27" s="11"/>
      <c r="AK27">
        <v>2</v>
      </c>
      <c r="AL27" s="20">
        <v>7296</v>
      </c>
      <c r="AM27" s="20">
        <v>305</v>
      </c>
      <c r="AN27" s="12">
        <f t="shared" si="1"/>
        <v>3707.8032786885246</v>
      </c>
      <c r="AO27">
        <f t="shared" si="8"/>
        <v>155</v>
      </c>
      <c r="AP27" s="20">
        <v>-1.0004694233148199</v>
      </c>
      <c r="AR27" s="7"/>
      <c r="AS27" s="7"/>
      <c r="AT27" s="11"/>
      <c r="AU27" s="11"/>
      <c r="AW27">
        <v>2</v>
      </c>
      <c r="AX27" s="20">
        <v>8424</v>
      </c>
      <c r="AY27" s="20">
        <v>352</v>
      </c>
      <c r="AZ27" s="12">
        <f t="shared" si="2"/>
        <v>3637.6363636363635</v>
      </c>
      <c r="BA27">
        <f t="shared" si="9"/>
        <v>152</v>
      </c>
      <c r="BB27" s="20">
        <v>-0.77151727759955602</v>
      </c>
      <c r="BD27" s="7"/>
      <c r="BE27" s="7"/>
      <c r="BF27" s="11"/>
    </row>
    <row r="28" spans="1:93" x14ac:dyDescent="0.35">
      <c r="A28">
        <v>2</v>
      </c>
      <c r="B28" s="20">
        <v>5520</v>
      </c>
      <c r="C28" s="20">
        <v>231</v>
      </c>
      <c r="D28" s="12">
        <f t="shared" si="3"/>
        <v>4325.1948051948048</v>
      </c>
      <c r="E28">
        <f t="shared" si="4"/>
        <v>181</v>
      </c>
      <c r="F28" s="20">
        <v>-1.04058316819412</v>
      </c>
      <c r="M28">
        <v>2</v>
      </c>
      <c r="N28" s="20">
        <v>480</v>
      </c>
      <c r="O28" s="20">
        <v>21</v>
      </c>
      <c r="P28" s="12">
        <f t="shared" si="5"/>
        <v>22.857142857142858</v>
      </c>
      <c r="Q28">
        <f t="shared" si="6"/>
        <v>1</v>
      </c>
      <c r="R28" s="20">
        <v>-1000</v>
      </c>
      <c r="T28" s="7"/>
      <c r="U28" s="7"/>
      <c r="V28" s="11"/>
      <c r="Y28">
        <v>2</v>
      </c>
      <c r="Z28" s="20">
        <v>2976</v>
      </c>
      <c r="AA28" s="20">
        <v>125</v>
      </c>
      <c r="AB28" s="12">
        <f t="shared" si="0"/>
        <v>595.20000000000005</v>
      </c>
      <c r="AC28">
        <f t="shared" si="7"/>
        <v>25</v>
      </c>
      <c r="AD28" s="20">
        <v>-10.93150480407</v>
      </c>
      <c r="AF28" s="7"/>
      <c r="AG28" s="7"/>
      <c r="AH28" s="11"/>
      <c r="AI28" s="11"/>
      <c r="AJ28" s="11"/>
      <c r="AK28">
        <v>2</v>
      </c>
      <c r="AL28" s="20">
        <v>5832</v>
      </c>
      <c r="AM28" s="20">
        <v>244</v>
      </c>
      <c r="AN28" s="12">
        <f t="shared" si="1"/>
        <v>2246.7540983606559</v>
      </c>
      <c r="AO28">
        <f t="shared" si="8"/>
        <v>94</v>
      </c>
      <c r="AP28" s="20">
        <v>-1.0001568689534801</v>
      </c>
      <c r="AR28" s="7"/>
      <c r="AS28" s="7"/>
      <c r="AT28" s="11"/>
      <c r="AU28" s="11"/>
      <c r="AW28">
        <v>2</v>
      </c>
      <c r="AX28" s="20">
        <v>8280</v>
      </c>
      <c r="AY28" s="20">
        <v>346</v>
      </c>
      <c r="AZ28" s="12">
        <f t="shared" si="2"/>
        <v>3493.872832369942</v>
      </c>
      <c r="BA28">
        <f t="shared" si="9"/>
        <v>146</v>
      </c>
      <c r="BB28" s="20">
        <v>-1.00265863762052</v>
      </c>
      <c r="BD28" s="7"/>
      <c r="BE28" s="7"/>
      <c r="BF28" s="11"/>
    </row>
    <row r="29" spans="1:93" x14ac:dyDescent="0.35">
      <c r="A29">
        <v>2</v>
      </c>
      <c r="B29" s="20">
        <v>1416</v>
      </c>
      <c r="C29" s="20">
        <v>60</v>
      </c>
      <c r="D29" s="12">
        <f t="shared" si="3"/>
        <v>236</v>
      </c>
      <c r="E29">
        <f t="shared" si="4"/>
        <v>10</v>
      </c>
      <c r="F29" s="20">
        <v>-0.20883054558134401</v>
      </c>
      <c r="M29">
        <v>2</v>
      </c>
      <c r="N29" s="20">
        <v>720</v>
      </c>
      <c r="O29" s="20">
        <v>31</v>
      </c>
      <c r="P29" s="12">
        <f t="shared" si="5"/>
        <v>255.48387096774192</v>
      </c>
      <c r="Q29">
        <f t="shared" si="6"/>
        <v>11</v>
      </c>
      <c r="R29" s="20">
        <v>-156.647562419747</v>
      </c>
      <c r="T29" s="7"/>
      <c r="U29" s="7"/>
      <c r="V29" s="11"/>
      <c r="Y29">
        <v>2</v>
      </c>
      <c r="Z29" s="20">
        <v>3504</v>
      </c>
      <c r="AA29" s="20">
        <v>147</v>
      </c>
      <c r="AB29" s="12">
        <f t="shared" si="0"/>
        <v>1120.3265306122448</v>
      </c>
      <c r="AC29">
        <f t="shared" si="7"/>
        <v>47</v>
      </c>
      <c r="AD29" s="20">
        <v>-19.478614086436</v>
      </c>
      <c r="AF29" s="7"/>
      <c r="AG29" s="7"/>
      <c r="AH29" s="11"/>
      <c r="AI29" s="11"/>
      <c r="AJ29" s="11"/>
      <c r="AK29">
        <v>2</v>
      </c>
      <c r="AL29" s="20">
        <v>10224</v>
      </c>
      <c r="AM29" s="20">
        <v>427</v>
      </c>
      <c r="AN29" s="12">
        <f t="shared" si="1"/>
        <v>6632.430913348946</v>
      </c>
      <c r="AO29">
        <f t="shared" si="8"/>
        <v>277</v>
      </c>
      <c r="AP29" s="20">
        <v>-1.1543486326224099</v>
      </c>
      <c r="AR29" s="7"/>
      <c r="AS29" s="7"/>
      <c r="AT29" s="11"/>
      <c r="AU29" s="11"/>
      <c r="AW29">
        <v>2</v>
      </c>
      <c r="AX29" s="20">
        <v>5592</v>
      </c>
      <c r="AY29" s="20">
        <v>234</v>
      </c>
      <c r="AZ29" s="12">
        <f t="shared" si="2"/>
        <v>812.51282051282055</v>
      </c>
      <c r="BA29">
        <f t="shared" si="9"/>
        <v>34</v>
      </c>
      <c r="BB29" s="20">
        <v>-4.4249045019086797</v>
      </c>
      <c r="BD29" s="7"/>
      <c r="BE29" s="7"/>
      <c r="BF29" s="11"/>
    </row>
    <row r="30" spans="1:93" x14ac:dyDescent="0.35">
      <c r="A30">
        <v>2</v>
      </c>
      <c r="B30" s="20">
        <v>3840</v>
      </c>
      <c r="C30" s="20">
        <v>161</v>
      </c>
      <c r="D30" s="12">
        <f t="shared" si="3"/>
        <v>2647.4534161490683</v>
      </c>
      <c r="E30">
        <f t="shared" si="4"/>
        <v>111</v>
      </c>
      <c r="F30" s="20">
        <v>-23.783153158836601</v>
      </c>
      <c r="M30">
        <v>2</v>
      </c>
      <c r="N30" s="20">
        <v>2040</v>
      </c>
      <c r="O30" s="20">
        <v>86</v>
      </c>
      <c r="P30" s="12">
        <f t="shared" si="5"/>
        <v>1565.5813953488373</v>
      </c>
      <c r="Q30">
        <f t="shared" si="6"/>
        <v>66</v>
      </c>
      <c r="R30" s="20">
        <v>-0.20145861807565499</v>
      </c>
      <c r="T30" s="7"/>
      <c r="U30" s="7"/>
      <c r="V30" s="11"/>
      <c r="Y30">
        <v>2</v>
      </c>
      <c r="Z30" s="20">
        <v>7032</v>
      </c>
      <c r="AA30" s="20">
        <v>294</v>
      </c>
      <c r="AB30" s="12">
        <f t="shared" si="0"/>
        <v>4640.1632653061224</v>
      </c>
      <c r="AC30">
        <f t="shared" si="7"/>
        <v>194</v>
      </c>
      <c r="AD30" s="20">
        <v>-1.0001568689534801</v>
      </c>
      <c r="AF30" s="7"/>
      <c r="AG30" s="7"/>
      <c r="AH30" s="11"/>
      <c r="AI30" s="11"/>
      <c r="AJ30" s="11"/>
      <c r="AK30">
        <v>2</v>
      </c>
      <c r="AL30" s="20">
        <v>10296</v>
      </c>
      <c r="AM30" s="20">
        <v>430</v>
      </c>
      <c r="AN30" s="12">
        <f t="shared" si="1"/>
        <v>6704.3720930232557</v>
      </c>
      <c r="AO30">
        <f t="shared" si="8"/>
        <v>280</v>
      </c>
      <c r="AP30" s="20">
        <v>-0.77876235887060696</v>
      </c>
      <c r="AR30" s="7"/>
      <c r="AS30" s="7"/>
      <c r="AT30" s="11"/>
      <c r="AU30" s="11"/>
      <c r="AW30">
        <v>2</v>
      </c>
      <c r="AX30" s="20">
        <v>11544</v>
      </c>
      <c r="AY30" s="20">
        <v>482</v>
      </c>
      <c r="AZ30" s="12">
        <f t="shared" si="2"/>
        <v>6753.9585062240667</v>
      </c>
      <c r="BA30">
        <f t="shared" si="9"/>
        <v>282</v>
      </c>
      <c r="BB30" s="20">
        <v>-0.77793948552487502</v>
      </c>
      <c r="BD30" s="7"/>
      <c r="BE30" s="7"/>
      <c r="BF30" s="11"/>
    </row>
    <row r="31" spans="1:93" x14ac:dyDescent="0.35">
      <c r="A31">
        <v>2</v>
      </c>
      <c r="B31" s="20">
        <v>1584</v>
      </c>
      <c r="C31" s="20">
        <v>67</v>
      </c>
      <c r="D31" s="12">
        <f t="shared" si="3"/>
        <v>401.91044776119401</v>
      </c>
      <c r="E31">
        <f t="shared" si="4"/>
        <v>17</v>
      </c>
      <c r="F31" s="20">
        <v>-27.280908131087699</v>
      </c>
      <c r="M31">
        <v>2</v>
      </c>
      <c r="N31" s="20">
        <v>1488</v>
      </c>
      <c r="O31" s="20">
        <v>63</v>
      </c>
      <c r="P31" s="12">
        <f t="shared" si="5"/>
        <v>1015.6190476190476</v>
      </c>
      <c r="Q31">
        <f t="shared" si="6"/>
        <v>43</v>
      </c>
      <c r="R31" s="20">
        <v>-7.1855501805660697E-3</v>
      </c>
      <c r="T31" s="7"/>
      <c r="U31" s="7"/>
      <c r="V31" s="11"/>
      <c r="Y31">
        <v>2</v>
      </c>
      <c r="Z31" s="20">
        <v>6720</v>
      </c>
      <c r="AA31" s="20">
        <v>281</v>
      </c>
      <c r="AB31" s="12">
        <f t="shared" si="0"/>
        <v>4328.5409252669042</v>
      </c>
      <c r="AC31">
        <f t="shared" si="7"/>
        <v>181</v>
      </c>
      <c r="AD31" s="20">
        <v>-1.0001568689534801</v>
      </c>
      <c r="AF31" s="7"/>
      <c r="AG31" s="7"/>
      <c r="AH31" s="11"/>
      <c r="AI31" s="11"/>
      <c r="AJ31" s="11"/>
      <c r="AK31">
        <v>2</v>
      </c>
      <c r="AL31" s="20">
        <v>7584</v>
      </c>
      <c r="AM31" s="20">
        <v>317</v>
      </c>
      <c r="AN31" s="12">
        <f t="shared" si="1"/>
        <v>3995.3564668769718</v>
      </c>
      <c r="AO31">
        <f t="shared" si="8"/>
        <v>167</v>
      </c>
      <c r="AP31" s="20">
        <v>-1.1715867573896399</v>
      </c>
      <c r="AR31" s="7"/>
      <c r="AS31" s="7"/>
      <c r="AT31" s="11"/>
      <c r="AU31" s="11"/>
      <c r="AW31">
        <v>2</v>
      </c>
      <c r="AX31" s="20">
        <v>12264</v>
      </c>
      <c r="AY31" s="20">
        <v>512</v>
      </c>
      <c r="AZ31" s="12">
        <f t="shared" si="2"/>
        <v>7473.375</v>
      </c>
      <c r="BA31">
        <f t="shared" si="9"/>
        <v>312</v>
      </c>
      <c r="BB31" s="20">
        <v>-1.0001568689534801</v>
      </c>
      <c r="BD31" s="7"/>
      <c r="BE31" s="7"/>
      <c r="BF31" s="11"/>
    </row>
    <row r="32" spans="1:93" x14ac:dyDescent="0.35">
      <c r="A32">
        <v>2</v>
      </c>
      <c r="B32" s="20">
        <v>1224</v>
      </c>
      <c r="C32" s="20">
        <v>52</v>
      </c>
      <c r="D32" s="12">
        <f t="shared" si="3"/>
        <v>47.07692307692308</v>
      </c>
      <c r="E32">
        <f t="shared" si="4"/>
        <v>2</v>
      </c>
      <c r="F32" s="20">
        <v>-5.5167816986073497</v>
      </c>
      <c r="M32">
        <v>2</v>
      </c>
      <c r="N32" s="20">
        <v>624</v>
      </c>
      <c r="O32" s="20">
        <v>27</v>
      </c>
      <c r="P32" s="12">
        <f t="shared" si="5"/>
        <v>161.77777777777777</v>
      </c>
      <c r="Q32">
        <f t="shared" si="6"/>
        <v>7</v>
      </c>
      <c r="R32" s="20">
        <v>-219.63997779432</v>
      </c>
      <c r="T32" s="7"/>
      <c r="U32" s="7"/>
      <c r="V32" s="11"/>
      <c r="Y32">
        <v>2</v>
      </c>
      <c r="Z32" s="20">
        <v>9840</v>
      </c>
      <c r="AA32" s="20">
        <v>411</v>
      </c>
      <c r="AB32" s="12">
        <f t="shared" si="0"/>
        <v>7445.8394160583939</v>
      </c>
      <c r="AC32">
        <f t="shared" si="7"/>
        <v>311</v>
      </c>
      <c r="AD32" s="21">
        <v>-4.8076330274168799E-4</v>
      </c>
      <c r="AF32" s="7"/>
      <c r="AG32" s="7"/>
      <c r="AH32" s="11"/>
      <c r="AI32" s="11"/>
      <c r="AJ32" s="11"/>
      <c r="AK32">
        <v>2</v>
      </c>
      <c r="AL32" s="20">
        <v>11136</v>
      </c>
      <c r="AM32" s="20">
        <v>465</v>
      </c>
      <c r="AN32" s="12">
        <f t="shared" si="1"/>
        <v>7543.7419354838712</v>
      </c>
      <c r="AO32">
        <f t="shared" si="8"/>
        <v>315</v>
      </c>
      <c r="AP32" s="21">
        <v>-4.0893704825457401E-4</v>
      </c>
      <c r="AR32" s="7"/>
      <c r="AS32" s="7"/>
      <c r="AT32" s="11"/>
      <c r="AU32" s="11"/>
      <c r="AW32">
        <v>2</v>
      </c>
      <c r="AX32" s="20">
        <v>11040</v>
      </c>
      <c r="AY32" s="20">
        <v>461</v>
      </c>
      <c r="AZ32" s="12">
        <f t="shared" si="2"/>
        <v>6250.4121475054226</v>
      </c>
      <c r="BA32">
        <f t="shared" si="9"/>
        <v>261</v>
      </c>
      <c r="BB32" s="21">
        <v>-8.1655286256711806E-5</v>
      </c>
      <c r="BD32" s="7"/>
      <c r="BE32" s="7"/>
      <c r="BF32" s="11"/>
    </row>
    <row r="33" spans="1:58" x14ac:dyDescent="0.35">
      <c r="A33">
        <v>2</v>
      </c>
      <c r="B33" s="20">
        <v>1680</v>
      </c>
      <c r="C33" s="20">
        <v>71</v>
      </c>
      <c r="D33" s="12">
        <f t="shared" si="3"/>
        <v>496.90140845070425</v>
      </c>
      <c r="E33">
        <f t="shared" si="4"/>
        <v>21</v>
      </c>
      <c r="F33" s="20">
        <v>-0.29090646675551801</v>
      </c>
      <c r="M33">
        <v>2</v>
      </c>
      <c r="N33" s="20">
        <v>504</v>
      </c>
      <c r="O33" s="20">
        <v>22</v>
      </c>
      <c r="P33" s="12">
        <f t="shared" si="5"/>
        <v>45.81818181818182</v>
      </c>
      <c r="Q33">
        <f t="shared" si="6"/>
        <v>2</v>
      </c>
      <c r="R33" s="20">
        <v>-1000</v>
      </c>
      <c r="T33" s="7"/>
      <c r="U33" s="7"/>
      <c r="V33" s="11"/>
      <c r="Y33">
        <v>2</v>
      </c>
      <c r="Z33" s="20">
        <v>3336</v>
      </c>
      <c r="AA33" s="20">
        <v>140</v>
      </c>
      <c r="AB33" s="12">
        <f t="shared" si="0"/>
        <v>953.14285714285711</v>
      </c>
      <c r="AC33">
        <f t="shared" si="7"/>
        <v>40</v>
      </c>
      <c r="AD33" s="20">
        <v>-1.68338215353799</v>
      </c>
      <c r="AF33" s="7"/>
      <c r="AG33" s="7"/>
      <c r="AH33" s="11"/>
      <c r="AI33" s="11"/>
      <c r="AJ33" s="11"/>
      <c r="AK33">
        <v>2</v>
      </c>
      <c r="AL33" s="20">
        <v>8472</v>
      </c>
      <c r="AM33" s="20">
        <v>354</v>
      </c>
      <c r="AN33" s="12">
        <f t="shared" si="1"/>
        <v>4882.1694915254238</v>
      </c>
      <c r="AO33">
        <f t="shared" si="8"/>
        <v>204</v>
      </c>
      <c r="AP33" s="20">
        <v>-1.0027350663388801</v>
      </c>
      <c r="AR33" s="7"/>
      <c r="AS33" s="7"/>
      <c r="AT33" s="11"/>
      <c r="AU33" s="11"/>
      <c r="AW33">
        <v>2</v>
      </c>
      <c r="AX33" s="20">
        <v>23040</v>
      </c>
      <c r="AY33" s="20">
        <v>961</v>
      </c>
      <c r="AZ33" s="12">
        <f t="shared" si="2"/>
        <v>18244.994797086369</v>
      </c>
      <c r="BA33">
        <f t="shared" si="9"/>
        <v>761</v>
      </c>
      <c r="BB33" s="20">
        <v>-1.0258070461453099</v>
      </c>
      <c r="BD33" s="7"/>
      <c r="BE33" s="7"/>
      <c r="BF33" s="11"/>
    </row>
    <row r="34" spans="1:58" x14ac:dyDescent="0.35">
      <c r="A34">
        <v>2</v>
      </c>
      <c r="B34" s="20">
        <v>2136</v>
      </c>
      <c r="C34" s="20">
        <v>90</v>
      </c>
      <c r="D34" s="12">
        <f t="shared" si="3"/>
        <v>949.33333333333337</v>
      </c>
      <c r="E34">
        <f t="shared" si="4"/>
        <v>40</v>
      </c>
      <c r="F34" s="20">
        <v>-24.218214179288299</v>
      </c>
      <c r="M34">
        <v>2</v>
      </c>
      <c r="N34" s="20">
        <v>480</v>
      </c>
      <c r="O34" s="20">
        <v>21</v>
      </c>
      <c r="P34" s="12">
        <f t="shared" si="5"/>
        <v>22.857142857142858</v>
      </c>
      <c r="Q34">
        <f t="shared" si="6"/>
        <v>1</v>
      </c>
      <c r="R34" s="20">
        <v>-1000</v>
      </c>
      <c r="T34" s="7"/>
      <c r="U34" s="7"/>
      <c r="V34" s="11"/>
      <c r="Y34">
        <v>2</v>
      </c>
      <c r="Z34" s="20">
        <v>6648</v>
      </c>
      <c r="AA34" s="20">
        <v>278</v>
      </c>
      <c r="AB34" s="12">
        <f t="shared" si="0"/>
        <v>4256.6330935251799</v>
      </c>
      <c r="AC34">
        <f t="shared" si="7"/>
        <v>178</v>
      </c>
      <c r="AD34" s="20">
        <v>-1.0001568689534801</v>
      </c>
      <c r="AF34" s="7"/>
      <c r="AG34" s="7"/>
      <c r="AH34" s="11"/>
      <c r="AI34" s="11"/>
      <c r="AJ34" s="11"/>
      <c r="AK34">
        <v>2</v>
      </c>
      <c r="AL34" s="20">
        <v>9240</v>
      </c>
      <c r="AM34" s="20">
        <v>386</v>
      </c>
      <c r="AN34" s="12">
        <f t="shared" si="1"/>
        <v>5649.3264248704663</v>
      </c>
      <c r="AO34">
        <f t="shared" si="8"/>
        <v>236</v>
      </c>
      <c r="AP34" s="20">
        <v>-1.06008957281321</v>
      </c>
      <c r="AR34" s="7"/>
      <c r="AS34" s="7"/>
      <c r="AT34" s="11"/>
      <c r="AU34" s="11"/>
      <c r="AW34">
        <v>2</v>
      </c>
      <c r="AX34" s="20">
        <v>13104</v>
      </c>
      <c r="AY34" s="20">
        <v>547</v>
      </c>
      <c r="AZ34" s="12">
        <f t="shared" si="2"/>
        <v>8312.7751371115173</v>
      </c>
      <c r="BA34">
        <f t="shared" si="9"/>
        <v>347</v>
      </c>
      <c r="BB34" s="20">
        <v>-1.0001568689534801</v>
      </c>
      <c r="BD34" s="7"/>
      <c r="BE34" s="7"/>
      <c r="BF34" s="11"/>
    </row>
    <row r="35" spans="1:58" x14ac:dyDescent="0.35">
      <c r="A35">
        <v>2</v>
      </c>
      <c r="B35" s="20">
        <v>4392</v>
      </c>
      <c r="C35" s="20">
        <v>184</v>
      </c>
      <c r="D35" s="12">
        <f t="shared" si="3"/>
        <v>3198.521739130435</v>
      </c>
      <c r="E35">
        <f t="shared" si="4"/>
        <v>134</v>
      </c>
      <c r="F35" s="20">
        <v>-0.77184161598027201</v>
      </c>
      <c r="M35">
        <v>2</v>
      </c>
      <c r="N35" s="20">
        <v>600</v>
      </c>
      <c r="O35" s="20">
        <v>26</v>
      </c>
      <c r="P35" s="12">
        <f t="shared" si="5"/>
        <v>138.46153846153845</v>
      </c>
      <c r="Q35">
        <f t="shared" si="6"/>
        <v>6</v>
      </c>
      <c r="R35" s="20">
        <v>-14.04038405066</v>
      </c>
      <c r="T35" s="7"/>
      <c r="U35" s="7"/>
      <c r="V35" s="11"/>
      <c r="Y35">
        <v>2</v>
      </c>
      <c r="Z35" s="20">
        <v>8040</v>
      </c>
      <c r="AA35" s="20">
        <v>336</v>
      </c>
      <c r="AB35" s="12">
        <f t="shared" si="0"/>
        <v>5647.1428571428569</v>
      </c>
      <c r="AC35">
        <f t="shared" si="7"/>
        <v>236</v>
      </c>
      <c r="AD35" s="21">
        <v>-4.1406802867067398E-4</v>
      </c>
      <c r="AF35" s="7"/>
      <c r="AG35" s="7"/>
      <c r="AH35" s="11"/>
      <c r="AI35" s="11"/>
      <c r="AJ35" s="11"/>
      <c r="AK35">
        <v>2</v>
      </c>
      <c r="AL35" s="20">
        <v>8952</v>
      </c>
      <c r="AM35" s="20">
        <v>374</v>
      </c>
      <c r="AN35" s="12">
        <f t="shared" si="1"/>
        <v>5361.6256684491982</v>
      </c>
      <c r="AO35">
        <f t="shared" si="8"/>
        <v>224</v>
      </c>
      <c r="AP35" s="20">
        <v>-1.0001568689534801</v>
      </c>
      <c r="AR35" s="7"/>
      <c r="AS35" s="7"/>
      <c r="AT35" s="11"/>
      <c r="AU35" s="11"/>
      <c r="AW35">
        <v>2</v>
      </c>
      <c r="AX35" s="20">
        <v>5376</v>
      </c>
      <c r="AY35" s="20">
        <v>225</v>
      </c>
      <c r="AZ35" s="12">
        <f t="shared" si="2"/>
        <v>597.33333333333337</v>
      </c>
      <c r="BA35">
        <f t="shared" si="9"/>
        <v>25</v>
      </c>
      <c r="BB35" s="20">
        <v>-270.35724363959599</v>
      </c>
      <c r="BD35" s="7"/>
      <c r="BE35" s="7"/>
      <c r="BF35" s="11"/>
    </row>
    <row r="36" spans="1:58" x14ac:dyDescent="0.35">
      <c r="A36">
        <v>2</v>
      </c>
      <c r="B36" s="20">
        <v>2688</v>
      </c>
      <c r="C36" s="20">
        <v>113</v>
      </c>
      <c r="D36" s="12">
        <f t="shared" si="3"/>
        <v>1498.6194690265486</v>
      </c>
      <c r="E36">
        <f t="shared" si="4"/>
        <v>63</v>
      </c>
      <c r="F36" s="20">
        <v>-5.3103525229864497</v>
      </c>
      <c r="M36">
        <v>2</v>
      </c>
      <c r="N36" s="20">
        <v>1896</v>
      </c>
      <c r="O36" s="20">
        <v>80</v>
      </c>
      <c r="P36" s="12">
        <f t="shared" si="5"/>
        <v>1422</v>
      </c>
      <c r="Q36">
        <f t="shared" si="6"/>
        <v>60</v>
      </c>
      <c r="R36" s="20">
        <v>-1.5548408593686001</v>
      </c>
      <c r="T36" s="7"/>
      <c r="U36" s="7"/>
      <c r="V36" s="11"/>
      <c r="Y36">
        <v>2</v>
      </c>
      <c r="Z36" s="20">
        <v>9840</v>
      </c>
      <c r="AA36" s="20">
        <v>411</v>
      </c>
      <c r="AB36" s="12">
        <f t="shared" si="0"/>
        <v>7445.8394160583939</v>
      </c>
      <c r="AC36">
        <f t="shared" si="7"/>
        <v>311</v>
      </c>
      <c r="AD36" s="21">
        <v>-3.9326452810272002E-4</v>
      </c>
      <c r="AF36" s="7"/>
      <c r="AG36" s="7"/>
      <c r="AH36" s="11"/>
      <c r="AI36" s="11"/>
      <c r="AJ36" s="11"/>
      <c r="AK36">
        <v>2</v>
      </c>
      <c r="AL36" s="20">
        <v>12240</v>
      </c>
      <c r="AM36" s="20">
        <v>511</v>
      </c>
      <c r="AN36" s="12">
        <f t="shared" si="1"/>
        <v>8647.0450097847352</v>
      </c>
      <c r="AO36">
        <f t="shared" si="8"/>
        <v>361</v>
      </c>
      <c r="AP36" s="20">
        <v>-0.77207562636093896</v>
      </c>
      <c r="AR36" s="7"/>
      <c r="AS36" s="7"/>
      <c r="AT36" s="11"/>
      <c r="AU36" s="11"/>
      <c r="AW36">
        <v>2</v>
      </c>
      <c r="AX36" s="20">
        <v>13248</v>
      </c>
      <c r="AY36" s="20">
        <v>553</v>
      </c>
      <c r="AZ36" s="12">
        <f t="shared" si="2"/>
        <v>8456.67992766727</v>
      </c>
      <c r="BA36">
        <f t="shared" si="9"/>
        <v>353</v>
      </c>
      <c r="BB36" s="20">
        <v>-8.1126847458227305E-2</v>
      </c>
      <c r="BD36" s="7"/>
      <c r="BE36" s="7"/>
      <c r="BF36" s="11"/>
    </row>
    <row r="37" spans="1:58" x14ac:dyDescent="0.35">
      <c r="A37">
        <v>2</v>
      </c>
      <c r="B37" s="20">
        <v>2520</v>
      </c>
      <c r="C37" s="20">
        <v>106</v>
      </c>
      <c r="D37" s="12">
        <f t="shared" si="3"/>
        <v>1331.3207547169811</v>
      </c>
      <c r="E37">
        <f t="shared" si="4"/>
        <v>56</v>
      </c>
      <c r="F37" s="20">
        <v>-1.1342075979001101</v>
      </c>
      <c r="M37">
        <v>2</v>
      </c>
      <c r="N37" s="20">
        <v>984</v>
      </c>
      <c r="O37" s="20">
        <v>42</v>
      </c>
      <c r="P37" s="12">
        <f t="shared" si="5"/>
        <v>515.42857142857144</v>
      </c>
      <c r="Q37">
        <f t="shared" si="6"/>
        <v>22</v>
      </c>
      <c r="R37" s="20">
        <v>-42.695326090405501</v>
      </c>
      <c r="T37" s="7"/>
      <c r="U37" s="7"/>
      <c r="V37" s="11"/>
      <c r="Y37">
        <v>2</v>
      </c>
      <c r="Z37" s="20">
        <v>6960</v>
      </c>
      <c r="AA37" s="20">
        <v>291</v>
      </c>
      <c r="AB37" s="12">
        <f t="shared" si="0"/>
        <v>4568.2474226804125</v>
      </c>
      <c r="AC37">
        <f t="shared" si="7"/>
        <v>191</v>
      </c>
      <c r="AD37" s="20">
        <v>-1.0001568689534801</v>
      </c>
      <c r="AF37" s="7"/>
      <c r="AG37" s="7"/>
      <c r="AH37" s="11"/>
      <c r="AI37" s="11"/>
      <c r="AJ37" s="11"/>
      <c r="AK37">
        <v>2</v>
      </c>
      <c r="AL37" s="20">
        <v>6648</v>
      </c>
      <c r="AM37" s="20">
        <v>278</v>
      </c>
      <c r="AN37" s="12">
        <f t="shared" si="1"/>
        <v>3060.9496402877699</v>
      </c>
      <c r="AO37">
        <f t="shared" si="8"/>
        <v>128</v>
      </c>
      <c r="AP37" s="20">
        <v>-1.0001568689534801</v>
      </c>
      <c r="AR37" s="7"/>
      <c r="AS37" s="7"/>
      <c r="AT37" s="11"/>
      <c r="AU37" s="11"/>
      <c r="AW37">
        <v>2</v>
      </c>
      <c r="AX37" s="20">
        <v>10536</v>
      </c>
      <c r="AY37" s="20">
        <v>440</v>
      </c>
      <c r="AZ37" s="12">
        <f t="shared" si="2"/>
        <v>5746.909090909091</v>
      </c>
      <c r="BA37">
        <f t="shared" si="9"/>
        <v>240</v>
      </c>
      <c r="BB37" s="20">
        <v>-8.1126847458227305E-2</v>
      </c>
      <c r="BD37" s="7"/>
      <c r="BE37" s="7"/>
      <c r="BF37" s="11"/>
    </row>
    <row r="38" spans="1:58" x14ac:dyDescent="0.35">
      <c r="A38">
        <v>2</v>
      </c>
      <c r="B38" s="20">
        <v>2040</v>
      </c>
      <c r="C38" s="20">
        <v>86</v>
      </c>
      <c r="D38" s="12">
        <f t="shared" si="3"/>
        <v>853.95348837209303</v>
      </c>
      <c r="E38">
        <f t="shared" si="4"/>
        <v>36</v>
      </c>
      <c r="F38" s="20">
        <v>-1.1763660969487399</v>
      </c>
      <c r="M38">
        <v>2</v>
      </c>
      <c r="N38" s="20">
        <v>504</v>
      </c>
      <c r="O38" s="20">
        <v>22</v>
      </c>
      <c r="P38" s="12">
        <f t="shared" si="5"/>
        <v>45.81818181818182</v>
      </c>
      <c r="Q38">
        <f t="shared" si="6"/>
        <v>2</v>
      </c>
      <c r="R38" s="20">
        <v>-1000</v>
      </c>
      <c r="T38" s="7"/>
      <c r="U38" s="7"/>
      <c r="V38" s="11"/>
      <c r="Y38">
        <v>2</v>
      </c>
      <c r="Z38" s="20">
        <v>7056</v>
      </c>
      <c r="AA38" s="20">
        <v>295</v>
      </c>
      <c r="AB38" s="12">
        <f t="shared" si="0"/>
        <v>4664.1355932203387</v>
      </c>
      <c r="AC38">
        <f t="shared" si="7"/>
        <v>195</v>
      </c>
      <c r="AD38" s="20">
        <v>-1.0001568689534801</v>
      </c>
      <c r="AF38" s="7"/>
      <c r="AG38" s="7"/>
      <c r="AH38" s="11"/>
      <c r="AI38" s="11"/>
      <c r="AJ38" s="11"/>
      <c r="AK38">
        <v>2</v>
      </c>
      <c r="AL38" s="20">
        <v>8280</v>
      </c>
      <c r="AM38" s="20">
        <v>346</v>
      </c>
      <c r="AN38" s="12">
        <f t="shared" si="1"/>
        <v>4690.4046242774566</v>
      </c>
      <c r="AO38">
        <f t="shared" si="8"/>
        <v>196</v>
      </c>
      <c r="AP38" s="20">
        <v>-1.0001568689534801</v>
      </c>
      <c r="AR38" s="7"/>
      <c r="AS38" s="7"/>
      <c r="AT38" s="11"/>
      <c r="AU38" s="11"/>
      <c r="AW38">
        <v>2</v>
      </c>
      <c r="AX38" s="20">
        <v>9936</v>
      </c>
      <c r="AY38" s="20">
        <v>415</v>
      </c>
      <c r="AZ38" s="12">
        <f t="shared" si="2"/>
        <v>5147.5662650602408</v>
      </c>
      <c r="BA38">
        <f t="shared" si="9"/>
        <v>215</v>
      </c>
      <c r="BB38" s="20">
        <v>-1.02028744992534</v>
      </c>
      <c r="BD38" s="7"/>
      <c r="BE38" s="7"/>
      <c r="BF38" s="11"/>
    </row>
    <row r="39" spans="1:58" x14ac:dyDescent="0.35">
      <c r="A39">
        <v>2</v>
      </c>
      <c r="B39" s="20">
        <v>4896</v>
      </c>
      <c r="C39" s="20">
        <v>205</v>
      </c>
      <c r="D39" s="12">
        <f t="shared" si="3"/>
        <v>3701.8536585365855</v>
      </c>
      <c r="E39">
        <f t="shared" si="4"/>
        <v>155</v>
      </c>
      <c r="F39" s="20">
        <v>-1.0510065245678699</v>
      </c>
      <c r="M39">
        <v>2</v>
      </c>
      <c r="N39" s="20">
        <v>480</v>
      </c>
      <c r="O39" s="20">
        <v>21</v>
      </c>
      <c r="P39" s="12">
        <f t="shared" si="5"/>
        <v>22.857142857142858</v>
      </c>
      <c r="Q39">
        <f t="shared" si="6"/>
        <v>1</v>
      </c>
      <c r="R39" s="20">
        <v>-1000</v>
      </c>
      <c r="T39" s="7"/>
      <c r="U39" s="7"/>
      <c r="V39" s="11"/>
      <c r="Y39">
        <v>2</v>
      </c>
      <c r="Z39" s="20">
        <v>2784</v>
      </c>
      <c r="AA39" s="20">
        <v>117</v>
      </c>
      <c r="AB39" s="12">
        <f t="shared" si="0"/>
        <v>404.5128205128205</v>
      </c>
      <c r="AC39">
        <f t="shared" si="7"/>
        <v>17</v>
      </c>
      <c r="AD39" s="20">
        <v>-8.6698867137774602</v>
      </c>
      <c r="AF39" s="7"/>
      <c r="AG39" s="7"/>
      <c r="AH39" s="11"/>
      <c r="AI39" s="11"/>
      <c r="AJ39" s="11"/>
      <c r="AK39">
        <v>2</v>
      </c>
      <c r="AL39" s="20">
        <v>5160</v>
      </c>
      <c r="AM39" s="20">
        <v>216</v>
      </c>
      <c r="AN39" s="12">
        <f t="shared" si="1"/>
        <v>1576.6666666666667</v>
      </c>
      <c r="AO39">
        <f t="shared" si="8"/>
        <v>66</v>
      </c>
      <c r="AP39" s="20">
        <v>-0.20253808603310899</v>
      </c>
      <c r="AR39" s="7"/>
      <c r="AS39" s="7"/>
      <c r="AT39" s="11"/>
      <c r="AU39" s="11"/>
      <c r="AW39">
        <v>2</v>
      </c>
      <c r="AX39" s="20">
        <v>10536</v>
      </c>
      <c r="AY39" s="20">
        <v>440</v>
      </c>
      <c r="AZ39" s="12">
        <f t="shared" si="2"/>
        <v>5746.909090909091</v>
      </c>
      <c r="BA39">
        <f t="shared" si="9"/>
        <v>240</v>
      </c>
      <c r="BB39" s="20">
        <v>-1.08875816921154</v>
      </c>
      <c r="BD39" s="7"/>
      <c r="BE39" s="7"/>
      <c r="BF39" s="11"/>
    </row>
    <row r="40" spans="1:58" x14ac:dyDescent="0.35">
      <c r="A40">
        <v>2</v>
      </c>
      <c r="B40" s="20">
        <v>1560</v>
      </c>
      <c r="C40" s="20">
        <v>66</v>
      </c>
      <c r="D40" s="12">
        <f t="shared" si="3"/>
        <v>378.18181818181819</v>
      </c>
      <c r="E40">
        <f t="shared" si="4"/>
        <v>16</v>
      </c>
      <c r="F40" s="20">
        <v>-18.038817115189001</v>
      </c>
      <c r="M40">
        <v>2</v>
      </c>
      <c r="N40" s="20">
        <v>1032</v>
      </c>
      <c r="O40" s="20">
        <v>44</v>
      </c>
      <c r="P40" s="12">
        <f t="shared" si="5"/>
        <v>562.90909090909088</v>
      </c>
      <c r="Q40">
        <f t="shared" si="6"/>
        <v>24</v>
      </c>
      <c r="R40" s="20">
        <v>-6.0183831129000103</v>
      </c>
      <c r="T40" s="7"/>
      <c r="U40" s="7"/>
      <c r="V40" s="11"/>
      <c r="Y40">
        <v>2</v>
      </c>
      <c r="Z40" s="20">
        <v>8496</v>
      </c>
      <c r="AA40" s="20">
        <v>355</v>
      </c>
      <c r="AB40" s="12">
        <f t="shared" si="0"/>
        <v>6102.7605633802814</v>
      </c>
      <c r="AC40">
        <f t="shared" si="7"/>
        <v>255</v>
      </c>
      <c r="AD40" s="20">
        <v>-1.0001568689534801</v>
      </c>
      <c r="AF40" s="7"/>
      <c r="AG40" s="7"/>
      <c r="AH40" s="11"/>
      <c r="AI40" s="11"/>
      <c r="AJ40" s="11"/>
      <c r="AK40">
        <v>2</v>
      </c>
      <c r="AL40" s="20">
        <v>4176</v>
      </c>
      <c r="AM40" s="20">
        <v>175</v>
      </c>
      <c r="AN40" s="12">
        <f t="shared" si="1"/>
        <v>596.57142857142856</v>
      </c>
      <c r="AO40">
        <f t="shared" si="8"/>
        <v>25</v>
      </c>
      <c r="AP40" s="20">
        <v>-0.84905617108608</v>
      </c>
      <c r="AR40" s="7"/>
      <c r="AS40" s="7"/>
      <c r="AT40" s="11"/>
      <c r="AU40" s="11"/>
      <c r="AW40">
        <v>2</v>
      </c>
      <c r="AX40" s="20">
        <v>11760</v>
      </c>
      <c r="AY40" s="20">
        <v>491</v>
      </c>
      <c r="AZ40" s="12">
        <f t="shared" si="2"/>
        <v>6969.7759674134422</v>
      </c>
      <c r="BA40">
        <f t="shared" si="9"/>
        <v>291</v>
      </c>
      <c r="BB40" s="20">
        <v>-1.0001568689534801</v>
      </c>
      <c r="BD40" s="7"/>
      <c r="BE40" s="7"/>
      <c r="BF40" s="11"/>
    </row>
    <row r="41" spans="1:58" x14ac:dyDescent="0.35">
      <c r="A41">
        <v>2</v>
      </c>
      <c r="B41" s="20">
        <v>1224</v>
      </c>
      <c r="C41" s="20">
        <v>52</v>
      </c>
      <c r="D41" s="12">
        <f t="shared" si="3"/>
        <v>47.07692307692308</v>
      </c>
      <c r="E41">
        <f t="shared" si="4"/>
        <v>2</v>
      </c>
      <c r="F41" s="20">
        <v>-1000</v>
      </c>
      <c r="M41">
        <v>2</v>
      </c>
      <c r="N41" s="20">
        <v>504</v>
      </c>
      <c r="O41" s="20">
        <v>22</v>
      </c>
      <c r="P41" s="12">
        <f t="shared" si="5"/>
        <v>45.81818181818182</v>
      </c>
      <c r="Q41">
        <f t="shared" si="6"/>
        <v>2</v>
      </c>
      <c r="R41" s="20">
        <v>-1000</v>
      </c>
      <c r="T41" s="7"/>
      <c r="U41" s="7"/>
      <c r="V41" s="11"/>
      <c r="Y41">
        <v>2</v>
      </c>
      <c r="Z41" s="20">
        <v>4872</v>
      </c>
      <c r="AA41" s="20">
        <v>204</v>
      </c>
      <c r="AB41" s="12">
        <f t="shared" si="0"/>
        <v>2483.7647058823532</v>
      </c>
      <c r="AC41">
        <f t="shared" si="7"/>
        <v>104</v>
      </c>
      <c r="AD41" s="20">
        <v>-1.03966236214008</v>
      </c>
      <c r="AF41" s="7"/>
      <c r="AG41" s="7"/>
      <c r="AH41" s="11"/>
      <c r="AI41" s="11"/>
      <c r="AJ41" s="11"/>
      <c r="AK41">
        <v>2</v>
      </c>
      <c r="AL41" s="20">
        <v>12072</v>
      </c>
      <c r="AM41" s="20">
        <v>504</v>
      </c>
      <c r="AN41" s="12">
        <f t="shared" si="1"/>
        <v>8479.1428571428569</v>
      </c>
      <c r="AO41">
        <f t="shared" si="8"/>
        <v>354</v>
      </c>
      <c r="AP41" s="20">
        <v>-0.77808573836837103</v>
      </c>
      <c r="AR41" s="7"/>
      <c r="AS41" s="7"/>
      <c r="AT41" s="11"/>
      <c r="AU41" s="11"/>
      <c r="AW41">
        <v>2</v>
      </c>
      <c r="AX41" s="20">
        <v>10584</v>
      </c>
      <c r="AY41" s="20">
        <v>442</v>
      </c>
      <c r="AZ41" s="12">
        <f t="shared" si="2"/>
        <v>5794.8597285067872</v>
      </c>
      <c r="BA41">
        <f t="shared" si="9"/>
        <v>242</v>
      </c>
      <c r="BB41" s="20">
        <v>-12.9344338693379</v>
      </c>
      <c r="BD41" s="7"/>
      <c r="BE41" s="7"/>
      <c r="BF41" s="11"/>
    </row>
    <row r="42" spans="1:58" x14ac:dyDescent="0.35">
      <c r="A42">
        <v>2</v>
      </c>
      <c r="B42" s="20">
        <v>2472</v>
      </c>
      <c r="C42" s="20">
        <v>104</v>
      </c>
      <c r="D42" s="12">
        <f t="shared" si="3"/>
        <v>1283.5384615384614</v>
      </c>
      <c r="E42">
        <f t="shared" si="4"/>
        <v>54</v>
      </c>
      <c r="F42" s="20">
        <v>-10.494724043429899</v>
      </c>
      <c r="M42">
        <v>2</v>
      </c>
      <c r="N42" s="20">
        <v>912</v>
      </c>
      <c r="O42" s="20">
        <v>39</v>
      </c>
      <c r="P42" s="12">
        <f t="shared" si="5"/>
        <v>444.30769230769232</v>
      </c>
      <c r="Q42">
        <f t="shared" si="6"/>
        <v>19</v>
      </c>
      <c r="R42" s="20">
        <v>-0.70309892750940495</v>
      </c>
      <c r="T42" s="7"/>
      <c r="U42" s="7"/>
      <c r="V42" s="11"/>
      <c r="Y42">
        <v>2</v>
      </c>
      <c r="Z42" s="20">
        <v>5928</v>
      </c>
      <c r="AA42" s="20">
        <v>248</v>
      </c>
      <c r="AB42" s="12">
        <f t="shared" si="0"/>
        <v>3537.6774193548385</v>
      </c>
      <c r="AC42">
        <f t="shared" si="7"/>
        <v>148</v>
      </c>
      <c r="AD42" s="20">
        <v>-1.0338941296633799</v>
      </c>
      <c r="AF42" s="7"/>
      <c r="AG42" s="7"/>
      <c r="AH42" s="11"/>
      <c r="AI42" s="11"/>
      <c r="AJ42" s="11"/>
      <c r="AK42">
        <v>2</v>
      </c>
      <c r="AL42" s="20">
        <v>5952</v>
      </c>
      <c r="AM42" s="20">
        <v>249</v>
      </c>
      <c r="AN42" s="12">
        <f t="shared" si="1"/>
        <v>2366.4578313253014</v>
      </c>
      <c r="AO42">
        <f t="shared" si="8"/>
        <v>99</v>
      </c>
      <c r="AP42" s="20">
        <v>-1.1322476362805101</v>
      </c>
      <c r="AR42" s="7"/>
      <c r="AS42" s="7"/>
      <c r="AT42" s="11"/>
      <c r="AU42" s="11"/>
      <c r="AW42">
        <v>2</v>
      </c>
      <c r="AX42" s="20">
        <v>14832</v>
      </c>
      <c r="AY42" s="20">
        <v>619</v>
      </c>
      <c r="AZ42" s="12">
        <f t="shared" si="2"/>
        <v>10039.754442649435</v>
      </c>
      <c r="BA42">
        <f t="shared" si="9"/>
        <v>419</v>
      </c>
      <c r="BB42" s="20">
        <v>-1.03861016685059</v>
      </c>
      <c r="BD42" s="7"/>
      <c r="BE42" s="7"/>
      <c r="BF42" s="11"/>
    </row>
    <row r="43" spans="1:58" x14ac:dyDescent="0.35">
      <c r="P43" s="12"/>
      <c r="T43" s="7"/>
      <c r="U43" s="7"/>
      <c r="V43" s="11"/>
      <c r="AB43" s="12"/>
      <c r="AF43" s="7"/>
      <c r="AG43" s="7"/>
      <c r="AH43" s="11"/>
      <c r="AI43" s="11"/>
      <c r="AJ43" s="11"/>
      <c r="AN43" s="12"/>
      <c r="AR43" s="7"/>
      <c r="AS43" s="7"/>
      <c r="AT43" s="11"/>
      <c r="AU43" s="11"/>
      <c r="AZ43" s="12"/>
      <c r="BD43" s="7"/>
      <c r="BE43" s="7"/>
      <c r="BF43" s="11"/>
    </row>
    <row r="44" spans="1:58" x14ac:dyDescent="0.35">
      <c r="A44">
        <v>4</v>
      </c>
      <c r="B44" s="20">
        <v>4512</v>
      </c>
      <c r="C44" s="20">
        <v>95</v>
      </c>
      <c r="D44" s="12">
        <f t="shared" si="3"/>
        <v>2137.2631578947367</v>
      </c>
      <c r="E44">
        <f t="shared" si="4"/>
        <v>45</v>
      </c>
      <c r="F44" s="20">
        <v>-1.16583570337412</v>
      </c>
      <c r="G44" s="4">
        <f>AVERAGE(F44:F83)</f>
        <v>-2.8059388091263466</v>
      </c>
      <c r="H44" s="2">
        <f>AVERAGE(D44:D83)</f>
        <v>2854.5605752003999</v>
      </c>
      <c r="I44" s="2">
        <f>AVERAGE(E44:E83)</f>
        <v>59.95</v>
      </c>
      <c r="J44" s="11" t="s">
        <v>0</v>
      </c>
      <c r="M44">
        <v>4</v>
      </c>
      <c r="N44" s="20">
        <v>4560</v>
      </c>
      <c r="O44" s="20">
        <v>96</v>
      </c>
      <c r="P44" s="12">
        <f t="shared" ref="P44:P83" si="11">N44*Q44/O44</f>
        <v>3610</v>
      </c>
      <c r="Q44">
        <f>O44-20</f>
        <v>76</v>
      </c>
      <c r="R44" s="20">
        <v>-0.84994540342269198</v>
      </c>
      <c r="S44" s="4">
        <f>AVERAGE(R44:R83)</f>
        <v>-166.56024789034464</v>
      </c>
      <c r="T44" s="2">
        <f>AVERAGE(P44:P83)</f>
        <v>1536.8906212933944</v>
      </c>
      <c r="U44" s="2">
        <f>AVERAGE(Q44:Q83)</f>
        <v>32.5</v>
      </c>
      <c r="V44" s="11" t="s">
        <v>0</v>
      </c>
      <c r="Y44">
        <v>4</v>
      </c>
      <c r="Z44" s="20">
        <v>8496</v>
      </c>
      <c r="AA44" s="20">
        <v>178</v>
      </c>
      <c r="AB44" s="12">
        <f t="shared" ref="AB44:AB83" si="12">Z44*AC44/AA44</f>
        <v>3722.9662921348313</v>
      </c>
      <c r="AC44">
        <f t="shared" si="7"/>
        <v>78</v>
      </c>
      <c r="AD44" s="20">
        <v>-12.9344338693379</v>
      </c>
      <c r="AE44" s="4">
        <f>AVERAGE(AD44:AD83)</f>
        <v>-1.8101249542258029</v>
      </c>
      <c r="AF44" s="2">
        <f>AVERAGE(AB44:AB83)</f>
        <v>4265.0006409109037</v>
      </c>
      <c r="AG44" s="2">
        <f>AVERAGE(AC44:AC83)</f>
        <v>89.275000000000006</v>
      </c>
      <c r="AH44" s="11" t="s">
        <v>0</v>
      </c>
      <c r="AI44" s="11"/>
      <c r="AJ44" s="11"/>
      <c r="AK44">
        <v>4</v>
      </c>
      <c r="AL44" s="20">
        <v>18336</v>
      </c>
      <c r="AM44" s="20">
        <v>383</v>
      </c>
      <c r="AN44" s="12">
        <f t="shared" ref="AN44:AN83" si="13">AL44*AO44/AM44</f>
        <v>11154.798955613576</v>
      </c>
      <c r="AO44">
        <f t="shared" si="8"/>
        <v>233</v>
      </c>
      <c r="AP44" s="20">
        <v>-0.77650800605244596</v>
      </c>
      <c r="AQ44" s="4">
        <f>AVERAGE(AP44:AP83)</f>
        <v>-2.0854757642535189</v>
      </c>
      <c r="AR44" s="2">
        <f>AVERAGE(AN44:AN83)</f>
        <v>5847.4225787257574</v>
      </c>
      <c r="AS44" s="2">
        <f>AVERAGE(AO44:AO83)</f>
        <v>122.22499999999999</v>
      </c>
      <c r="AT44" s="11" t="s">
        <v>0</v>
      </c>
      <c r="AU44" s="11"/>
      <c r="AW44">
        <v>4</v>
      </c>
      <c r="AX44" s="20">
        <v>16896</v>
      </c>
      <c r="AY44" s="20">
        <v>353</v>
      </c>
      <c r="AZ44" s="12">
        <f t="shared" ref="AZ44:AZ83" si="14">AX44*BA44/AY44</f>
        <v>7323.195467422096</v>
      </c>
      <c r="BA44">
        <f t="shared" si="9"/>
        <v>153</v>
      </c>
      <c r="BB44" s="21">
        <v>-3.9913069798591701E-7</v>
      </c>
      <c r="BC44" s="4">
        <f>AVERAGE(BB44:BB83)</f>
        <v>-1.4631254864328425</v>
      </c>
      <c r="BD44" s="2">
        <f>AVERAGE(AZ44:AZ83)</f>
        <v>6977.8934408483474</v>
      </c>
      <c r="BE44" s="2">
        <f>AVERAGE(BA44:BA83)</f>
        <v>145.75</v>
      </c>
      <c r="BF44" s="11" t="s">
        <v>0</v>
      </c>
    </row>
    <row r="45" spans="1:58" x14ac:dyDescent="0.35">
      <c r="A45">
        <v>4</v>
      </c>
      <c r="B45" s="20">
        <v>4272</v>
      </c>
      <c r="C45" s="20">
        <v>90</v>
      </c>
      <c r="D45" s="12">
        <f t="shared" si="3"/>
        <v>1898.6666666666667</v>
      </c>
      <c r="E45">
        <f t="shared" si="4"/>
        <v>40</v>
      </c>
      <c r="F45" s="20">
        <v>-1.97480972444445</v>
      </c>
      <c r="G45" s="4">
        <f>MEDIAN(F44:F83)</f>
        <v>-1.0001568689534801</v>
      </c>
      <c r="H45" s="2">
        <f>MEDIAN(D44:D83)</f>
        <v>2399.8811881188121</v>
      </c>
      <c r="I45" s="2">
        <f>MEDIAN(E44:E83)</f>
        <v>50.5</v>
      </c>
      <c r="J45" s="11" t="s">
        <v>6</v>
      </c>
      <c r="M45">
        <v>4</v>
      </c>
      <c r="N45" s="20">
        <v>1776</v>
      </c>
      <c r="O45" s="20">
        <v>38</v>
      </c>
      <c r="P45" s="12">
        <f t="shared" si="11"/>
        <v>841.26315789473688</v>
      </c>
      <c r="Q45">
        <f t="shared" ref="Q45:Q83" si="15">O45-20</f>
        <v>18</v>
      </c>
      <c r="R45" s="20">
        <v>-3.28342206565521</v>
      </c>
      <c r="S45" s="4">
        <f>MEDIAN(R44:R83)</f>
        <v>-4.65626408707673</v>
      </c>
      <c r="T45" s="2">
        <f>MEDIAN(P44:P83)</f>
        <v>888.63157894736844</v>
      </c>
      <c r="U45" s="2">
        <f>MEDIAN(Q44:Q83)</f>
        <v>19</v>
      </c>
      <c r="V45" s="11" t="s">
        <v>6</v>
      </c>
      <c r="Y45">
        <v>4</v>
      </c>
      <c r="Z45" s="20">
        <v>9792</v>
      </c>
      <c r="AA45" s="20">
        <v>205</v>
      </c>
      <c r="AB45" s="12">
        <f t="shared" si="12"/>
        <v>5015.4146341463411</v>
      </c>
      <c r="AC45">
        <f t="shared" si="7"/>
        <v>105</v>
      </c>
      <c r="AD45" s="20">
        <v>-0.77810992200165896</v>
      </c>
      <c r="AE45" s="4">
        <f>MEDIAN(AD44:AD83)</f>
        <v>-1.0001568689534801</v>
      </c>
      <c r="AF45" s="2">
        <f>MEDIAN(AB44:AB83)</f>
        <v>4536.6160319798018</v>
      </c>
      <c r="AG45" s="2">
        <f>MEDIAN(AC44:AC83)</f>
        <v>95</v>
      </c>
      <c r="AH45" s="11" t="s">
        <v>6</v>
      </c>
      <c r="AI45" s="11"/>
      <c r="AJ45" s="11"/>
      <c r="AK45">
        <v>4</v>
      </c>
      <c r="AL45" s="20">
        <v>8064</v>
      </c>
      <c r="AM45" s="20">
        <v>169</v>
      </c>
      <c r="AN45" s="12">
        <f t="shared" si="13"/>
        <v>906.60355029585799</v>
      </c>
      <c r="AO45">
        <f t="shared" si="8"/>
        <v>19</v>
      </c>
      <c r="AP45" s="20">
        <v>-1.0108909330037701</v>
      </c>
      <c r="AQ45" s="4">
        <f>MEDIAN(AP44:AP83)</f>
        <v>-1.0001568689534801</v>
      </c>
      <c r="AR45" s="2">
        <f>MEDIAN(AN44:AN83)</f>
        <v>5283.6514816452891</v>
      </c>
      <c r="AS45" s="2">
        <f>MEDIAN(AO44:AO83)</f>
        <v>110.5</v>
      </c>
      <c r="AT45" s="11" t="s">
        <v>6</v>
      </c>
      <c r="AU45" s="11"/>
      <c r="AW45">
        <v>4</v>
      </c>
      <c r="AX45" s="20">
        <v>14256</v>
      </c>
      <c r="AY45" s="20">
        <v>298</v>
      </c>
      <c r="AZ45" s="12">
        <f t="shared" si="14"/>
        <v>4688.2147651006708</v>
      </c>
      <c r="BA45">
        <f t="shared" si="9"/>
        <v>98</v>
      </c>
      <c r="BB45" s="20">
        <v>-1.0001568689534801</v>
      </c>
      <c r="BC45" s="4">
        <f>MEDIAN(BB44:BB83)</f>
        <v>-1.0001568689534801</v>
      </c>
      <c r="BD45" s="2">
        <f>MEDIAN(AZ44:AZ83)</f>
        <v>5909.6760630673671</v>
      </c>
      <c r="BE45" s="2">
        <f>MEDIAN(BA44:BA83)</f>
        <v>123.5</v>
      </c>
      <c r="BF45" s="11" t="s">
        <v>6</v>
      </c>
    </row>
    <row r="46" spans="1:58" x14ac:dyDescent="0.35">
      <c r="A46">
        <v>4</v>
      </c>
      <c r="B46" s="20">
        <v>5280</v>
      </c>
      <c r="C46" s="20">
        <v>111</v>
      </c>
      <c r="D46" s="12">
        <f t="shared" si="3"/>
        <v>2901.6216216216217</v>
      </c>
      <c r="E46">
        <f t="shared" si="4"/>
        <v>61</v>
      </c>
      <c r="F46" s="20">
        <v>-2.80376437968695</v>
      </c>
      <c r="G46" s="4">
        <f>MAX(F44:F83)</f>
        <v>-3.9811199616523801E-3</v>
      </c>
      <c r="H46" s="2">
        <f>MAX(D44:D83)</f>
        <v>10904.633093525179</v>
      </c>
      <c r="I46" s="2">
        <f>MAX(E44:E83)</f>
        <v>228</v>
      </c>
      <c r="J46" s="11" t="s">
        <v>19</v>
      </c>
      <c r="M46">
        <v>4</v>
      </c>
      <c r="N46" s="20">
        <v>1248</v>
      </c>
      <c r="O46" s="20">
        <v>27</v>
      </c>
      <c r="P46" s="12">
        <f t="shared" si="11"/>
        <v>323.55555555555554</v>
      </c>
      <c r="Q46">
        <f t="shared" si="15"/>
        <v>7</v>
      </c>
      <c r="R46" s="20">
        <v>-2.6970062484783601</v>
      </c>
      <c r="S46" s="4">
        <f>MAX(R44:R83)</f>
        <v>-9.0356471859647696E-5</v>
      </c>
      <c r="T46" s="2">
        <f>MAX(P44:P83)</f>
        <v>4041.1428571428573</v>
      </c>
      <c r="U46" s="2">
        <f>MAX(Q44:Q83)</f>
        <v>85</v>
      </c>
      <c r="V46" s="11" t="s">
        <v>19</v>
      </c>
      <c r="Y46">
        <v>4</v>
      </c>
      <c r="Z46" s="20">
        <v>10032</v>
      </c>
      <c r="AA46" s="20">
        <v>210</v>
      </c>
      <c r="AB46" s="12">
        <f t="shared" si="12"/>
        <v>5254.8571428571431</v>
      </c>
      <c r="AC46">
        <f t="shared" si="7"/>
        <v>110</v>
      </c>
      <c r="AD46" s="20">
        <v>-1.0001568689534801</v>
      </c>
      <c r="AE46" s="4">
        <f>MAX(AD44:AD83)</f>
        <v>-4.38007122594619E-4</v>
      </c>
      <c r="AF46" s="2">
        <f>MAX(AB44:AB83)</f>
        <v>12924.972972972973</v>
      </c>
      <c r="AG46" s="2">
        <f>MAX(AC44:AC83)</f>
        <v>270</v>
      </c>
      <c r="AH46" s="11" t="s">
        <v>19</v>
      </c>
      <c r="AI46" s="11"/>
      <c r="AJ46" s="11"/>
      <c r="AK46">
        <v>4</v>
      </c>
      <c r="AL46" s="20">
        <v>15168</v>
      </c>
      <c r="AM46" s="20">
        <v>317</v>
      </c>
      <c r="AN46" s="12">
        <f t="shared" si="13"/>
        <v>7990.7129337539436</v>
      </c>
      <c r="AO46">
        <f t="shared" si="8"/>
        <v>167</v>
      </c>
      <c r="AP46" s="20">
        <v>-0.81365382124297403</v>
      </c>
      <c r="AQ46" s="4">
        <f>MAX(AP44:AP83)</f>
        <v>-8.1126847458227305E-2</v>
      </c>
      <c r="AR46" s="2">
        <f>MAX(AN44:AN83)</f>
        <v>15902.937759336099</v>
      </c>
      <c r="AS46" s="2">
        <f>MAX(AO44:AO83)</f>
        <v>332</v>
      </c>
      <c r="AT46" s="11" t="s">
        <v>19</v>
      </c>
      <c r="AU46" s="11"/>
      <c r="AW46">
        <v>4</v>
      </c>
      <c r="AX46" s="20">
        <v>16896</v>
      </c>
      <c r="AY46" s="20">
        <v>353</v>
      </c>
      <c r="AZ46" s="12">
        <f t="shared" si="14"/>
        <v>7323.195467422096</v>
      </c>
      <c r="BA46">
        <f t="shared" si="9"/>
        <v>153</v>
      </c>
      <c r="BB46" s="20">
        <v>-1.0001568689534801</v>
      </c>
      <c r="BC46" s="4">
        <f>MAX(BB44:BB83)</f>
        <v>-3.9913069798591701E-7</v>
      </c>
      <c r="BD46" s="2">
        <f>MAX(AZ44:AZ83)</f>
        <v>18448.410256410258</v>
      </c>
      <c r="BE46" s="2">
        <f>MAX(BA44:BA83)</f>
        <v>385</v>
      </c>
      <c r="BF46" s="11" t="s">
        <v>19</v>
      </c>
    </row>
    <row r="47" spans="1:58" x14ac:dyDescent="0.35">
      <c r="A47">
        <v>4</v>
      </c>
      <c r="B47" s="20">
        <v>4752</v>
      </c>
      <c r="C47" s="20">
        <v>100</v>
      </c>
      <c r="D47" s="12">
        <f t="shared" si="3"/>
        <v>2376</v>
      </c>
      <c r="E47">
        <f t="shared" si="4"/>
        <v>50</v>
      </c>
      <c r="F47" s="20">
        <v>-1.00020569933161</v>
      </c>
      <c r="G47" s="4">
        <f>MIN(F44:F83)</f>
        <v>-26.984569978921598</v>
      </c>
      <c r="H47" s="2">
        <f>MIN(D44:D83)</f>
        <v>94.15384615384616</v>
      </c>
      <c r="I47" s="2">
        <f>MIN(E44:E83)</f>
        <v>2</v>
      </c>
      <c r="J47" s="11" t="s">
        <v>20</v>
      </c>
      <c r="M47">
        <v>4</v>
      </c>
      <c r="N47" s="20">
        <v>4320</v>
      </c>
      <c r="O47" s="20">
        <v>91</v>
      </c>
      <c r="P47" s="12">
        <f t="shared" si="11"/>
        <v>3370.5494505494507</v>
      </c>
      <c r="Q47">
        <f t="shared" si="15"/>
        <v>71</v>
      </c>
      <c r="R47" s="20">
        <v>-1.04058316819412</v>
      </c>
      <c r="S47" s="4">
        <f>MIN(R44:R83)</f>
        <v>-1000</v>
      </c>
      <c r="T47" s="2">
        <f>MIN(P44:P83)</f>
        <v>91.63636363636364</v>
      </c>
      <c r="U47" s="2">
        <f>MIN(Q44:Q83)</f>
        <v>2</v>
      </c>
      <c r="V47" s="11" t="s">
        <v>20</v>
      </c>
      <c r="Y47">
        <v>4</v>
      </c>
      <c r="Z47" s="20">
        <v>9264</v>
      </c>
      <c r="AA47" s="20">
        <v>194</v>
      </c>
      <c r="AB47" s="12">
        <f t="shared" si="12"/>
        <v>4488.7422680412374</v>
      </c>
      <c r="AC47">
        <f t="shared" si="7"/>
        <v>94</v>
      </c>
      <c r="AD47" s="20">
        <v>-8.1126847458227305E-2</v>
      </c>
      <c r="AE47" s="4">
        <f>MIN(AD44:AD83)</f>
        <v>-29.7338513250413</v>
      </c>
      <c r="AF47" s="2">
        <f>MIN(AB44:AB83)</f>
        <v>95.058823529411768</v>
      </c>
      <c r="AG47" s="2">
        <f>MIN(AC44:AC83)</f>
        <v>2</v>
      </c>
      <c r="AH47" s="11" t="s">
        <v>20</v>
      </c>
      <c r="AI47" s="11"/>
      <c r="AJ47" s="11"/>
      <c r="AK47">
        <v>4</v>
      </c>
      <c r="AL47" s="20">
        <v>7344</v>
      </c>
      <c r="AM47" s="20">
        <v>154</v>
      </c>
      <c r="AN47" s="12">
        <f t="shared" si="13"/>
        <v>190.75324675324674</v>
      </c>
      <c r="AO47">
        <f t="shared" si="8"/>
        <v>4</v>
      </c>
      <c r="AP47" s="20">
        <v>-0.21636056597181</v>
      </c>
      <c r="AQ47" s="4">
        <f>MIN(AP44:AP83)</f>
        <v>-25.255564099670401</v>
      </c>
      <c r="AR47" s="2">
        <f>MIN(AN44:AN83)</f>
        <v>190.75324675324674</v>
      </c>
      <c r="AS47" s="2">
        <f>MIN(AO44:AO83)</f>
        <v>4</v>
      </c>
      <c r="AT47" s="11" t="s">
        <v>20</v>
      </c>
      <c r="AU47" s="11"/>
      <c r="AW47">
        <v>4</v>
      </c>
      <c r="AX47" s="20">
        <v>22512</v>
      </c>
      <c r="AY47" s="20">
        <v>470</v>
      </c>
      <c r="AZ47" s="12">
        <f t="shared" si="14"/>
        <v>12932.425531914894</v>
      </c>
      <c r="BA47">
        <f t="shared" si="9"/>
        <v>270</v>
      </c>
      <c r="BB47" s="20">
        <v>-0.77151861056834004</v>
      </c>
      <c r="BC47" s="4">
        <f>MIN(BB44:BB83)</f>
        <v>-21.9753760010903</v>
      </c>
      <c r="BD47" s="2">
        <f>MIN(AZ44:AZ83)</f>
        <v>95.524752475247524</v>
      </c>
      <c r="BE47" s="2">
        <f>MIN(BA44:BA83)</f>
        <v>2</v>
      </c>
      <c r="BF47" s="11" t="s">
        <v>20</v>
      </c>
    </row>
    <row r="48" spans="1:58" x14ac:dyDescent="0.35">
      <c r="A48">
        <v>4</v>
      </c>
      <c r="B48" s="20">
        <v>3360</v>
      </c>
      <c r="C48" s="20">
        <v>71</v>
      </c>
      <c r="D48" s="12">
        <f t="shared" si="3"/>
        <v>993.80281690140851</v>
      </c>
      <c r="E48">
        <f t="shared" si="4"/>
        <v>21</v>
      </c>
      <c r="F48" s="20">
        <v>-11.646267184844101</v>
      </c>
      <c r="M48">
        <v>4</v>
      </c>
      <c r="N48" s="20">
        <v>1008</v>
      </c>
      <c r="O48" s="20">
        <v>22</v>
      </c>
      <c r="P48" s="12">
        <f t="shared" si="11"/>
        <v>91.63636363636364</v>
      </c>
      <c r="Q48">
        <f t="shared" si="15"/>
        <v>2</v>
      </c>
      <c r="R48" s="20">
        <v>-1000</v>
      </c>
      <c r="T48" s="7"/>
      <c r="U48" s="7"/>
      <c r="V48" s="11"/>
      <c r="Y48">
        <v>4</v>
      </c>
      <c r="Z48" s="20">
        <v>9744</v>
      </c>
      <c r="AA48" s="20">
        <v>204</v>
      </c>
      <c r="AB48" s="12">
        <f t="shared" si="12"/>
        <v>4967.5294117647063</v>
      </c>
      <c r="AC48">
        <f t="shared" si="7"/>
        <v>104</v>
      </c>
      <c r="AD48" s="20">
        <v>-0.859688206347618</v>
      </c>
      <c r="AF48" s="7"/>
      <c r="AG48" s="7"/>
      <c r="AH48" s="11"/>
      <c r="AI48" s="11"/>
      <c r="AJ48" s="11"/>
      <c r="AK48">
        <v>4</v>
      </c>
      <c r="AL48" s="20">
        <v>14640</v>
      </c>
      <c r="AM48" s="20">
        <v>306</v>
      </c>
      <c r="AN48" s="12">
        <f t="shared" si="13"/>
        <v>7463.5294117647063</v>
      </c>
      <c r="AO48">
        <f t="shared" si="8"/>
        <v>156</v>
      </c>
      <c r="AP48" s="20">
        <v>-1.0001568689534801</v>
      </c>
      <c r="AR48" s="7"/>
      <c r="AS48" s="7"/>
      <c r="AT48" s="11"/>
      <c r="AU48" s="11"/>
      <c r="AW48">
        <v>4</v>
      </c>
      <c r="AX48" s="20">
        <v>19968</v>
      </c>
      <c r="AY48" s="20">
        <v>417</v>
      </c>
      <c r="AZ48" s="12">
        <f t="shared" si="14"/>
        <v>10391.021582733812</v>
      </c>
      <c r="BA48">
        <f t="shared" si="9"/>
        <v>217</v>
      </c>
      <c r="BB48" s="20">
        <v>-1.02733052956576</v>
      </c>
      <c r="BD48" s="7"/>
      <c r="BE48" s="7"/>
      <c r="BF48" s="11"/>
    </row>
    <row r="49" spans="1:58" x14ac:dyDescent="0.35">
      <c r="A49">
        <v>4</v>
      </c>
      <c r="B49" s="20">
        <v>6096</v>
      </c>
      <c r="C49" s="20">
        <v>128</v>
      </c>
      <c r="D49" s="12">
        <f t="shared" si="3"/>
        <v>3714.75</v>
      </c>
      <c r="E49">
        <f t="shared" si="4"/>
        <v>78</v>
      </c>
      <c r="F49" s="20">
        <v>-1.01031344111232</v>
      </c>
      <c r="M49">
        <v>4</v>
      </c>
      <c r="N49" s="20">
        <v>1392</v>
      </c>
      <c r="O49" s="20">
        <v>30</v>
      </c>
      <c r="P49" s="12">
        <f t="shared" si="11"/>
        <v>464</v>
      </c>
      <c r="Q49">
        <f t="shared" si="15"/>
        <v>10</v>
      </c>
      <c r="R49" s="20">
        <v>-767.45852757549699</v>
      </c>
      <c r="T49" s="7"/>
      <c r="U49" s="7"/>
      <c r="V49" s="11"/>
      <c r="Y49">
        <v>4</v>
      </c>
      <c r="Z49" s="20">
        <v>9360</v>
      </c>
      <c r="AA49" s="20">
        <v>196</v>
      </c>
      <c r="AB49" s="12">
        <f t="shared" si="12"/>
        <v>4584.4897959183672</v>
      </c>
      <c r="AC49">
        <f t="shared" si="7"/>
        <v>96</v>
      </c>
      <c r="AD49" s="20">
        <v>-1.1706508920157801</v>
      </c>
      <c r="AF49" s="7"/>
      <c r="AG49" s="7"/>
      <c r="AH49" s="11"/>
      <c r="AI49" s="11"/>
      <c r="AJ49" s="11"/>
      <c r="AK49">
        <v>4</v>
      </c>
      <c r="AL49" s="20">
        <v>16128</v>
      </c>
      <c r="AM49" s="20">
        <v>337</v>
      </c>
      <c r="AN49" s="12">
        <f t="shared" si="13"/>
        <v>8949.3649851632053</v>
      </c>
      <c r="AO49">
        <f t="shared" si="8"/>
        <v>187</v>
      </c>
      <c r="AP49" s="20">
        <v>-0.778986630028074</v>
      </c>
      <c r="AR49" s="7"/>
      <c r="AS49" s="7"/>
      <c r="AT49" s="11"/>
      <c r="AU49" s="11"/>
      <c r="AW49">
        <v>4</v>
      </c>
      <c r="AX49" s="20">
        <v>11376</v>
      </c>
      <c r="AY49" s="20">
        <v>238</v>
      </c>
      <c r="AZ49" s="12">
        <f t="shared" si="14"/>
        <v>1816.3361344537816</v>
      </c>
      <c r="BA49">
        <f t="shared" si="9"/>
        <v>38</v>
      </c>
      <c r="BB49" s="20">
        <v>-21.9753760010903</v>
      </c>
      <c r="BD49" s="7"/>
      <c r="BE49" s="7"/>
      <c r="BF49" s="11"/>
    </row>
    <row r="50" spans="1:58" x14ac:dyDescent="0.35">
      <c r="A50">
        <v>4</v>
      </c>
      <c r="B50" s="20">
        <v>4560</v>
      </c>
      <c r="C50" s="20">
        <v>96</v>
      </c>
      <c r="D50" s="12">
        <f t="shared" si="3"/>
        <v>2185</v>
      </c>
      <c r="E50">
        <f t="shared" si="4"/>
        <v>46</v>
      </c>
      <c r="F50" s="20">
        <v>-1.16791504108963</v>
      </c>
      <c r="M50">
        <v>4</v>
      </c>
      <c r="N50" s="20">
        <v>4752</v>
      </c>
      <c r="O50" s="20">
        <v>100</v>
      </c>
      <c r="P50" s="12">
        <f t="shared" si="11"/>
        <v>3801.6</v>
      </c>
      <c r="Q50">
        <f t="shared" si="15"/>
        <v>80</v>
      </c>
      <c r="R50" s="20">
        <v>-1.0001568689534801</v>
      </c>
      <c r="T50" s="7"/>
      <c r="U50" s="7"/>
      <c r="V50" s="11"/>
      <c r="Y50">
        <v>4</v>
      </c>
      <c r="Z50" s="20">
        <v>9408</v>
      </c>
      <c r="AA50" s="20">
        <v>197</v>
      </c>
      <c r="AB50" s="12">
        <f t="shared" si="12"/>
        <v>4632.3654822335029</v>
      </c>
      <c r="AC50">
        <f t="shared" si="7"/>
        <v>97</v>
      </c>
      <c r="AD50" s="20">
        <v>-1.0001568689534801</v>
      </c>
      <c r="AF50" s="7"/>
      <c r="AG50" s="7"/>
      <c r="AH50" s="11"/>
      <c r="AI50" s="11"/>
      <c r="AJ50" s="11"/>
      <c r="AK50">
        <v>4</v>
      </c>
      <c r="AL50" s="20">
        <v>9408</v>
      </c>
      <c r="AM50" s="20">
        <v>197</v>
      </c>
      <c r="AN50" s="12">
        <f t="shared" si="13"/>
        <v>2244.5482233502539</v>
      </c>
      <c r="AO50">
        <f t="shared" si="8"/>
        <v>47</v>
      </c>
      <c r="AP50" s="20">
        <v>-1.0001568689534801</v>
      </c>
      <c r="AR50" s="7"/>
      <c r="AS50" s="7"/>
      <c r="AT50" s="11"/>
      <c r="AU50" s="11"/>
      <c r="AW50">
        <v>4</v>
      </c>
      <c r="AX50" s="20">
        <v>18336</v>
      </c>
      <c r="AY50" s="20">
        <v>383</v>
      </c>
      <c r="AZ50" s="12">
        <f t="shared" si="14"/>
        <v>8761.0652741514368</v>
      </c>
      <c r="BA50">
        <f t="shared" si="9"/>
        <v>183</v>
      </c>
      <c r="BB50" s="20">
        <v>-1.0001568689534801</v>
      </c>
      <c r="BD50" s="7"/>
      <c r="BE50" s="7"/>
      <c r="BF50" s="11"/>
    </row>
    <row r="51" spans="1:58" x14ac:dyDescent="0.35">
      <c r="A51">
        <v>4</v>
      </c>
      <c r="B51" s="20">
        <v>3168</v>
      </c>
      <c r="C51" s="20">
        <v>67</v>
      </c>
      <c r="D51" s="12">
        <f t="shared" si="3"/>
        <v>803.82089552238801</v>
      </c>
      <c r="E51">
        <f t="shared" si="4"/>
        <v>17</v>
      </c>
      <c r="F51" s="20">
        <v>-0.69348213212129906</v>
      </c>
      <c r="M51">
        <v>4</v>
      </c>
      <c r="N51" s="20">
        <v>4800</v>
      </c>
      <c r="O51" s="20">
        <v>101</v>
      </c>
      <c r="P51" s="12">
        <f t="shared" si="11"/>
        <v>3849.5049504950493</v>
      </c>
      <c r="Q51">
        <f t="shared" si="15"/>
        <v>81</v>
      </c>
      <c r="R51" s="21">
        <v>-9.0356471859647696E-5</v>
      </c>
      <c r="T51" s="7"/>
      <c r="U51" s="7"/>
      <c r="V51" s="11"/>
      <c r="Y51">
        <v>4</v>
      </c>
      <c r="Z51" s="20">
        <v>9120</v>
      </c>
      <c r="AA51" s="20">
        <v>191</v>
      </c>
      <c r="AB51" s="12">
        <f t="shared" si="12"/>
        <v>4345.1308900523563</v>
      </c>
      <c r="AC51">
        <f t="shared" si="7"/>
        <v>91</v>
      </c>
      <c r="AD51" s="20">
        <v>-1.0001568689534801</v>
      </c>
      <c r="AF51" s="7"/>
      <c r="AG51" s="7"/>
      <c r="AH51" s="11"/>
      <c r="AI51" s="11"/>
      <c r="AJ51" s="11"/>
      <c r="AK51">
        <v>4</v>
      </c>
      <c r="AL51" s="20">
        <v>8736</v>
      </c>
      <c r="AM51" s="20">
        <v>183</v>
      </c>
      <c r="AN51" s="12">
        <f t="shared" si="13"/>
        <v>1575.344262295082</v>
      </c>
      <c r="AO51">
        <f t="shared" si="8"/>
        <v>33</v>
      </c>
      <c r="AP51" s="20">
        <v>-1.09263007693934</v>
      </c>
      <c r="AR51" s="7"/>
      <c r="AS51" s="7"/>
      <c r="AT51" s="11"/>
      <c r="AU51" s="11"/>
      <c r="AW51">
        <v>4</v>
      </c>
      <c r="AX51" s="20">
        <v>16608</v>
      </c>
      <c r="AY51" s="20">
        <v>347</v>
      </c>
      <c r="AZ51" s="12">
        <f t="shared" si="14"/>
        <v>7035.6657060518728</v>
      </c>
      <c r="BA51">
        <f t="shared" si="9"/>
        <v>147</v>
      </c>
      <c r="BB51" s="20">
        <v>-1.0001568689534801</v>
      </c>
      <c r="BD51" s="7"/>
      <c r="BE51" s="7"/>
      <c r="BF51" s="11"/>
    </row>
    <row r="52" spans="1:58" x14ac:dyDescent="0.35">
      <c r="A52">
        <v>4</v>
      </c>
      <c r="B52" s="20">
        <v>8064</v>
      </c>
      <c r="C52" s="20">
        <v>169</v>
      </c>
      <c r="D52" s="12">
        <f t="shared" si="3"/>
        <v>5678.2011834319528</v>
      </c>
      <c r="E52">
        <f t="shared" si="4"/>
        <v>119</v>
      </c>
      <c r="F52" s="20">
        <v>-0.80490986928466501</v>
      </c>
      <c r="M52">
        <v>4</v>
      </c>
      <c r="N52" s="20">
        <v>1344</v>
      </c>
      <c r="O52" s="20">
        <v>29</v>
      </c>
      <c r="P52" s="12">
        <f t="shared" si="11"/>
        <v>417.10344827586209</v>
      </c>
      <c r="Q52">
        <f t="shared" si="15"/>
        <v>9</v>
      </c>
      <c r="R52" s="20">
        <v>-28.528460618544202</v>
      </c>
      <c r="T52" s="7"/>
      <c r="U52" s="7"/>
      <c r="V52" s="11"/>
      <c r="Y52">
        <v>4</v>
      </c>
      <c r="Z52" s="20">
        <v>8400</v>
      </c>
      <c r="AA52" s="20">
        <v>176</v>
      </c>
      <c r="AB52" s="12">
        <f t="shared" si="12"/>
        <v>3627.2727272727275</v>
      </c>
      <c r="AC52">
        <f t="shared" si="7"/>
        <v>76</v>
      </c>
      <c r="AD52" s="21">
        <v>-4.38007122594619E-4</v>
      </c>
      <c r="AF52" s="7"/>
      <c r="AG52" s="7"/>
      <c r="AH52" s="11"/>
      <c r="AI52" s="11"/>
      <c r="AJ52" s="11"/>
      <c r="AK52">
        <v>4</v>
      </c>
      <c r="AL52" s="20">
        <v>13776</v>
      </c>
      <c r="AM52" s="20">
        <v>288</v>
      </c>
      <c r="AN52" s="12">
        <f t="shared" si="13"/>
        <v>6601</v>
      </c>
      <c r="AO52">
        <f t="shared" si="8"/>
        <v>138</v>
      </c>
      <c r="AP52" s="20">
        <v>-1.0001568689534801</v>
      </c>
      <c r="AR52" s="7"/>
      <c r="AS52" s="7"/>
      <c r="AT52" s="11"/>
      <c r="AU52" s="11"/>
      <c r="AW52">
        <v>4</v>
      </c>
      <c r="AX52" s="20">
        <v>22848</v>
      </c>
      <c r="AY52" s="20">
        <v>477</v>
      </c>
      <c r="AZ52" s="12">
        <f t="shared" si="14"/>
        <v>13268.125786163522</v>
      </c>
      <c r="BA52">
        <f t="shared" si="9"/>
        <v>277</v>
      </c>
      <c r="BB52" s="20">
        <v>-1.0018707832951801</v>
      </c>
      <c r="BD52" s="7"/>
      <c r="BE52" s="7"/>
      <c r="BF52" s="11"/>
    </row>
    <row r="53" spans="1:58" x14ac:dyDescent="0.35">
      <c r="A53">
        <v>4</v>
      </c>
      <c r="B53" s="20">
        <v>3504</v>
      </c>
      <c r="C53" s="20">
        <v>74</v>
      </c>
      <c r="D53" s="12">
        <f t="shared" si="3"/>
        <v>1136.4324324324325</v>
      </c>
      <c r="E53">
        <f t="shared" si="4"/>
        <v>24</v>
      </c>
      <c r="F53" s="20">
        <v>-2.84676073561256E-2</v>
      </c>
      <c r="M53">
        <v>4</v>
      </c>
      <c r="N53" s="20">
        <v>1680</v>
      </c>
      <c r="O53" s="20">
        <v>36</v>
      </c>
      <c r="P53" s="12">
        <f t="shared" si="11"/>
        <v>746.66666666666663</v>
      </c>
      <c r="Q53">
        <f t="shared" si="15"/>
        <v>16</v>
      </c>
      <c r="R53" s="20">
        <v>-2.84490099051304</v>
      </c>
      <c r="T53" s="7"/>
      <c r="U53" s="7"/>
      <c r="V53" s="11"/>
      <c r="Y53">
        <v>4</v>
      </c>
      <c r="Z53" s="20">
        <v>5808</v>
      </c>
      <c r="AA53" s="20">
        <v>122</v>
      </c>
      <c r="AB53" s="12">
        <f t="shared" si="12"/>
        <v>1047.344262295082</v>
      </c>
      <c r="AC53">
        <f t="shared" si="7"/>
        <v>22</v>
      </c>
      <c r="AD53" s="20">
        <v>-7.0693841162248902E-2</v>
      </c>
      <c r="AF53" s="7"/>
      <c r="AG53" s="7"/>
      <c r="AH53" s="11"/>
      <c r="AI53" s="11"/>
      <c r="AJ53" s="11"/>
      <c r="AK53">
        <v>4</v>
      </c>
      <c r="AL53" s="20">
        <v>10416</v>
      </c>
      <c r="AM53" s="20">
        <v>218</v>
      </c>
      <c r="AN53" s="12">
        <f t="shared" si="13"/>
        <v>3249.0275229357799</v>
      </c>
      <c r="AO53">
        <f t="shared" si="8"/>
        <v>68</v>
      </c>
      <c r="AP53" s="20">
        <v>-1.0001568689534801</v>
      </c>
      <c r="AR53" s="7"/>
      <c r="AS53" s="7"/>
      <c r="AT53" s="11"/>
      <c r="AU53" s="11"/>
      <c r="AW53">
        <v>4</v>
      </c>
      <c r="AX53" s="20">
        <v>11088</v>
      </c>
      <c r="AY53" s="20">
        <v>232</v>
      </c>
      <c r="AZ53" s="12">
        <f t="shared" si="14"/>
        <v>1529.3793103448277</v>
      </c>
      <c r="BA53">
        <f t="shared" si="9"/>
        <v>32</v>
      </c>
      <c r="BB53" s="20">
        <v>-0.161876807879346</v>
      </c>
      <c r="BD53" s="7"/>
      <c r="BE53" s="7"/>
      <c r="BF53" s="11"/>
    </row>
    <row r="54" spans="1:58" x14ac:dyDescent="0.35">
      <c r="A54">
        <v>4</v>
      </c>
      <c r="B54" s="20">
        <v>6672</v>
      </c>
      <c r="C54" s="20">
        <v>140</v>
      </c>
      <c r="D54" s="12">
        <f t="shared" si="3"/>
        <v>4289.1428571428569</v>
      </c>
      <c r="E54">
        <f t="shared" si="4"/>
        <v>90</v>
      </c>
      <c r="F54" s="20">
        <v>-1.0007820272704699</v>
      </c>
      <c r="M54">
        <v>4</v>
      </c>
      <c r="N54" s="20">
        <v>1584</v>
      </c>
      <c r="O54" s="20">
        <v>34</v>
      </c>
      <c r="P54" s="12">
        <f t="shared" si="11"/>
        <v>652.23529411764707</v>
      </c>
      <c r="Q54">
        <f t="shared" si="15"/>
        <v>14</v>
      </c>
      <c r="R54" s="20">
        <v>-5.3955546050925296</v>
      </c>
      <c r="T54" s="7"/>
      <c r="U54" s="7"/>
      <c r="V54" s="11"/>
      <c r="Y54">
        <v>4</v>
      </c>
      <c r="Z54" s="20">
        <v>10032</v>
      </c>
      <c r="AA54" s="20">
        <v>210</v>
      </c>
      <c r="AB54" s="12">
        <f t="shared" si="12"/>
        <v>5254.8571428571431</v>
      </c>
      <c r="AC54">
        <f t="shared" si="7"/>
        <v>110</v>
      </c>
      <c r="AD54" s="20">
        <v>-1.0001617515335099</v>
      </c>
      <c r="AF54" s="7"/>
      <c r="AG54" s="7"/>
      <c r="AH54" s="11"/>
      <c r="AI54" s="11"/>
      <c r="AJ54" s="11"/>
      <c r="AK54">
        <v>4</v>
      </c>
      <c r="AL54" s="20">
        <v>8976</v>
      </c>
      <c r="AM54" s="20">
        <v>188</v>
      </c>
      <c r="AN54" s="12">
        <f t="shared" si="13"/>
        <v>1814.2978723404256</v>
      </c>
      <c r="AO54">
        <f t="shared" si="8"/>
        <v>38</v>
      </c>
      <c r="AP54" s="20">
        <v>-25.255564099670401</v>
      </c>
      <c r="AR54" s="7"/>
      <c r="AS54" s="7"/>
      <c r="AT54" s="11"/>
      <c r="AU54" s="11"/>
      <c r="AW54">
        <v>4</v>
      </c>
      <c r="AX54" s="20">
        <v>12720</v>
      </c>
      <c r="AY54" s="20">
        <v>266</v>
      </c>
      <c r="AZ54" s="12">
        <f t="shared" si="14"/>
        <v>3156.0902255639098</v>
      </c>
      <c r="BA54">
        <f t="shared" si="9"/>
        <v>66</v>
      </c>
      <c r="BB54" s="20">
        <v>-1.0210461605756</v>
      </c>
      <c r="BD54" s="7"/>
      <c r="BE54" s="7"/>
      <c r="BF54" s="11"/>
    </row>
    <row r="55" spans="1:58" x14ac:dyDescent="0.35">
      <c r="A55">
        <v>4</v>
      </c>
      <c r="B55" s="20">
        <v>7920</v>
      </c>
      <c r="C55" s="20">
        <v>166</v>
      </c>
      <c r="D55" s="12">
        <f t="shared" si="3"/>
        <v>5534.4578313253014</v>
      </c>
      <c r="E55">
        <f t="shared" si="4"/>
        <v>116</v>
      </c>
      <c r="F55" s="20">
        <v>-1.02967430699031</v>
      </c>
      <c r="M55">
        <v>4</v>
      </c>
      <c r="N55" s="20">
        <v>1680</v>
      </c>
      <c r="O55" s="20">
        <v>36</v>
      </c>
      <c r="P55" s="12">
        <f t="shared" si="11"/>
        <v>746.66666666666663</v>
      </c>
      <c r="Q55">
        <f t="shared" si="15"/>
        <v>16</v>
      </c>
      <c r="R55" s="20">
        <v>-6.8545829445932904</v>
      </c>
      <c r="T55" s="7"/>
      <c r="U55" s="7"/>
      <c r="V55" s="11"/>
      <c r="Y55">
        <v>4</v>
      </c>
      <c r="Z55" s="20">
        <v>5904</v>
      </c>
      <c r="AA55" s="20">
        <v>124</v>
      </c>
      <c r="AB55" s="12">
        <f t="shared" si="12"/>
        <v>1142.7096774193549</v>
      </c>
      <c r="AC55">
        <f t="shared" si="7"/>
        <v>24</v>
      </c>
      <c r="AD55" s="20">
        <v>-1.1209356500972301</v>
      </c>
      <c r="AF55" s="7"/>
      <c r="AG55" s="7"/>
      <c r="AH55" s="11"/>
      <c r="AI55" s="11"/>
      <c r="AJ55" s="11"/>
      <c r="AK55">
        <v>4</v>
      </c>
      <c r="AL55" s="20">
        <v>23088</v>
      </c>
      <c r="AM55" s="20">
        <v>482</v>
      </c>
      <c r="AN55" s="12">
        <f t="shared" si="13"/>
        <v>15902.937759336099</v>
      </c>
      <c r="AO55">
        <f t="shared" si="8"/>
        <v>332</v>
      </c>
      <c r="AP55" s="20">
        <v>-0.77153948030462804</v>
      </c>
      <c r="AR55" s="7"/>
      <c r="AS55" s="7"/>
      <c r="AT55" s="11"/>
      <c r="AU55" s="11"/>
      <c r="AW55">
        <v>4</v>
      </c>
      <c r="AX55" s="20">
        <v>15120</v>
      </c>
      <c r="AY55" s="20">
        <v>316</v>
      </c>
      <c r="AZ55" s="12">
        <f t="shared" si="14"/>
        <v>5550.3797468354433</v>
      </c>
      <c r="BA55">
        <f t="shared" si="9"/>
        <v>116</v>
      </c>
      <c r="BB55" s="20">
        <v>-1.0001568689534801</v>
      </c>
      <c r="BD55" s="7"/>
      <c r="BE55" s="7"/>
      <c r="BF55" s="11"/>
    </row>
    <row r="56" spans="1:58" x14ac:dyDescent="0.35">
      <c r="A56">
        <v>4</v>
      </c>
      <c r="B56" s="20">
        <v>3984</v>
      </c>
      <c r="C56" s="20">
        <v>84</v>
      </c>
      <c r="D56" s="12">
        <f t="shared" si="3"/>
        <v>1612.5714285714287</v>
      </c>
      <c r="E56">
        <f t="shared" si="4"/>
        <v>34</v>
      </c>
      <c r="F56" s="20">
        <v>-1.0033600735869299</v>
      </c>
      <c r="M56">
        <v>4</v>
      </c>
      <c r="N56" s="20">
        <v>4992</v>
      </c>
      <c r="O56" s="20">
        <v>105</v>
      </c>
      <c r="P56" s="12">
        <f t="shared" si="11"/>
        <v>4041.1428571428573</v>
      </c>
      <c r="Q56">
        <f t="shared" si="15"/>
        <v>85</v>
      </c>
      <c r="R56" s="20">
        <v>-26.699608165917901</v>
      </c>
      <c r="T56" s="7"/>
      <c r="U56" s="7"/>
      <c r="V56" s="11"/>
      <c r="Y56">
        <v>4</v>
      </c>
      <c r="Z56" s="20">
        <v>11904</v>
      </c>
      <c r="AA56" s="20">
        <v>249</v>
      </c>
      <c r="AB56" s="12">
        <f t="shared" si="12"/>
        <v>7123.2771084337346</v>
      </c>
      <c r="AC56">
        <f t="shared" si="7"/>
        <v>149</v>
      </c>
      <c r="AD56" s="20">
        <v>-3.9861613552373901E-2</v>
      </c>
      <c r="AF56" s="7"/>
      <c r="AG56" s="7"/>
      <c r="AH56" s="11"/>
      <c r="AI56" s="11"/>
      <c r="AJ56" s="11"/>
      <c r="AK56">
        <v>4</v>
      </c>
      <c r="AL56" s="20">
        <v>9504</v>
      </c>
      <c r="AM56" s="20">
        <v>199</v>
      </c>
      <c r="AN56" s="12">
        <f t="shared" si="13"/>
        <v>2340.1809045226132</v>
      </c>
      <c r="AO56">
        <f t="shared" si="8"/>
        <v>49</v>
      </c>
      <c r="AP56" s="20">
        <v>-1.8929060964554201</v>
      </c>
      <c r="AR56" s="7"/>
      <c r="AS56" s="7"/>
      <c r="AT56" s="11"/>
      <c r="AU56" s="11"/>
      <c r="AW56">
        <v>4</v>
      </c>
      <c r="AX56" s="20">
        <v>21360</v>
      </c>
      <c r="AY56" s="20">
        <v>446</v>
      </c>
      <c r="AZ56" s="12">
        <f t="shared" si="14"/>
        <v>11781.52466367713</v>
      </c>
      <c r="BA56">
        <f t="shared" si="9"/>
        <v>246</v>
      </c>
      <c r="BB56" s="20">
        <v>-0.78485487177910096</v>
      </c>
      <c r="BD56" s="7"/>
      <c r="BE56" s="7"/>
      <c r="BF56" s="11"/>
    </row>
    <row r="57" spans="1:58" x14ac:dyDescent="0.35">
      <c r="A57">
        <v>4</v>
      </c>
      <c r="B57" s="20">
        <v>7968</v>
      </c>
      <c r="C57" s="20">
        <v>167</v>
      </c>
      <c r="D57" s="12">
        <f t="shared" si="3"/>
        <v>5582.3712574850297</v>
      </c>
      <c r="E57">
        <f t="shared" si="4"/>
        <v>117</v>
      </c>
      <c r="F57" s="20">
        <v>-1.0001568689534801</v>
      </c>
      <c r="M57">
        <v>4</v>
      </c>
      <c r="N57" s="20">
        <v>1008</v>
      </c>
      <c r="O57" s="20">
        <v>22</v>
      </c>
      <c r="P57" s="12">
        <f t="shared" si="11"/>
        <v>91.63636363636364</v>
      </c>
      <c r="Q57">
        <f t="shared" si="15"/>
        <v>2</v>
      </c>
      <c r="R57" s="20">
        <v>-29.1292889572359</v>
      </c>
      <c r="T57" s="7"/>
      <c r="U57" s="7"/>
      <c r="V57" s="11"/>
      <c r="Y57">
        <v>4</v>
      </c>
      <c r="Z57" s="20">
        <v>11520</v>
      </c>
      <c r="AA57" s="20">
        <v>241</v>
      </c>
      <c r="AB57" s="12">
        <f t="shared" si="12"/>
        <v>6739.9170124481325</v>
      </c>
      <c r="AC57">
        <f t="shared" si="7"/>
        <v>141</v>
      </c>
      <c r="AD57" s="20">
        <v>-5.7930683491453097E-2</v>
      </c>
      <c r="AF57" s="7"/>
      <c r="AG57" s="7"/>
      <c r="AH57" s="11"/>
      <c r="AI57" s="11"/>
      <c r="AJ57" s="11"/>
      <c r="AK57">
        <v>4</v>
      </c>
      <c r="AL57" s="20">
        <v>10704</v>
      </c>
      <c r="AM57" s="20">
        <v>224</v>
      </c>
      <c r="AN57" s="12">
        <f t="shared" si="13"/>
        <v>3536.1428571428573</v>
      </c>
      <c r="AO57">
        <f t="shared" si="8"/>
        <v>74</v>
      </c>
      <c r="AP57" s="20">
        <v>-1.0001568689534801</v>
      </c>
      <c r="AR57" s="7"/>
      <c r="AS57" s="7"/>
      <c r="AT57" s="11"/>
      <c r="AU57" s="11"/>
      <c r="AW57">
        <v>4</v>
      </c>
      <c r="AX57" s="20">
        <v>14736</v>
      </c>
      <c r="AY57" s="20">
        <v>308</v>
      </c>
      <c r="AZ57" s="12">
        <f t="shared" si="14"/>
        <v>5167.1688311688313</v>
      </c>
      <c r="BA57">
        <f t="shared" si="9"/>
        <v>108</v>
      </c>
      <c r="BB57" s="20">
        <v>-1.00628708853386</v>
      </c>
      <c r="BD57" s="7"/>
      <c r="BE57" s="7"/>
      <c r="BF57" s="11"/>
    </row>
    <row r="58" spans="1:58" x14ac:dyDescent="0.35">
      <c r="A58">
        <v>4</v>
      </c>
      <c r="B58" s="20">
        <v>3552</v>
      </c>
      <c r="C58" s="20">
        <v>75</v>
      </c>
      <c r="D58" s="12">
        <f t="shared" si="3"/>
        <v>1184</v>
      </c>
      <c r="E58">
        <f t="shared" si="4"/>
        <v>25</v>
      </c>
      <c r="F58" s="20">
        <v>-0.79527651706713798</v>
      </c>
      <c r="M58">
        <v>4</v>
      </c>
      <c r="N58" s="20">
        <v>1008</v>
      </c>
      <c r="O58" s="20">
        <v>22</v>
      </c>
      <c r="P58" s="12">
        <f t="shared" si="11"/>
        <v>91.63636363636364</v>
      </c>
      <c r="Q58">
        <f t="shared" si="15"/>
        <v>2</v>
      </c>
      <c r="R58" s="20">
        <v>-1000</v>
      </c>
      <c r="T58" s="7"/>
      <c r="U58" s="7"/>
      <c r="V58" s="11"/>
      <c r="Y58">
        <v>4</v>
      </c>
      <c r="Z58" s="20">
        <v>11952</v>
      </c>
      <c r="AA58" s="20">
        <v>250</v>
      </c>
      <c r="AB58" s="12">
        <f t="shared" si="12"/>
        <v>7171.2</v>
      </c>
      <c r="AC58">
        <f t="shared" si="7"/>
        <v>150</v>
      </c>
      <c r="AD58" s="20">
        <v>-1.0001568689534801</v>
      </c>
      <c r="AF58" s="7"/>
      <c r="AG58" s="7"/>
      <c r="AH58" s="11"/>
      <c r="AI58" s="11"/>
      <c r="AJ58" s="11"/>
      <c r="AK58">
        <v>4</v>
      </c>
      <c r="AL58" s="20">
        <v>10128</v>
      </c>
      <c r="AM58" s="20">
        <v>212</v>
      </c>
      <c r="AN58" s="12">
        <f t="shared" si="13"/>
        <v>2961.9622641509436</v>
      </c>
      <c r="AO58">
        <f t="shared" si="8"/>
        <v>62</v>
      </c>
      <c r="AP58" s="20">
        <v>-1.0001568689534801</v>
      </c>
      <c r="AR58" s="7"/>
      <c r="AS58" s="7"/>
      <c r="AT58" s="11"/>
      <c r="AU58" s="11"/>
      <c r="AW58">
        <v>4</v>
      </c>
      <c r="AX58" s="20">
        <v>26640</v>
      </c>
      <c r="AY58" s="20">
        <v>556</v>
      </c>
      <c r="AZ58" s="12">
        <f t="shared" si="14"/>
        <v>17057.266187050358</v>
      </c>
      <c r="BA58">
        <f t="shared" si="9"/>
        <v>356</v>
      </c>
      <c r="BB58" s="20">
        <v>-0.77153948030462804</v>
      </c>
      <c r="BD58" s="7"/>
      <c r="BE58" s="7"/>
      <c r="BF58" s="11"/>
    </row>
    <row r="59" spans="1:58" x14ac:dyDescent="0.35">
      <c r="A59">
        <v>4</v>
      </c>
      <c r="B59" s="20">
        <v>4224</v>
      </c>
      <c r="C59" s="20">
        <v>89</v>
      </c>
      <c r="D59" s="12">
        <f t="shared" si="3"/>
        <v>1850.9662921348315</v>
      </c>
      <c r="E59">
        <f t="shared" si="4"/>
        <v>39</v>
      </c>
      <c r="F59" s="20">
        <v>-0.35495286829022299</v>
      </c>
      <c r="M59">
        <v>4</v>
      </c>
      <c r="N59" s="20">
        <v>4512</v>
      </c>
      <c r="O59" s="20">
        <v>95</v>
      </c>
      <c r="P59" s="12">
        <f t="shared" si="11"/>
        <v>3562.1052631578946</v>
      </c>
      <c r="Q59">
        <f t="shared" si="15"/>
        <v>75</v>
      </c>
      <c r="R59" s="20">
        <v>-0.79859507954833098</v>
      </c>
      <c r="T59" s="7"/>
      <c r="U59" s="7"/>
      <c r="V59" s="11"/>
      <c r="Y59">
        <v>4</v>
      </c>
      <c r="Z59" s="20">
        <v>6720</v>
      </c>
      <c r="AA59" s="20">
        <v>141</v>
      </c>
      <c r="AB59" s="12">
        <f t="shared" si="12"/>
        <v>1954.0425531914893</v>
      </c>
      <c r="AC59">
        <f t="shared" si="7"/>
        <v>41</v>
      </c>
      <c r="AD59" s="20">
        <v>-3.9266573344657101E-2</v>
      </c>
      <c r="AF59" s="7"/>
      <c r="AG59" s="7"/>
      <c r="AH59" s="11"/>
      <c r="AI59" s="11"/>
      <c r="AJ59" s="11"/>
      <c r="AK59">
        <v>4</v>
      </c>
      <c r="AL59" s="20">
        <v>15840</v>
      </c>
      <c r="AM59" s="20">
        <v>331</v>
      </c>
      <c r="AN59" s="12">
        <f t="shared" si="13"/>
        <v>8661.7522658610269</v>
      </c>
      <c r="AO59">
        <f t="shared" si="8"/>
        <v>181</v>
      </c>
      <c r="AP59" s="20">
        <v>-0.77151632275179105</v>
      </c>
      <c r="AR59" s="7"/>
      <c r="AS59" s="7"/>
      <c r="AT59" s="11"/>
      <c r="AU59" s="11"/>
      <c r="AW59">
        <v>4</v>
      </c>
      <c r="AX59" s="20">
        <v>12576</v>
      </c>
      <c r="AY59" s="20">
        <v>263</v>
      </c>
      <c r="AZ59" s="12">
        <f t="shared" si="14"/>
        <v>3012.5019011406844</v>
      </c>
      <c r="BA59">
        <f t="shared" si="9"/>
        <v>63</v>
      </c>
      <c r="BB59" s="20">
        <v>-1.0395949598935601</v>
      </c>
      <c r="BD59" s="7"/>
      <c r="BE59" s="7"/>
      <c r="BF59" s="11"/>
    </row>
    <row r="60" spans="1:58" x14ac:dyDescent="0.35">
      <c r="A60">
        <v>4</v>
      </c>
      <c r="B60" s="20">
        <v>2784</v>
      </c>
      <c r="C60" s="20">
        <v>59</v>
      </c>
      <c r="D60" s="12">
        <f t="shared" si="3"/>
        <v>424.67796610169489</v>
      </c>
      <c r="E60">
        <f t="shared" si="4"/>
        <v>9</v>
      </c>
      <c r="F60" s="20">
        <v>-0.81611573301167895</v>
      </c>
      <c r="M60">
        <v>4</v>
      </c>
      <c r="N60" s="20">
        <v>1488</v>
      </c>
      <c r="O60" s="20">
        <v>32</v>
      </c>
      <c r="P60" s="12">
        <f t="shared" si="11"/>
        <v>558</v>
      </c>
      <c r="Q60">
        <f t="shared" si="15"/>
        <v>12</v>
      </c>
      <c r="R60" s="20">
        <v>-7.1204049484644196</v>
      </c>
      <c r="T60" s="7"/>
      <c r="U60" s="7"/>
      <c r="V60" s="11"/>
      <c r="Y60">
        <v>4</v>
      </c>
      <c r="Z60" s="20">
        <v>5136</v>
      </c>
      <c r="AA60" s="20">
        <v>108</v>
      </c>
      <c r="AB60" s="12">
        <f t="shared" si="12"/>
        <v>380.44444444444446</v>
      </c>
      <c r="AC60">
        <f t="shared" si="7"/>
        <v>8</v>
      </c>
      <c r="AD60" s="20">
        <v>-1.75022760850189</v>
      </c>
      <c r="AF60" s="7"/>
      <c r="AG60" s="7"/>
      <c r="AH60" s="11"/>
      <c r="AI60" s="11"/>
      <c r="AJ60" s="11"/>
      <c r="AK60">
        <v>4</v>
      </c>
      <c r="AL60" s="20">
        <v>11328</v>
      </c>
      <c r="AM60" s="20">
        <v>237</v>
      </c>
      <c r="AN60" s="12">
        <f t="shared" si="13"/>
        <v>4158.3797468354433</v>
      </c>
      <c r="AO60">
        <f t="shared" si="8"/>
        <v>87</v>
      </c>
      <c r="AP60" s="20">
        <v>-1.0001568689534801</v>
      </c>
      <c r="AR60" s="7"/>
      <c r="AS60" s="7"/>
      <c r="AT60" s="11"/>
      <c r="AU60" s="11"/>
      <c r="AW60">
        <v>4</v>
      </c>
      <c r="AX60" s="20">
        <v>17328</v>
      </c>
      <c r="AY60" s="20">
        <v>362</v>
      </c>
      <c r="AZ60" s="12">
        <f t="shared" si="14"/>
        <v>7754.5193370165744</v>
      </c>
      <c r="BA60">
        <f t="shared" si="9"/>
        <v>162</v>
      </c>
      <c r="BB60" s="20">
        <v>-0.38424975466050898</v>
      </c>
      <c r="BD60" s="7"/>
      <c r="BE60" s="7"/>
      <c r="BF60" s="11"/>
    </row>
    <row r="61" spans="1:58" x14ac:dyDescent="0.35">
      <c r="A61">
        <v>4</v>
      </c>
      <c r="B61" s="20">
        <v>3120</v>
      </c>
      <c r="C61" s="20">
        <v>66</v>
      </c>
      <c r="D61" s="12">
        <f t="shared" si="3"/>
        <v>756.36363636363637</v>
      </c>
      <c r="E61">
        <f t="shared" si="4"/>
        <v>16</v>
      </c>
      <c r="F61" s="20">
        <v>-0.66766053828328498</v>
      </c>
      <c r="M61">
        <v>4</v>
      </c>
      <c r="N61" s="20">
        <v>3984</v>
      </c>
      <c r="O61" s="20">
        <v>84</v>
      </c>
      <c r="P61" s="12">
        <f t="shared" si="11"/>
        <v>3035.4285714285716</v>
      </c>
      <c r="Q61">
        <f t="shared" si="15"/>
        <v>64</v>
      </c>
      <c r="R61" s="20">
        <v>-3.91697356906093</v>
      </c>
      <c r="T61" s="7"/>
      <c r="U61" s="7"/>
      <c r="V61" s="11"/>
      <c r="Y61">
        <v>4</v>
      </c>
      <c r="Z61" s="20">
        <v>10464</v>
      </c>
      <c r="AA61" s="20">
        <v>219</v>
      </c>
      <c r="AB61" s="12">
        <f t="shared" si="12"/>
        <v>5685.9178082191784</v>
      </c>
      <c r="AC61">
        <f t="shared" si="7"/>
        <v>119</v>
      </c>
      <c r="AD61" s="20">
        <v>-3.9861613552373901E-2</v>
      </c>
      <c r="AF61" s="7"/>
      <c r="AG61" s="7"/>
      <c r="AH61" s="11"/>
      <c r="AI61" s="11"/>
      <c r="AJ61" s="11"/>
      <c r="AK61">
        <v>4</v>
      </c>
      <c r="AL61" s="20">
        <v>9456</v>
      </c>
      <c r="AM61" s="20">
        <v>198</v>
      </c>
      <c r="AN61" s="12">
        <f t="shared" si="13"/>
        <v>2292.3636363636365</v>
      </c>
      <c r="AO61">
        <f t="shared" si="8"/>
        <v>48</v>
      </c>
      <c r="AP61" s="20">
        <v>-22.637191131262199</v>
      </c>
      <c r="AR61" s="7"/>
      <c r="AS61" s="7"/>
      <c r="AT61" s="11"/>
      <c r="AU61" s="11"/>
      <c r="AW61">
        <v>4</v>
      </c>
      <c r="AX61" s="20">
        <v>13680</v>
      </c>
      <c r="AY61" s="20">
        <v>286</v>
      </c>
      <c r="AZ61" s="12">
        <f t="shared" si="14"/>
        <v>4113.5664335664333</v>
      </c>
      <c r="BA61">
        <f t="shared" si="9"/>
        <v>86</v>
      </c>
      <c r="BB61" s="20">
        <v>-1.04655400354169</v>
      </c>
      <c r="BD61" s="7"/>
      <c r="BE61" s="7"/>
      <c r="BF61" s="11"/>
    </row>
    <row r="62" spans="1:58" x14ac:dyDescent="0.35">
      <c r="A62">
        <v>4</v>
      </c>
      <c r="B62" s="20">
        <v>5136</v>
      </c>
      <c r="C62" s="20">
        <v>108</v>
      </c>
      <c r="D62" s="12">
        <f t="shared" si="3"/>
        <v>2758.2222222222222</v>
      </c>
      <c r="E62">
        <f t="shared" si="4"/>
        <v>58</v>
      </c>
      <c r="F62" s="20">
        <v>-26.984569978921598</v>
      </c>
      <c r="M62">
        <v>4</v>
      </c>
      <c r="N62" s="20">
        <v>1008</v>
      </c>
      <c r="O62" s="20">
        <v>22</v>
      </c>
      <c r="P62" s="12">
        <f t="shared" si="11"/>
        <v>91.63636363636364</v>
      </c>
      <c r="Q62">
        <f t="shared" si="15"/>
        <v>2</v>
      </c>
      <c r="R62" s="20">
        <v>-21.938898469517099</v>
      </c>
      <c r="T62" s="7"/>
      <c r="U62" s="7"/>
      <c r="V62" s="11"/>
      <c r="Y62">
        <v>4</v>
      </c>
      <c r="Z62" s="20">
        <v>4848</v>
      </c>
      <c r="AA62" s="20">
        <v>102</v>
      </c>
      <c r="AB62" s="12">
        <f t="shared" si="12"/>
        <v>95.058823529411768</v>
      </c>
      <c r="AC62">
        <f t="shared" si="7"/>
        <v>2</v>
      </c>
      <c r="AD62" s="20">
        <v>-29.7338513250413</v>
      </c>
      <c r="AF62" s="7"/>
      <c r="AG62" s="7"/>
      <c r="AH62" s="11"/>
      <c r="AI62" s="11"/>
      <c r="AJ62" s="11"/>
      <c r="AK62">
        <v>4</v>
      </c>
      <c r="AL62" s="20">
        <v>12192</v>
      </c>
      <c r="AM62" s="20">
        <v>255</v>
      </c>
      <c r="AN62" s="12">
        <f t="shared" si="13"/>
        <v>5020.2352941176468</v>
      </c>
      <c r="AO62">
        <f t="shared" si="8"/>
        <v>105</v>
      </c>
      <c r="AP62" s="20">
        <v>-1.0001568689534801</v>
      </c>
      <c r="AR62" s="7"/>
      <c r="AS62" s="7"/>
      <c r="AT62" s="11"/>
      <c r="AU62" s="11"/>
      <c r="AW62">
        <v>4</v>
      </c>
      <c r="AX62" s="20">
        <v>15408</v>
      </c>
      <c r="AY62" s="20">
        <v>322</v>
      </c>
      <c r="AZ62" s="12">
        <f t="shared" si="14"/>
        <v>5837.8136645962732</v>
      </c>
      <c r="BA62">
        <f t="shared" si="9"/>
        <v>122</v>
      </c>
      <c r="BB62" s="20">
        <v>-1.0001568689534801</v>
      </c>
      <c r="BD62" s="7"/>
      <c r="BE62" s="7"/>
      <c r="BF62" s="11"/>
    </row>
    <row r="63" spans="1:58" x14ac:dyDescent="0.35">
      <c r="A63">
        <v>4</v>
      </c>
      <c r="B63" s="20">
        <v>13296</v>
      </c>
      <c r="C63" s="20">
        <v>278</v>
      </c>
      <c r="D63" s="12">
        <f t="shared" si="3"/>
        <v>10904.633093525179</v>
      </c>
      <c r="E63">
        <f t="shared" si="4"/>
        <v>228</v>
      </c>
      <c r="F63" s="20">
        <v>-0.77153377403449697</v>
      </c>
      <c r="M63">
        <v>4</v>
      </c>
      <c r="N63" s="20">
        <v>3648</v>
      </c>
      <c r="O63" s="20">
        <v>77</v>
      </c>
      <c r="P63" s="12">
        <f t="shared" si="11"/>
        <v>2700.4675324675327</v>
      </c>
      <c r="Q63">
        <f t="shared" si="15"/>
        <v>57</v>
      </c>
      <c r="R63" s="20">
        <v>-3.5627352673588</v>
      </c>
      <c r="T63" s="7"/>
      <c r="U63" s="7"/>
      <c r="V63" s="11"/>
      <c r="Y63">
        <v>4</v>
      </c>
      <c r="Z63" s="20">
        <v>8832</v>
      </c>
      <c r="AA63" s="20">
        <v>185</v>
      </c>
      <c r="AB63" s="12">
        <f t="shared" si="12"/>
        <v>4057.9459459459458</v>
      </c>
      <c r="AC63">
        <f t="shared" si="7"/>
        <v>85</v>
      </c>
      <c r="AD63" s="20">
        <v>-1.14137206999873</v>
      </c>
      <c r="AF63" s="7"/>
      <c r="AG63" s="7"/>
      <c r="AH63" s="11"/>
      <c r="AI63" s="11"/>
      <c r="AJ63" s="11"/>
      <c r="AK63">
        <v>4</v>
      </c>
      <c r="AL63" s="20">
        <v>13248</v>
      </c>
      <c r="AM63" s="20">
        <v>277</v>
      </c>
      <c r="AN63" s="12">
        <f t="shared" si="13"/>
        <v>6073.9927797833934</v>
      </c>
      <c r="AO63">
        <f t="shared" si="8"/>
        <v>127</v>
      </c>
      <c r="AP63" s="20">
        <v>-1.0027350663388801</v>
      </c>
      <c r="AR63" s="7"/>
      <c r="AS63" s="7"/>
      <c r="AT63" s="11"/>
      <c r="AU63" s="11"/>
      <c r="AW63">
        <v>4</v>
      </c>
      <c r="AX63" s="20">
        <v>9648</v>
      </c>
      <c r="AY63" s="20">
        <v>202</v>
      </c>
      <c r="AZ63" s="12">
        <f t="shared" si="14"/>
        <v>95.524752475247524</v>
      </c>
      <c r="BA63">
        <f t="shared" si="9"/>
        <v>2</v>
      </c>
      <c r="BB63" s="20">
        <v>-0.77679546655569498</v>
      </c>
      <c r="BD63" s="7"/>
      <c r="BE63" s="7"/>
      <c r="BF63" s="11"/>
    </row>
    <row r="64" spans="1:58" x14ac:dyDescent="0.35">
      <c r="A64">
        <v>4</v>
      </c>
      <c r="B64" s="20">
        <v>2448</v>
      </c>
      <c r="C64" s="20">
        <v>52</v>
      </c>
      <c r="D64" s="12">
        <f t="shared" si="3"/>
        <v>94.15384615384616</v>
      </c>
      <c r="E64">
        <f t="shared" si="4"/>
        <v>2</v>
      </c>
      <c r="F64" s="20">
        <v>-4.5647994684702597</v>
      </c>
      <c r="M64">
        <v>4</v>
      </c>
      <c r="N64" s="20">
        <v>1008</v>
      </c>
      <c r="O64" s="20">
        <v>22</v>
      </c>
      <c r="P64" s="12">
        <f t="shared" si="11"/>
        <v>91.63636363636364</v>
      </c>
      <c r="Q64">
        <f t="shared" si="15"/>
        <v>2</v>
      </c>
      <c r="R64" s="20">
        <v>-1000</v>
      </c>
      <c r="T64" s="7"/>
      <c r="U64" s="7"/>
      <c r="V64" s="11"/>
      <c r="Y64">
        <v>4</v>
      </c>
      <c r="Z64" s="20">
        <v>11136</v>
      </c>
      <c r="AA64" s="20">
        <v>233</v>
      </c>
      <c r="AB64" s="12">
        <f t="shared" si="12"/>
        <v>6356.6008583690991</v>
      </c>
      <c r="AC64">
        <f t="shared" si="7"/>
        <v>133</v>
      </c>
      <c r="AD64" s="20">
        <v>-0.11355099328987101</v>
      </c>
      <c r="AF64" s="7"/>
      <c r="AG64" s="7"/>
      <c r="AH64" s="11"/>
      <c r="AI64" s="11"/>
      <c r="AJ64" s="11"/>
      <c r="AK64">
        <v>4</v>
      </c>
      <c r="AL64" s="20">
        <v>9504</v>
      </c>
      <c r="AM64" s="20">
        <v>199</v>
      </c>
      <c r="AN64" s="12">
        <f t="shared" si="13"/>
        <v>2340.1809045226132</v>
      </c>
      <c r="AO64">
        <f t="shared" si="8"/>
        <v>49</v>
      </c>
      <c r="AP64" s="20">
        <v>-1.0239902760295601</v>
      </c>
      <c r="AR64" s="7"/>
      <c r="AS64" s="7"/>
      <c r="AT64" s="11"/>
      <c r="AU64" s="11"/>
      <c r="AW64">
        <v>4</v>
      </c>
      <c r="AX64" s="20">
        <v>27600</v>
      </c>
      <c r="AY64" s="20">
        <v>576</v>
      </c>
      <c r="AZ64" s="12">
        <f t="shared" si="14"/>
        <v>18016.666666666668</v>
      </c>
      <c r="BA64">
        <f t="shared" si="9"/>
        <v>376</v>
      </c>
      <c r="BB64" s="20">
        <v>-1.02336556634152</v>
      </c>
      <c r="BD64" s="7"/>
      <c r="BE64" s="7"/>
      <c r="BF64" s="11"/>
    </row>
    <row r="65" spans="1:58" x14ac:dyDescent="0.35">
      <c r="A65">
        <v>4</v>
      </c>
      <c r="B65" s="20">
        <v>4800</v>
      </c>
      <c r="C65" s="20">
        <v>101</v>
      </c>
      <c r="D65" s="12">
        <f t="shared" si="3"/>
        <v>2423.7623762376238</v>
      </c>
      <c r="E65">
        <f t="shared" si="4"/>
        <v>51</v>
      </c>
      <c r="F65" s="20">
        <v>-0.77233505078143905</v>
      </c>
      <c r="M65">
        <v>4</v>
      </c>
      <c r="N65" s="20">
        <v>1680</v>
      </c>
      <c r="O65" s="20">
        <v>36</v>
      </c>
      <c r="P65" s="12">
        <f t="shared" si="11"/>
        <v>746.66666666666663</v>
      </c>
      <c r="Q65">
        <f t="shared" si="15"/>
        <v>16</v>
      </c>
      <c r="R65" s="20">
        <v>-4.0211734876618298E-2</v>
      </c>
      <c r="T65" s="7"/>
      <c r="U65" s="7"/>
      <c r="V65" s="11"/>
      <c r="Y65">
        <v>4</v>
      </c>
      <c r="Z65" s="20">
        <v>6192</v>
      </c>
      <c r="AA65" s="20">
        <v>130</v>
      </c>
      <c r="AB65" s="12">
        <f t="shared" si="12"/>
        <v>1428.9230769230769</v>
      </c>
      <c r="AC65">
        <f t="shared" si="7"/>
        <v>30</v>
      </c>
      <c r="AD65" s="20">
        <v>-0.73993533779232501</v>
      </c>
      <c r="AF65" s="7"/>
      <c r="AG65" s="7"/>
      <c r="AH65" s="11"/>
      <c r="AI65" s="11"/>
      <c r="AJ65" s="11"/>
      <c r="AK65">
        <v>4</v>
      </c>
      <c r="AL65" s="20">
        <v>10992</v>
      </c>
      <c r="AM65" s="20">
        <v>230</v>
      </c>
      <c r="AN65" s="12">
        <f t="shared" si="13"/>
        <v>3823.304347826087</v>
      </c>
      <c r="AO65">
        <f t="shared" si="8"/>
        <v>80</v>
      </c>
      <c r="AP65" s="20">
        <v>-1.0122010550232901</v>
      </c>
      <c r="AR65" s="7"/>
      <c r="AS65" s="7"/>
      <c r="AT65" s="11"/>
      <c r="AU65" s="11"/>
      <c r="AW65">
        <v>4</v>
      </c>
      <c r="AX65" s="20">
        <v>26592</v>
      </c>
      <c r="AY65" s="20">
        <v>555</v>
      </c>
      <c r="AZ65" s="12">
        <f t="shared" si="14"/>
        <v>17009.297297297297</v>
      </c>
      <c r="BA65">
        <f t="shared" si="9"/>
        <v>355</v>
      </c>
      <c r="BB65" s="20">
        <v>-0.77153948030462804</v>
      </c>
      <c r="BD65" s="7"/>
      <c r="BE65" s="7"/>
      <c r="BF65" s="11"/>
    </row>
    <row r="66" spans="1:58" x14ac:dyDescent="0.35">
      <c r="A66">
        <v>4</v>
      </c>
      <c r="B66" s="20">
        <v>5424</v>
      </c>
      <c r="C66" s="20">
        <v>114</v>
      </c>
      <c r="D66" s="12">
        <f t="shared" si="3"/>
        <v>3045.0526315789475</v>
      </c>
      <c r="E66">
        <f t="shared" si="4"/>
        <v>64</v>
      </c>
      <c r="F66" s="20">
        <v>-1.0001568689534801</v>
      </c>
      <c r="M66">
        <v>4</v>
      </c>
      <c r="N66" s="20">
        <v>2640</v>
      </c>
      <c r="O66" s="20">
        <v>56</v>
      </c>
      <c r="P66" s="12">
        <f t="shared" si="11"/>
        <v>1697.1428571428571</v>
      </c>
      <c r="Q66">
        <f t="shared" si="15"/>
        <v>36</v>
      </c>
      <c r="R66" s="20">
        <v>-3.1561498714621301</v>
      </c>
      <c r="T66" s="7"/>
      <c r="U66" s="7"/>
      <c r="V66" s="11"/>
      <c r="Y66">
        <v>4</v>
      </c>
      <c r="Z66" s="20">
        <v>9024</v>
      </c>
      <c r="AA66" s="20">
        <v>189</v>
      </c>
      <c r="AB66" s="12">
        <f t="shared" si="12"/>
        <v>4249.3968253968251</v>
      </c>
      <c r="AC66">
        <f t="shared" si="7"/>
        <v>89</v>
      </c>
      <c r="AD66" s="20">
        <v>-1.06304938255726</v>
      </c>
      <c r="AF66" s="7"/>
      <c r="AG66" s="7"/>
      <c r="AH66" s="11"/>
      <c r="AI66" s="11"/>
      <c r="AJ66" s="11"/>
      <c r="AK66">
        <v>4</v>
      </c>
      <c r="AL66" s="20">
        <v>17472</v>
      </c>
      <c r="AM66" s="20">
        <v>365</v>
      </c>
      <c r="AN66" s="12">
        <f t="shared" si="13"/>
        <v>10291.726027397261</v>
      </c>
      <c r="AO66">
        <f t="shared" si="8"/>
        <v>215</v>
      </c>
      <c r="AP66" s="20">
        <v>-8.1126847458227305E-2</v>
      </c>
      <c r="AR66" s="7"/>
      <c r="AS66" s="7"/>
      <c r="AT66" s="11"/>
      <c r="AU66" s="11"/>
      <c r="AW66">
        <v>4</v>
      </c>
      <c r="AX66" s="20">
        <v>20352</v>
      </c>
      <c r="AY66" s="20">
        <v>425</v>
      </c>
      <c r="AZ66" s="12">
        <f t="shared" si="14"/>
        <v>10774.588235294117</v>
      </c>
      <c r="BA66">
        <f t="shared" si="9"/>
        <v>225</v>
      </c>
      <c r="BB66" s="20">
        <v>-0.77151706058901603</v>
      </c>
      <c r="BD66" s="7"/>
      <c r="BE66" s="7"/>
      <c r="BF66" s="11"/>
    </row>
    <row r="67" spans="1:58" x14ac:dyDescent="0.35">
      <c r="A67">
        <v>4</v>
      </c>
      <c r="B67" s="20">
        <v>6720</v>
      </c>
      <c r="C67" s="20">
        <v>141</v>
      </c>
      <c r="D67" s="12">
        <f t="shared" si="3"/>
        <v>4337.0212765957449</v>
      </c>
      <c r="E67">
        <f t="shared" si="4"/>
        <v>91</v>
      </c>
      <c r="F67" s="20">
        <v>-1.0001568689534801</v>
      </c>
      <c r="M67">
        <v>4</v>
      </c>
      <c r="N67" s="20">
        <v>1872</v>
      </c>
      <c r="O67" s="20">
        <v>40</v>
      </c>
      <c r="P67" s="12">
        <f t="shared" si="11"/>
        <v>936</v>
      </c>
      <c r="Q67">
        <f t="shared" si="15"/>
        <v>20</v>
      </c>
      <c r="R67" s="20">
        <v>-136.766359384553</v>
      </c>
      <c r="T67" s="7"/>
      <c r="U67" s="7"/>
      <c r="V67" s="11"/>
      <c r="Y67">
        <v>4</v>
      </c>
      <c r="Z67" s="20">
        <v>9600</v>
      </c>
      <c r="AA67" s="20">
        <v>201</v>
      </c>
      <c r="AB67" s="12">
        <f t="shared" si="12"/>
        <v>4823.8805970149251</v>
      </c>
      <c r="AC67">
        <f t="shared" si="7"/>
        <v>101</v>
      </c>
      <c r="AD67" s="20">
        <v>-1.0001568689534801</v>
      </c>
      <c r="AF67" s="7"/>
      <c r="AG67" s="7"/>
      <c r="AH67" s="11"/>
      <c r="AI67" s="11"/>
      <c r="AJ67" s="11"/>
      <c r="AK67">
        <v>4</v>
      </c>
      <c r="AL67" s="20">
        <v>11424</v>
      </c>
      <c r="AM67" s="20">
        <v>239</v>
      </c>
      <c r="AN67" s="12">
        <f t="shared" si="13"/>
        <v>4254.1255230125525</v>
      </c>
      <c r="AO67">
        <f t="shared" si="8"/>
        <v>89</v>
      </c>
      <c r="AP67" s="20">
        <v>-0.77153948030462804</v>
      </c>
      <c r="AR67" s="7"/>
      <c r="AS67" s="7"/>
      <c r="AT67" s="11"/>
      <c r="AU67" s="11"/>
      <c r="AW67">
        <v>4</v>
      </c>
      <c r="AX67" s="20">
        <v>13536</v>
      </c>
      <c r="AY67" s="20">
        <v>283</v>
      </c>
      <c r="AZ67" s="12">
        <f t="shared" si="14"/>
        <v>3969.9222614840987</v>
      </c>
      <c r="BA67">
        <f t="shared" si="9"/>
        <v>83</v>
      </c>
      <c r="BB67" s="20">
        <v>-0.77836990246197701</v>
      </c>
      <c r="BD67" s="7"/>
      <c r="BE67" s="7"/>
      <c r="BF67" s="11"/>
    </row>
    <row r="68" spans="1:58" x14ac:dyDescent="0.35">
      <c r="A68">
        <v>4</v>
      </c>
      <c r="B68" s="20">
        <v>3264</v>
      </c>
      <c r="C68" s="20">
        <v>69</v>
      </c>
      <c r="D68" s="12">
        <f t="shared" ref="D68:D133" si="16">B68*E68/C68</f>
        <v>898.78260869565213</v>
      </c>
      <c r="E68">
        <f t="shared" ref="E68:E133" si="17">C68-50</f>
        <v>19</v>
      </c>
      <c r="F68" s="20">
        <v>-12.295228600223201</v>
      </c>
      <c r="M68">
        <v>4</v>
      </c>
      <c r="N68" s="20">
        <v>3792</v>
      </c>
      <c r="O68" s="20">
        <v>80</v>
      </c>
      <c r="P68" s="12">
        <f t="shared" si="11"/>
        <v>2844</v>
      </c>
      <c r="Q68">
        <f t="shared" si="15"/>
        <v>60</v>
      </c>
      <c r="R68" s="20">
        <v>-1.0030622375402101</v>
      </c>
      <c r="T68" s="7"/>
      <c r="U68" s="7"/>
      <c r="V68" s="11"/>
      <c r="Y68">
        <v>4</v>
      </c>
      <c r="Z68" s="20">
        <v>7824</v>
      </c>
      <c r="AA68" s="20">
        <v>164</v>
      </c>
      <c r="AB68" s="12">
        <f t="shared" si="12"/>
        <v>3053.268292682927</v>
      </c>
      <c r="AC68">
        <f t="shared" ref="AC68:AC131" si="18">AA68-100</f>
        <v>64</v>
      </c>
      <c r="AD68" s="20">
        <v>-1.0001568689534801</v>
      </c>
      <c r="AF68" s="7"/>
      <c r="AG68" s="7"/>
      <c r="AH68" s="11"/>
      <c r="AI68" s="11"/>
      <c r="AJ68" s="11"/>
      <c r="AK68">
        <v>4</v>
      </c>
      <c r="AL68" s="20">
        <v>21264</v>
      </c>
      <c r="AM68" s="20">
        <v>444</v>
      </c>
      <c r="AN68" s="12">
        <f t="shared" si="13"/>
        <v>14080.216216216217</v>
      </c>
      <c r="AO68">
        <f t="shared" ref="AO68:AO131" si="19">AM68-150</f>
        <v>294</v>
      </c>
      <c r="AP68" s="20">
        <v>-0.77153948030462804</v>
      </c>
      <c r="AR68" s="7"/>
      <c r="AS68" s="7"/>
      <c r="AT68" s="11"/>
      <c r="AU68" s="11"/>
      <c r="AW68">
        <v>4</v>
      </c>
      <c r="AX68" s="20">
        <v>15552</v>
      </c>
      <c r="AY68" s="20">
        <v>325</v>
      </c>
      <c r="AZ68" s="12">
        <f t="shared" si="14"/>
        <v>5981.5384615384619</v>
      </c>
      <c r="BA68">
        <f t="shared" ref="BA68:BA131" si="20">AY68-200</f>
        <v>125</v>
      </c>
      <c r="BB68" s="20">
        <v>-1.0001568689534801</v>
      </c>
      <c r="BD68" s="7"/>
      <c r="BE68" s="7"/>
      <c r="BF68" s="11"/>
    </row>
    <row r="69" spans="1:58" x14ac:dyDescent="0.35">
      <c r="A69">
        <v>4</v>
      </c>
      <c r="B69" s="20">
        <v>8016</v>
      </c>
      <c r="C69" s="20">
        <v>168</v>
      </c>
      <c r="D69" s="12">
        <f t="shared" si="16"/>
        <v>5630.2857142857147</v>
      </c>
      <c r="E69">
        <f t="shared" si="17"/>
        <v>118</v>
      </c>
      <c r="F69" s="20">
        <v>-0.77304935271932096</v>
      </c>
      <c r="M69">
        <v>4</v>
      </c>
      <c r="N69" s="20">
        <v>2304</v>
      </c>
      <c r="O69" s="20">
        <v>49</v>
      </c>
      <c r="P69" s="12">
        <f t="shared" si="11"/>
        <v>1363.591836734694</v>
      </c>
      <c r="Q69">
        <f t="shared" si="15"/>
        <v>29</v>
      </c>
      <c r="R69" s="20">
        <v>-165.358268620312</v>
      </c>
      <c r="T69" s="7"/>
      <c r="U69" s="7"/>
      <c r="V69" s="11"/>
      <c r="Y69">
        <v>4</v>
      </c>
      <c r="Z69" s="20">
        <v>4848</v>
      </c>
      <c r="AA69" s="20">
        <v>102</v>
      </c>
      <c r="AB69" s="12">
        <f t="shared" si="12"/>
        <v>95.058823529411768</v>
      </c>
      <c r="AC69">
        <f t="shared" si="18"/>
        <v>2</v>
      </c>
      <c r="AD69" s="20">
        <v>-2.4448373013378202</v>
      </c>
      <c r="AF69" s="7"/>
      <c r="AG69" s="7"/>
      <c r="AH69" s="11"/>
      <c r="AI69" s="11"/>
      <c r="AJ69" s="11"/>
      <c r="AK69">
        <v>4</v>
      </c>
      <c r="AL69" s="20">
        <v>12720</v>
      </c>
      <c r="AM69" s="20">
        <v>266</v>
      </c>
      <c r="AN69" s="12">
        <f t="shared" si="13"/>
        <v>5547.0676691729323</v>
      </c>
      <c r="AO69">
        <f t="shared" si="19"/>
        <v>116</v>
      </c>
      <c r="AP69" s="20">
        <v>-1.0001568689534801</v>
      </c>
      <c r="AR69" s="7"/>
      <c r="AS69" s="7"/>
      <c r="AT69" s="11"/>
      <c r="AU69" s="11"/>
      <c r="AW69">
        <v>4</v>
      </c>
      <c r="AX69" s="20">
        <v>14448</v>
      </c>
      <c r="AY69" s="20">
        <v>302</v>
      </c>
      <c r="AZ69" s="12">
        <f t="shared" si="14"/>
        <v>4879.7880794701987</v>
      </c>
      <c r="BA69">
        <f t="shared" si="20"/>
        <v>102</v>
      </c>
      <c r="BB69" s="20">
        <v>-8.1126847458227305E-2</v>
      </c>
      <c r="BD69" s="7"/>
      <c r="BE69" s="7"/>
      <c r="BF69" s="11"/>
    </row>
    <row r="70" spans="1:58" x14ac:dyDescent="0.35">
      <c r="A70">
        <v>4</v>
      </c>
      <c r="B70" s="20">
        <v>4512</v>
      </c>
      <c r="C70" s="20">
        <v>95</v>
      </c>
      <c r="D70" s="12">
        <f t="shared" si="16"/>
        <v>2137.2631578947367</v>
      </c>
      <c r="E70">
        <f t="shared" si="17"/>
        <v>45</v>
      </c>
      <c r="F70" s="20">
        <v>-4.0580485835397202E-2</v>
      </c>
      <c r="M70">
        <v>4</v>
      </c>
      <c r="N70" s="20">
        <v>4368</v>
      </c>
      <c r="O70" s="20">
        <v>92</v>
      </c>
      <c r="P70" s="12">
        <f t="shared" si="11"/>
        <v>3418.4347826086955</v>
      </c>
      <c r="Q70">
        <f t="shared" si="15"/>
        <v>72</v>
      </c>
      <c r="R70" s="20">
        <v>-0.79306195928582601</v>
      </c>
      <c r="T70" s="7"/>
      <c r="U70" s="7"/>
      <c r="V70" s="11"/>
      <c r="Y70">
        <v>4</v>
      </c>
      <c r="Z70" s="20">
        <v>5568</v>
      </c>
      <c r="AA70" s="20">
        <v>117</v>
      </c>
      <c r="AB70" s="12">
        <f t="shared" si="12"/>
        <v>809.02564102564099</v>
      </c>
      <c r="AC70">
        <f t="shared" si="18"/>
        <v>17</v>
      </c>
      <c r="AD70" s="20">
        <v>-1.39166343928059E-3</v>
      </c>
      <c r="AF70" s="7"/>
      <c r="AG70" s="7"/>
      <c r="AH70" s="11"/>
      <c r="AI70" s="11"/>
      <c r="AJ70" s="11"/>
      <c r="AK70">
        <v>4</v>
      </c>
      <c r="AL70" s="20">
        <v>10464</v>
      </c>
      <c r="AM70" s="20">
        <v>219</v>
      </c>
      <c r="AN70" s="12">
        <f t="shared" si="13"/>
        <v>3296.8767123287671</v>
      </c>
      <c r="AO70">
        <f t="shared" si="19"/>
        <v>69</v>
      </c>
      <c r="AP70" s="20">
        <v>-1.0276434243845101</v>
      </c>
      <c r="AR70" s="7"/>
      <c r="AS70" s="7"/>
      <c r="AT70" s="11"/>
      <c r="AU70" s="11"/>
      <c r="AW70">
        <v>4</v>
      </c>
      <c r="AX70" s="20">
        <v>15072</v>
      </c>
      <c r="AY70" s="20">
        <v>315</v>
      </c>
      <c r="AZ70" s="12">
        <f t="shared" si="14"/>
        <v>5502.4761904761908</v>
      </c>
      <c r="BA70">
        <f t="shared" si="20"/>
        <v>115</v>
      </c>
      <c r="BB70" s="20">
        <v>-0.77157027981927295</v>
      </c>
      <c r="BD70" s="7"/>
      <c r="BE70" s="7"/>
      <c r="BF70" s="11"/>
    </row>
    <row r="71" spans="1:58" x14ac:dyDescent="0.35">
      <c r="A71">
        <v>4</v>
      </c>
      <c r="B71" s="20">
        <v>4992</v>
      </c>
      <c r="C71" s="20">
        <v>105</v>
      </c>
      <c r="D71" s="12">
        <f t="shared" si="16"/>
        <v>2614.8571428571427</v>
      </c>
      <c r="E71">
        <f t="shared" si="17"/>
        <v>55</v>
      </c>
      <c r="F71" s="20">
        <v>-1.06947535838508</v>
      </c>
      <c r="M71">
        <v>4</v>
      </c>
      <c r="N71" s="20">
        <v>2208</v>
      </c>
      <c r="O71" s="20">
        <v>47</v>
      </c>
      <c r="P71" s="12">
        <f t="shared" si="11"/>
        <v>1268.4255319148936</v>
      </c>
      <c r="Q71">
        <f t="shared" si="15"/>
        <v>27</v>
      </c>
      <c r="R71" s="20">
        <v>-2.7527509618361199</v>
      </c>
      <c r="T71" s="7"/>
      <c r="U71" s="7"/>
      <c r="V71" s="11"/>
      <c r="Y71">
        <v>4</v>
      </c>
      <c r="Z71" s="20">
        <v>9408</v>
      </c>
      <c r="AA71" s="20">
        <v>197</v>
      </c>
      <c r="AB71" s="12">
        <f t="shared" si="12"/>
        <v>4632.3654822335029</v>
      </c>
      <c r="AC71">
        <f t="shared" si="18"/>
        <v>97</v>
      </c>
      <c r="AD71" s="20">
        <v>-1.0001568689534801</v>
      </c>
      <c r="AF71" s="7"/>
      <c r="AG71" s="7"/>
      <c r="AH71" s="11"/>
      <c r="AI71" s="11"/>
      <c r="AJ71" s="11"/>
      <c r="AK71">
        <v>4</v>
      </c>
      <c r="AL71" s="20">
        <v>12816</v>
      </c>
      <c r="AM71" s="20">
        <v>268</v>
      </c>
      <c r="AN71" s="12">
        <f t="shared" si="13"/>
        <v>5642.8656716417909</v>
      </c>
      <c r="AO71">
        <f t="shared" si="19"/>
        <v>118</v>
      </c>
      <c r="AP71" s="20">
        <v>-0.77153948030462804</v>
      </c>
      <c r="AR71" s="7"/>
      <c r="AS71" s="7"/>
      <c r="AT71" s="11"/>
      <c r="AU71" s="11"/>
      <c r="AW71">
        <v>4</v>
      </c>
      <c r="AX71" s="20">
        <v>12912</v>
      </c>
      <c r="AY71" s="20">
        <v>270</v>
      </c>
      <c r="AZ71" s="12">
        <f t="shared" si="14"/>
        <v>3347.5555555555557</v>
      </c>
      <c r="BA71">
        <f t="shared" si="20"/>
        <v>70</v>
      </c>
      <c r="BB71" s="20">
        <v>-1.0012848288670999</v>
      </c>
      <c r="BD71" s="7"/>
      <c r="BE71" s="7"/>
      <c r="BF71" s="11"/>
    </row>
    <row r="72" spans="1:58" x14ac:dyDescent="0.35">
      <c r="A72">
        <v>4</v>
      </c>
      <c r="B72" s="20">
        <v>8304</v>
      </c>
      <c r="C72" s="20">
        <v>174</v>
      </c>
      <c r="D72" s="12">
        <f t="shared" si="16"/>
        <v>5917.7931034482763</v>
      </c>
      <c r="E72">
        <f t="shared" si="17"/>
        <v>124</v>
      </c>
      <c r="F72" s="20">
        <v>-1.0001568689534801</v>
      </c>
      <c r="M72">
        <v>4</v>
      </c>
      <c r="N72" s="20">
        <v>1008</v>
      </c>
      <c r="O72" s="20">
        <v>22</v>
      </c>
      <c r="P72" s="12">
        <f t="shared" si="11"/>
        <v>91.63636363636364</v>
      </c>
      <c r="Q72">
        <f t="shared" si="15"/>
        <v>2</v>
      </c>
      <c r="R72" s="20">
        <v>-65.101049191187698</v>
      </c>
      <c r="T72" s="7"/>
      <c r="U72" s="7"/>
      <c r="V72" s="11"/>
      <c r="Y72">
        <v>4</v>
      </c>
      <c r="Z72" s="20">
        <v>8688</v>
      </c>
      <c r="AA72" s="20">
        <v>182</v>
      </c>
      <c r="AB72" s="12">
        <f t="shared" si="12"/>
        <v>3914.3736263736264</v>
      </c>
      <c r="AC72">
        <f t="shared" si="18"/>
        <v>82</v>
      </c>
      <c r="AD72" s="20">
        <v>-0.77160171171312297</v>
      </c>
      <c r="AF72" s="7"/>
      <c r="AG72" s="7"/>
      <c r="AH72" s="11"/>
      <c r="AI72" s="11"/>
      <c r="AJ72" s="11"/>
      <c r="AK72">
        <v>4</v>
      </c>
      <c r="AL72" s="20">
        <v>8880</v>
      </c>
      <c r="AM72" s="20">
        <v>186</v>
      </c>
      <c r="AN72" s="12">
        <f t="shared" si="13"/>
        <v>1718.7096774193549</v>
      </c>
      <c r="AO72">
        <f t="shared" si="19"/>
        <v>36</v>
      </c>
      <c r="AP72" s="20">
        <v>-0.63164671031396102</v>
      </c>
      <c r="AR72" s="7"/>
      <c r="AS72" s="7"/>
      <c r="AT72" s="11"/>
      <c r="AU72" s="11"/>
      <c r="AW72">
        <v>4</v>
      </c>
      <c r="AX72" s="20">
        <v>11136</v>
      </c>
      <c r="AY72" s="20">
        <v>233</v>
      </c>
      <c r="AZ72" s="12">
        <f t="shared" si="14"/>
        <v>1577.2017167381973</v>
      </c>
      <c r="BA72">
        <f t="shared" si="20"/>
        <v>33</v>
      </c>
      <c r="BB72" s="20">
        <v>-5.7212723706416</v>
      </c>
      <c r="BD72" s="7"/>
      <c r="BE72" s="7"/>
      <c r="BF72" s="11"/>
    </row>
    <row r="73" spans="1:58" x14ac:dyDescent="0.35">
      <c r="A73">
        <v>4</v>
      </c>
      <c r="B73" s="20">
        <v>3360</v>
      </c>
      <c r="C73" s="20">
        <v>71</v>
      </c>
      <c r="D73" s="12">
        <f t="shared" si="16"/>
        <v>993.80281690140851</v>
      </c>
      <c r="E73">
        <f t="shared" si="17"/>
        <v>21</v>
      </c>
      <c r="F73" s="20">
        <v>-6.1003797943125901</v>
      </c>
      <c r="M73">
        <v>4</v>
      </c>
      <c r="N73" s="20">
        <v>4416</v>
      </c>
      <c r="O73" s="20">
        <v>93</v>
      </c>
      <c r="P73" s="12">
        <f t="shared" si="11"/>
        <v>3466.3225806451615</v>
      </c>
      <c r="Q73">
        <f t="shared" si="15"/>
        <v>73</v>
      </c>
      <c r="R73" s="20">
        <v>-1.0253204335878801</v>
      </c>
      <c r="T73" s="7"/>
      <c r="U73" s="7"/>
      <c r="V73" s="11"/>
      <c r="Y73">
        <v>4</v>
      </c>
      <c r="Z73" s="20">
        <v>9744</v>
      </c>
      <c r="AA73" s="20">
        <v>204</v>
      </c>
      <c r="AB73" s="12">
        <f t="shared" si="12"/>
        <v>4967.5294117647063</v>
      </c>
      <c r="AC73">
        <f t="shared" si="18"/>
        <v>104</v>
      </c>
      <c r="AD73" s="20">
        <v>-3.10477124438059E-2</v>
      </c>
      <c r="AF73" s="7"/>
      <c r="AG73" s="7"/>
      <c r="AH73" s="11"/>
      <c r="AI73" s="11"/>
      <c r="AJ73" s="11"/>
      <c r="AK73">
        <v>4</v>
      </c>
      <c r="AL73" s="20">
        <v>16656</v>
      </c>
      <c r="AM73" s="20">
        <v>348</v>
      </c>
      <c r="AN73" s="12">
        <f t="shared" si="13"/>
        <v>9476.689655172413</v>
      </c>
      <c r="AO73">
        <f t="shared" si="19"/>
        <v>198</v>
      </c>
      <c r="AP73" s="20">
        <v>-1.10326056205</v>
      </c>
      <c r="AR73" s="7"/>
      <c r="AS73" s="7"/>
      <c r="AT73" s="11"/>
      <c r="AU73" s="11"/>
      <c r="AW73">
        <v>4</v>
      </c>
      <c r="AX73" s="20">
        <v>16608</v>
      </c>
      <c r="AY73" s="20">
        <v>347</v>
      </c>
      <c r="AZ73" s="12">
        <f t="shared" si="14"/>
        <v>7035.6657060518728</v>
      </c>
      <c r="BA73">
        <f t="shared" si="20"/>
        <v>147</v>
      </c>
      <c r="BB73" s="20">
        <v>-4.0026509617673997E-2</v>
      </c>
      <c r="BD73" s="7"/>
      <c r="BE73" s="7"/>
      <c r="BF73" s="11"/>
    </row>
    <row r="74" spans="1:58" x14ac:dyDescent="0.35">
      <c r="A74">
        <v>4</v>
      </c>
      <c r="B74" s="20">
        <v>5760</v>
      </c>
      <c r="C74" s="20">
        <v>121</v>
      </c>
      <c r="D74" s="12">
        <f t="shared" si="16"/>
        <v>3379.8347107438017</v>
      </c>
      <c r="E74">
        <f t="shared" si="17"/>
        <v>71</v>
      </c>
      <c r="F74" s="20">
        <v>-0.896752824248226</v>
      </c>
      <c r="M74">
        <v>4</v>
      </c>
      <c r="N74" s="20">
        <v>1968</v>
      </c>
      <c r="O74" s="20">
        <v>42</v>
      </c>
      <c r="P74" s="12">
        <f t="shared" si="11"/>
        <v>1030.8571428571429</v>
      </c>
      <c r="Q74">
        <f t="shared" si="15"/>
        <v>22</v>
      </c>
      <c r="R74" s="20">
        <v>-1.9344910668488999</v>
      </c>
      <c r="T74" s="7"/>
      <c r="U74" s="7"/>
      <c r="V74" s="11"/>
      <c r="Y74">
        <v>4</v>
      </c>
      <c r="Z74" s="20">
        <v>10176</v>
      </c>
      <c r="AA74" s="20">
        <v>213</v>
      </c>
      <c r="AB74" s="12">
        <f t="shared" si="12"/>
        <v>5398.5352112676055</v>
      </c>
      <c r="AC74">
        <f t="shared" si="18"/>
        <v>113</v>
      </c>
      <c r="AD74" s="20">
        <v>-1.0001568689534801</v>
      </c>
      <c r="AF74" s="7"/>
      <c r="AG74" s="7"/>
      <c r="AH74" s="11"/>
      <c r="AI74" s="11"/>
      <c r="AJ74" s="11"/>
      <c r="AK74">
        <v>4</v>
      </c>
      <c r="AL74" s="20">
        <v>15216</v>
      </c>
      <c r="AM74" s="20">
        <v>318</v>
      </c>
      <c r="AN74" s="12">
        <f t="shared" si="13"/>
        <v>8038.6415094339627</v>
      </c>
      <c r="AO74">
        <f t="shared" si="19"/>
        <v>168</v>
      </c>
      <c r="AP74" s="20">
        <v>-1.0001568689534801</v>
      </c>
      <c r="AR74" s="7"/>
      <c r="AS74" s="7"/>
      <c r="AT74" s="11"/>
      <c r="AU74" s="11"/>
      <c r="AW74">
        <v>4</v>
      </c>
      <c r="AX74" s="20">
        <v>13536</v>
      </c>
      <c r="AY74" s="20">
        <v>283</v>
      </c>
      <c r="AZ74" s="12">
        <f t="shared" si="14"/>
        <v>3969.9222614840987</v>
      </c>
      <c r="BA74">
        <f t="shared" si="20"/>
        <v>83</v>
      </c>
      <c r="BB74" s="20">
        <v>-1.0001568689534801</v>
      </c>
      <c r="BD74" s="7"/>
      <c r="BE74" s="7"/>
      <c r="BF74" s="11"/>
    </row>
    <row r="75" spans="1:58" x14ac:dyDescent="0.35">
      <c r="A75">
        <v>4</v>
      </c>
      <c r="B75" s="20">
        <v>6672</v>
      </c>
      <c r="C75" s="20">
        <v>140</v>
      </c>
      <c r="D75" s="12">
        <f t="shared" si="16"/>
        <v>4289.1428571428569</v>
      </c>
      <c r="E75">
        <f t="shared" si="17"/>
        <v>90</v>
      </c>
      <c r="F75" s="20">
        <v>-5.3741293140942399E-2</v>
      </c>
      <c r="M75">
        <v>4</v>
      </c>
      <c r="N75" s="20">
        <v>1296</v>
      </c>
      <c r="O75" s="20">
        <v>28</v>
      </c>
      <c r="P75" s="12">
        <f t="shared" si="11"/>
        <v>370.28571428571428</v>
      </c>
      <c r="Q75">
        <f t="shared" si="15"/>
        <v>8</v>
      </c>
      <c r="R75" s="20">
        <v>-701.37799943606501</v>
      </c>
      <c r="T75" s="7"/>
      <c r="U75" s="7"/>
      <c r="V75" s="11"/>
      <c r="Y75">
        <v>4</v>
      </c>
      <c r="Z75" s="20">
        <v>10176</v>
      </c>
      <c r="AA75" s="20">
        <v>213</v>
      </c>
      <c r="AB75" s="12">
        <f t="shared" si="12"/>
        <v>5398.5352112676055</v>
      </c>
      <c r="AC75">
        <f t="shared" si="18"/>
        <v>113</v>
      </c>
      <c r="AD75" s="20">
        <v>-1.08969081467017</v>
      </c>
      <c r="AF75" s="7"/>
      <c r="AG75" s="7"/>
      <c r="AH75" s="11"/>
      <c r="AI75" s="11"/>
      <c r="AJ75" s="11"/>
      <c r="AK75">
        <v>4</v>
      </c>
      <c r="AL75" s="20">
        <v>17520</v>
      </c>
      <c r="AM75" s="20">
        <v>366</v>
      </c>
      <c r="AN75" s="12">
        <f t="shared" si="13"/>
        <v>10339.672131147541</v>
      </c>
      <c r="AO75">
        <f t="shared" si="19"/>
        <v>216</v>
      </c>
      <c r="AP75" s="20">
        <v>-0.77153948030462804</v>
      </c>
      <c r="AR75" s="7"/>
      <c r="AS75" s="7"/>
      <c r="AT75" s="11"/>
      <c r="AU75" s="11"/>
      <c r="AW75">
        <v>4</v>
      </c>
      <c r="AX75" s="20">
        <v>9888</v>
      </c>
      <c r="AY75" s="20">
        <v>207</v>
      </c>
      <c r="AZ75" s="12">
        <f t="shared" si="14"/>
        <v>334.37681159420288</v>
      </c>
      <c r="BA75">
        <f t="shared" si="20"/>
        <v>7</v>
      </c>
      <c r="BB75" s="20">
        <v>-0.18064447502747599</v>
      </c>
      <c r="BD75" s="7"/>
      <c r="BE75" s="7"/>
      <c r="BF75" s="11"/>
    </row>
    <row r="76" spans="1:58" x14ac:dyDescent="0.35">
      <c r="A76">
        <v>4</v>
      </c>
      <c r="B76" s="20">
        <v>8016</v>
      </c>
      <c r="C76" s="20">
        <v>168</v>
      </c>
      <c r="D76" s="12">
        <f t="shared" si="16"/>
        <v>5630.2857142857147</v>
      </c>
      <c r="E76">
        <f t="shared" si="17"/>
        <v>118</v>
      </c>
      <c r="F76" s="20">
        <v>-1.0001568689534801</v>
      </c>
      <c r="M76">
        <v>4</v>
      </c>
      <c r="N76" s="20">
        <v>4512</v>
      </c>
      <c r="O76" s="20">
        <v>95</v>
      </c>
      <c r="P76" s="12">
        <f t="shared" si="11"/>
        <v>3562.1052631578946</v>
      </c>
      <c r="Q76">
        <f t="shared" si="15"/>
        <v>75</v>
      </c>
      <c r="R76" s="20">
        <v>-1.0001568689534801</v>
      </c>
      <c r="T76" s="7"/>
      <c r="U76" s="7"/>
      <c r="V76" s="11"/>
      <c r="Y76">
        <v>4</v>
      </c>
      <c r="Z76" s="20">
        <v>17712</v>
      </c>
      <c r="AA76" s="20">
        <v>370</v>
      </c>
      <c r="AB76" s="12">
        <f t="shared" si="12"/>
        <v>12924.972972972973</v>
      </c>
      <c r="AC76">
        <f t="shared" si="18"/>
        <v>270</v>
      </c>
      <c r="AD76" s="20">
        <v>-0.77978658846230298</v>
      </c>
      <c r="AF76" s="7"/>
      <c r="AG76" s="7"/>
      <c r="AH76" s="11"/>
      <c r="AI76" s="11"/>
      <c r="AJ76" s="11"/>
      <c r="AK76">
        <v>4</v>
      </c>
      <c r="AL76" s="20">
        <v>10416</v>
      </c>
      <c r="AM76" s="20">
        <v>218</v>
      </c>
      <c r="AN76" s="12">
        <f t="shared" si="13"/>
        <v>3249.0275229357799</v>
      </c>
      <c r="AO76">
        <f t="shared" si="19"/>
        <v>68</v>
      </c>
      <c r="AP76" s="20">
        <v>-2.3781242337463899</v>
      </c>
      <c r="AR76" s="7"/>
      <c r="AS76" s="7"/>
      <c r="AT76" s="11"/>
      <c r="AU76" s="11"/>
      <c r="AW76">
        <v>4</v>
      </c>
      <c r="AX76" s="20">
        <v>17136</v>
      </c>
      <c r="AY76" s="20">
        <v>358</v>
      </c>
      <c r="AZ76" s="12">
        <f t="shared" si="14"/>
        <v>7562.8156424581002</v>
      </c>
      <c r="BA76">
        <f t="shared" si="20"/>
        <v>158</v>
      </c>
      <c r="BB76" s="20">
        <v>-0.77213597709209503</v>
      </c>
      <c r="BD76" s="7"/>
      <c r="BE76" s="7"/>
      <c r="BF76" s="11"/>
    </row>
    <row r="77" spans="1:58" x14ac:dyDescent="0.35">
      <c r="A77">
        <v>4</v>
      </c>
      <c r="B77" s="20">
        <v>2448</v>
      </c>
      <c r="C77" s="20">
        <v>52</v>
      </c>
      <c r="D77" s="12">
        <f t="shared" si="16"/>
        <v>94.15384615384616</v>
      </c>
      <c r="E77">
        <f t="shared" si="17"/>
        <v>2</v>
      </c>
      <c r="F77" s="20">
        <v>-9.5074856754943493</v>
      </c>
      <c r="M77">
        <v>4</v>
      </c>
      <c r="N77" s="20">
        <v>1008</v>
      </c>
      <c r="O77" s="20">
        <v>22</v>
      </c>
      <c r="P77" s="12">
        <f t="shared" si="11"/>
        <v>91.63636363636364</v>
      </c>
      <c r="Q77">
        <f t="shared" si="15"/>
        <v>2</v>
      </c>
      <c r="R77" s="20">
        <v>-444.21808142683199</v>
      </c>
      <c r="T77" s="7"/>
      <c r="U77" s="7"/>
      <c r="V77" s="11"/>
      <c r="Y77">
        <v>4</v>
      </c>
      <c r="Z77" s="20">
        <v>14016</v>
      </c>
      <c r="AA77" s="20">
        <v>293</v>
      </c>
      <c r="AB77" s="12">
        <f t="shared" si="12"/>
        <v>9232.3822525597261</v>
      </c>
      <c r="AC77">
        <f t="shared" si="18"/>
        <v>193</v>
      </c>
      <c r="AD77" s="20">
        <v>-1.02530898426152</v>
      </c>
      <c r="AF77" s="7"/>
      <c r="AG77" s="7"/>
      <c r="AH77" s="11"/>
      <c r="AI77" s="11"/>
      <c r="AJ77" s="11"/>
      <c r="AK77">
        <v>4</v>
      </c>
      <c r="AL77" s="20">
        <v>11088</v>
      </c>
      <c r="AM77" s="20">
        <v>232</v>
      </c>
      <c r="AN77" s="12">
        <f t="shared" si="13"/>
        <v>3919.0344827586205</v>
      </c>
      <c r="AO77">
        <f t="shared" si="19"/>
        <v>82</v>
      </c>
      <c r="AP77" s="20">
        <v>-1.0001568689534801</v>
      </c>
      <c r="AR77" s="7"/>
      <c r="AS77" s="7"/>
      <c r="AT77" s="11"/>
      <c r="AU77" s="11"/>
      <c r="AW77">
        <v>4</v>
      </c>
      <c r="AX77" s="20">
        <v>16944</v>
      </c>
      <c r="AY77" s="20">
        <v>354</v>
      </c>
      <c r="AZ77" s="12">
        <f t="shared" si="14"/>
        <v>7371.1186440677966</v>
      </c>
      <c r="BA77">
        <f t="shared" si="20"/>
        <v>154</v>
      </c>
      <c r="BB77" s="21">
        <v>-8.8096350405433195E-7</v>
      </c>
      <c r="BD77" s="7"/>
      <c r="BE77" s="7"/>
      <c r="BF77" s="11"/>
    </row>
    <row r="78" spans="1:58" x14ac:dyDescent="0.35">
      <c r="A78">
        <v>4</v>
      </c>
      <c r="B78" s="20">
        <v>4512</v>
      </c>
      <c r="C78" s="20">
        <v>95</v>
      </c>
      <c r="D78" s="12">
        <f t="shared" si="16"/>
        <v>2137.2631578947367</v>
      </c>
      <c r="E78">
        <f t="shared" si="17"/>
        <v>45</v>
      </c>
      <c r="F78" s="20">
        <v>-1.4673450261832901</v>
      </c>
      <c r="M78">
        <v>4</v>
      </c>
      <c r="N78" s="20">
        <v>2112</v>
      </c>
      <c r="O78" s="20">
        <v>45</v>
      </c>
      <c r="P78" s="12">
        <f t="shared" si="11"/>
        <v>1173.3333333333333</v>
      </c>
      <c r="Q78">
        <f t="shared" si="15"/>
        <v>25</v>
      </c>
      <c r="R78" s="20">
        <v>-0.49646965246639901</v>
      </c>
      <c r="T78" s="7"/>
      <c r="U78" s="7"/>
      <c r="V78" s="11"/>
      <c r="Y78">
        <v>4</v>
      </c>
      <c r="Z78" s="20">
        <v>9360</v>
      </c>
      <c r="AA78" s="20">
        <v>196</v>
      </c>
      <c r="AB78" s="12">
        <f t="shared" si="12"/>
        <v>4584.4897959183672</v>
      </c>
      <c r="AC78">
        <f t="shared" si="18"/>
        <v>96</v>
      </c>
      <c r="AD78" s="20">
        <v>-0.246772566829152</v>
      </c>
      <c r="AF78" s="7"/>
      <c r="AG78" s="7"/>
      <c r="AH78" s="11"/>
      <c r="AI78" s="11"/>
      <c r="AJ78" s="11"/>
      <c r="AK78">
        <v>4</v>
      </c>
      <c r="AL78" s="20">
        <v>13392</v>
      </c>
      <c r="AM78" s="20">
        <v>280</v>
      </c>
      <c r="AN78" s="12">
        <f t="shared" si="13"/>
        <v>6217.7142857142853</v>
      </c>
      <c r="AO78">
        <f t="shared" si="19"/>
        <v>130</v>
      </c>
      <c r="AP78" s="20">
        <v>-0.78900035890901798</v>
      </c>
      <c r="AR78" s="7"/>
      <c r="AS78" s="7"/>
      <c r="AT78" s="11"/>
      <c r="AU78" s="11"/>
      <c r="AW78">
        <v>4</v>
      </c>
      <c r="AX78" s="20">
        <v>15936</v>
      </c>
      <c r="AY78" s="20">
        <v>333</v>
      </c>
      <c r="AZ78" s="12">
        <f t="shared" si="14"/>
        <v>6364.8288288288286</v>
      </c>
      <c r="BA78">
        <f t="shared" si="20"/>
        <v>133</v>
      </c>
      <c r="BB78" s="20">
        <v>-0.77178182836889098</v>
      </c>
      <c r="BD78" s="7"/>
      <c r="BE78" s="7"/>
      <c r="BF78" s="11"/>
    </row>
    <row r="79" spans="1:58" x14ac:dyDescent="0.35">
      <c r="A79">
        <v>4</v>
      </c>
      <c r="B79" s="20">
        <v>5568</v>
      </c>
      <c r="C79" s="20">
        <v>117</v>
      </c>
      <c r="D79" s="12">
        <f t="shared" si="16"/>
        <v>3188.5128205128203</v>
      </c>
      <c r="E79">
        <f t="shared" si="17"/>
        <v>67</v>
      </c>
      <c r="F79" s="20">
        <v>-0.83490530262970797</v>
      </c>
      <c r="M79">
        <v>4</v>
      </c>
      <c r="N79" s="20">
        <v>4032</v>
      </c>
      <c r="O79" s="20">
        <v>85</v>
      </c>
      <c r="P79" s="12">
        <f t="shared" si="11"/>
        <v>3083.294117647059</v>
      </c>
      <c r="Q79">
        <f t="shared" si="15"/>
        <v>65</v>
      </c>
      <c r="R79" s="20">
        <v>-1.0001568689534801</v>
      </c>
      <c r="T79" s="7"/>
      <c r="U79" s="7"/>
      <c r="V79" s="11"/>
      <c r="Y79">
        <v>4</v>
      </c>
      <c r="Z79" s="20">
        <v>8448</v>
      </c>
      <c r="AA79" s="20">
        <v>177</v>
      </c>
      <c r="AB79" s="12">
        <f t="shared" si="12"/>
        <v>3675.1186440677966</v>
      </c>
      <c r="AC79">
        <f t="shared" si="18"/>
        <v>77</v>
      </c>
      <c r="AD79" s="20">
        <v>-0.79909969787220902</v>
      </c>
      <c r="AF79" s="7"/>
      <c r="AG79" s="7"/>
      <c r="AH79" s="11"/>
      <c r="AI79" s="11"/>
      <c r="AJ79" s="11"/>
      <c r="AK79">
        <v>4</v>
      </c>
      <c r="AL79" s="20">
        <v>14496</v>
      </c>
      <c r="AM79" s="20">
        <v>303</v>
      </c>
      <c r="AN79" s="12">
        <f t="shared" si="13"/>
        <v>7319.7623762376234</v>
      </c>
      <c r="AO79">
        <f t="shared" si="19"/>
        <v>153</v>
      </c>
      <c r="AP79" s="20">
        <v>-1.0001568689534801</v>
      </c>
      <c r="AR79" s="7"/>
      <c r="AS79" s="7"/>
      <c r="AT79" s="11"/>
      <c r="AU79" s="11"/>
      <c r="AW79">
        <v>4</v>
      </c>
      <c r="AX79" s="20">
        <v>15408</v>
      </c>
      <c r="AY79" s="20">
        <v>322</v>
      </c>
      <c r="AZ79" s="12">
        <f t="shared" si="14"/>
        <v>5837.8136645962732</v>
      </c>
      <c r="BA79">
        <f t="shared" si="20"/>
        <v>122</v>
      </c>
      <c r="BB79" s="20">
        <v>-1.0001568689534801</v>
      </c>
      <c r="BD79" s="7"/>
      <c r="BE79" s="7"/>
      <c r="BF79" s="11"/>
    </row>
    <row r="80" spans="1:58" x14ac:dyDescent="0.35">
      <c r="A80">
        <v>4</v>
      </c>
      <c r="B80" s="20">
        <v>5472</v>
      </c>
      <c r="C80" s="20">
        <v>115</v>
      </c>
      <c r="D80" s="12">
        <f t="shared" si="16"/>
        <v>3092.8695652173915</v>
      </c>
      <c r="E80">
        <f t="shared" si="17"/>
        <v>65</v>
      </c>
      <c r="F80" s="20">
        <v>-1.0001568689534801</v>
      </c>
      <c r="M80">
        <v>4</v>
      </c>
      <c r="N80" s="20">
        <v>1008</v>
      </c>
      <c r="O80" s="20">
        <v>22</v>
      </c>
      <c r="P80" s="12">
        <f t="shared" si="11"/>
        <v>91.63636363636364</v>
      </c>
      <c r="Q80">
        <f t="shared" si="15"/>
        <v>2</v>
      </c>
      <c r="R80" s="20">
        <v>-1000</v>
      </c>
      <c r="T80" s="7"/>
      <c r="U80" s="7"/>
      <c r="V80" s="11"/>
      <c r="Y80">
        <v>4</v>
      </c>
      <c r="Z80" s="20">
        <v>5136</v>
      </c>
      <c r="AA80" s="20">
        <v>108</v>
      </c>
      <c r="AB80" s="12">
        <f t="shared" si="12"/>
        <v>380.44444444444446</v>
      </c>
      <c r="AC80">
        <f t="shared" si="18"/>
        <v>8</v>
      </c>
      <c r="AD80" s="20">
        <v>-0.70110591367316499</v>
      </c>
      <c r="AF80" s="7"/>
      <c r="AG80" s="7"/>
      <c r="AH80" s="11"/>
      <c r="AI80" s="11"/>
      <c r="AJ80" s="11"/>
      <c r="AK80">
        <v>4</v>
      </c>
      <c r="AL80" s="20">
        <v>15552</v>
      </c>
      <c r="AM80" s="20">
        <v>325</v>
      </c>
      <c r="AN80" s="12">
        <f t="shared" si="13"/>
        <v>8374.1538461538457</v>
      </c>
      <c r="AO80">
        <f t="shared" si="19"/>
        <v>175</v>
      </c>
      <c r="AP80" s="20">
        <v>-1.01000573900204</v>
      </c>
      <c r="AR80" s="7"/>
      <c r="AS80" s="7"/>
      <c r="AT80" s="11"/>
      <c r="AU80" s="11"/>
      <c r="AW80">
        <v>4</v>
      </c>
      <c r="AX80" s="20">
        <v>16416</v>
      </c>
      <c r="AY80" s="20">
        <v>343</v>
      </c>
      <c r="AZ80" s="12">
        <f t="shared" si="14"/>
        <v>6843.9883381924201</v>
      </c>
      <c r="BA80">
        <f t="shared" si="20"/>
        <v>143</v>
      </c>
      <c r="BB80" s="20">
        <v>-1.03984555573241</v>
      </c>
      <c r="BD80" s="7"/>
      <c r="BE80" s="7"/>
      <c r="BF80" s="11"/>
    </row>
    <row r="81" spans="1:58" x14ac:dyDescent="0.35">
      <c r="A81">
        <v>4</v>
      </c>
      <c r="B81" s="20">
        <v>3456</v>
      </c>
      <c r="C81" s="20">
        <v>73</v>
      </c>
      <c r="D81" s="12">
        <f t="shared" si="16"/>
        <v>1088.8767123287671</v>
      </c>
      <c r="E81">
        <f t="shared" si="17"/>
        <v>23</v>
      </c>
      <c r="F81" s="20">
        <v>-11.110678549298701</v>
      </c>
      <c r="M81">
        <v>4</v>
      </c>
      <c r="N81" s="20">
        <v>1584</v>
      </c>
      <c r="O81" s="20">
        <v>34</v>
      </c>
      <c r="P81" s="12">
        <f t="shared" si="11"/>
        <v>652.23529411764707</v>
      </c>
      <c r="Q81">
        <f t="shared" si="15"/>
        <v>14</v>
      </c>
      <c r="R81" s="20">
        <v>-10.5548898668698</v>
      </c>
      <c r="T81" s="7"/>
      <c r="U81" s="7"/>
      <c r="V81" s="11"/>
      <c r="Y81">
        <v>4</v>
      </c>
      <c r="Z81" s="20">
        <v>8736</v>
      </c>
      <c r="AA81" s="20">
        <v>183</v>
      </c>
      <c r="AB81" s="12">
        <f t="shared" si="12"/>
        <v>3962.2295081967213</v>
      </c>
      <c r="AC81">
        <f t="shared" si="18"/>
        <v>83</v>
      </c>
      <c r="AD81" s="20">
        <v>-1.0001568689534801</v>
      </c>
      <c r="AF81" s="7"/>
      <c r="AG81" s="7"/>
      <c r="AH81" s="11"/>
      <c r="AI81" s="11"/>
      <c r="AJ81" s="11"/>
      <c r="AK81">
        <v>4</v>
      </c>
      <c r="AL81" s="20">
        <v>12864</v>
      </c>
      <c r="AM81" s="20">
        <v>269</v>
      </c>
      <c r="AN81" s="12">
        <f t="shared" si="13"/>
        <v>5690.7657992565055</v>
      </c>
      <c r="AO81">
        <f t="shared" si="19"/>
        <v>119</v>
      </c>
      <c r="AP81" s="20">
        <v>-1.0188488288475499</v>
      </c>
      <c r="AR81" s="7"/>
      <c r="AS81" s="7"/>
      <c r="AT81" s="11"/>
      <c r="AU81" s="11"/>
      <c r="AW81">
        <v>4</v>
      </c>
      <c r="AX81" s="20">
        <v>10032</v>
      </c>
      <c r="AY81" s="20">
        <v>210</v>
      </c>
      <c r="AZ81" s="12">
        <f t="shared" si="14"/>
        <v>477.71428571428572</v>
      </c>
      <c r="BA81">
        <f t="shared" si="20"/>
        <v>10</v>
      </c>
      <c r="BB81" s="20">
        <v>-2.2397420853840799</v>
      </c>
      <c r="BD81" s="7"/>
      <c r="BE81" s="7"/>
      <c r="BF81" s="11"/>
    </row>
    <row r="82" spans="1:58" x14ac:dyDescent="0.35">
      <c r="A82">
        <v>4</v>
      </c>
      <c r="B82" s="20">
        <v>4944</v>
      </c>
      <c r="C82" s="20">
        <v>104</v>
      </c>
      <c r="D82" s="12">
        <f t="shared" si="16"/>
        <v>2567.0769230769229</v>
      </c>
      <c r="E82">
        <f t="shared" si="17"/>
        <v>54</v>
      </c>
      <c r="F82" s="20">
        <v>-1.0259766495474401</v>
      </c>
      <c r="M82">
        <v>4</v>
      </c>
      <c r="N82" s="20">
        <v>1008</v>
      </c>
      <c r="O82" s="20">
        <v>22</v>
      </c>
      <c r="P82" s="12">
        <f t="shared" si="11"/>
        <v>91.63636363636364</v>
      </c>
      <c r="Q82">
        <f t="shared" si="15"/>
        <v>2</v>
      </c>
      <c r="R82" s="20">
        <v>-47.8407490087626</v>
      </c>
      <c r="T82" s="7"/>
      <c r="U82" s="7"/>
      <c r="V82" s="11"/>
      <c r="Y82">
        <v>4</v>
      </c>
      <c r="Z82" s="20">
        <v>5088</v>
      </c>
      <c r="AA82" s="20">
        <v>107</v>
      </c>
      <c r="AB82" s="12">
        <f t="shared" si="12"/>
        <v>332.85981308411215</v>
      </c>
      <c r="AC82">
        <f t="shared" si="18"/>
        <v>7</v>
      </c>
      <c r="AD82" s="20">
        <v>-1.77764033659577</v>
      </c>
      <c r="AF82" s="7"/>
      <c r="AG82" s="7"/>
      <c r="AH82" s="11"/>
      <c r="AI82" s="11"/>
      <c r="AJ82" s="11"/>
      <c r="AK82">
        <v>4</v>
      </c>
      <c r="AL82" s="20">
        <v>9312</v>
      </c>
      <c r="AM82" s="20">
        <v>195</v>
      </c>
      <c r="AN82" s="12">
        <f t="shared" si="13"/>
        <v>2148.9230769230771</v>
      </c>
      <c r="AO82">
        <f t="shared" si="19"/>
        <v>45</v>
      </c>
      <c r="AP82" s="20">
        <v>-0.46110185284999</v>
      </c>
      <c r="AR82" s="7"/>
      <c r="AS82" s="7"/>
      <c r="AT82" s="11"/>
      <c r="AU82" s="11"/>
      <c r="AW82">
        <v>4</v>
      </c>
      <c r="AX82" s="20">
        <v>28032</v>
      </c>
      <c r="AY82" s="20">
        <v>585</v>
      </c>
      <c r="AZ82" s="12">
        <f t="shared" si="14"/>
        <v>18448.410256410258</v>
      </c>
      <c r="BA82">
        <f t="shared" si="20"/>
        <v>385</v>
      </c>
      <c r="BB82" s="20">
        <v>-0.77164024184107105</v>
      </c>
      <c r="BD82" s="7"/>
      <c r="BE82" s="7"/>
      <c r="BF82" s="11"/>
    </row>
    <row r="83" spans="1:58" x14ac:dyDescent="0.35">
      <c r="A83">
        <v>4</v>
      </c>
      <c r="B83" s="20">
        <v>4272</v>
      </c>
      <c r="C83" s="20">
        <v>90</v>
      </c>
      <c r="D83" s="12">
        <f t="shared" si="16"/>
        <v>1898.6666666666667</v>
      </c>
      <c r="E83">
        <f t="shared" si="17"/>
        <v>40</v>
      </c>
      <c r="F83" s="20">
        <v>-3.9811199616523801E-3</v>
      </c>
      <c r="M83">
        <v>4</v>
      </c>
      <c r="N83" s="20">
        <v>3264</v>
      </c>
      <c r="O83" s="20">
        <v>69</v>
      </c>
      <c r="P83" s="12">
        <f t="shared" si="11"/>
        <v>2317.913043478261</v>
      </c>
      <c r="Q83">
        <f t="shared" si="15"/>
        <v>49</v>
      </c>
      <c r="R83" s="20">
        <v>-164.87095172087399</v>
      </c>
      <c r="T83" s="7"/>
      <c r="U83" s="7"/>
      <c r="V83" s="11"/>
      <c r="Y83">
        <v>4</v>
      </c>
      <c r="Z83" s="20">
        <v>13872</v>
      </c>
      <c r="AA83" s="20">
        <v>290</v>
      </c>
      <c r="AB83" s="12">
        <f t="shared" si="12"/>
        <v>9088.5517241379312</v>
      </c>
      <c r="AC83">
        <f t="shared" si="18"/>
        <v>190</v>
      </c>
      <c r="AD83" s="20">
        <v>-1.0001568689534801</v>
      </c>
      <c r="AF83" s="7"/>
      <c r="AG83" s="7"/>
      <c r="AH83" s="11"/>
      <c r="AI83" s="11"/>
      <c r="AJ83" s="11"/>
      <c r="AK83">
        <v>4</v>
      </c>
      <c r="AL83" s="20">
        <v>22224</v>
      </c>
      <c r="AM83" s="20">
        <v>464</v>
      </c>
      <c r="AN83" s="12">
        <f t="shared" si="13"/>
        <v>15039.51724137931</v>
      </c>
      <c r="AO83">
        <f t="shared" si="19"/>
        <v>314</v>
      </c>
      <c r="AP83" s="20">
        <v>-0.77355810284420701</v>
      </c>
      <c r="AR83" s="7"/>
      <c r="AS83" s="7"/>
      <c r="AT83" s="11"/>
      <c r="AU83" s="11"/>
      <c r="AW83">
        <v>4</v>
      </c>
      <c r="AX83" s="20">
        <v>14784</v>
      </c>
      <c r="AY83" s="20">
        <v>309</v>
      </c>
      <c r="AZ83" s="12">
        <f t="shared" si="14"/>
        <v>5215.0679611650485</v>
      </c>
      <c r="BA83">
        <f t="shared" si="20"/>
        <v>109</v>
      </c>
      <c r="BB83" s="20">
        <v>-1.0188488288475499</v>
      </c>
      <c r="BD83" s="7"/>
      <c r="BE83" s="7"/>
      <c r="BF83" s="11"/>
    </row>
    <row r="84" spans="1:58" x14ac:dyDescent="0.35">
      <c r="P84" s="12"/>
      <c r="T84" s="7"/>
      <c r="U84" s="7"/>
      <c r="V84" s="11"/>
      <c r="AB84" s="12"/>
      <c r="AF84" s="7"/>
      <c r="AG84" s="7"/>
      <c r="AH84" s="11"/>
      <c r="AI84" s="11"/>
      <c r="AJ84" s="11"/>
      <c r="AN84" s="12"/>
      <c r="AR84" s="7"/>
      <c r="AS84" s="7"/>
      <c r="AT84" s="11"/>
      <c r="AU84" s="11"/>
      <c r="AZ84" s="12"/>
      <c r="BD84" s="7"/>
      <c r="BE84" s="7"/>
      <c r="BF84" s="11"/>
    </row>
    <row r="85" spans="1:58" x14ac:dyDescent="0.35">
      <c r="A85">
        <v>6</v>
      </c>
      <c r="B85" s="20">
        <v>6696</v>
      </c>
      <c r="C85" s="20">
        <v>94</v>
      </c>
      <c r="D85" s="12">
        <f t="shared" si="16"/>
        <v>3134.2978723404253</v>
      </c>
      <c r="E85">
        <f t="shared" si="17"/>
        <v>44</v>
      </c>
      <c r="F85" s="20">
        <v>-0.85467680845766103</v>
      </c>
      <c r="G85" s="4">
        <f>AVERAGE(F85:F124)</f>
        <v>-2.1182164944669464</v>
      </c>
      <c r="H85" s="2">
        <f>AVERAGE(D85:D124)</f>
        <v>4383.6095369699178</v>
      </c>
      <c r="I85" s="2">
        <f>AVERAGE(E85:E124)</f>
        <v>61.4</v>
      </c>
      <c r="J85" s="11" t="s">
        <v>0</v>
      </c>
      <c r="M85">
        <v>6</v>
      </c>
      <c r="N85" s="20">
        <v>2160</v>
      </c>
      <c r="O85" s="20">
        <v>31</v>
      </c>
      <c r="P85" s="12">
        <f t="shared" ref="P85:P124" si="21">N85*Q85/O85</f>
        <v>766.45161290322585</v>
      </c>
      <c r="Q85">
        <f>O85-20</f>
        <v>11</v>
      </c>
      <c r="R85" s="20">
        <v>-13.40388936568</v>
      </c>
      <c r="S85" s="4">
        <f>AVERAGE(R85:R124)</f>
        <v>-32.613196029622479</v>
      </c>
      <c r="T85" s="2">
        <f>AVERAGE(P85:P124)</f>
        <v>1793.8285577845586</v>
      </c>
      <c r="U85" s="2">
        <f>AVERAGE(Q85:Q124)</f>
        <v>25.375</v>
      </c>
      <c r="V85" s="11" t="s">
        <v>0</v>
      </c>
      <c r="Y85">
        <v>6</v>
      </c>
      <c r="Z85" s="20">
        <v>10440</v>
      </c>
      <c r="AA85" s="20">
        <v>146</v>
      </c>
      <c r="AB85" s="12">
        <f t="shared" ref="AB85:AB124" si="22">Z85*AC85/AA85</f>
        <v>3289.3150684931506</v>
      </c>
      <c r="AC85">
        <f t="shared" si="18"/>
        <v>46</v>
      </c>
      <c r="AD85" s="20">
        <v>-1.0001568689534801</v>
      </c>
      <c r="AE85" s="4">
        <f>AVERAGE(AD85:AD124)</f>
        <v>-2.1699835384072119</v>
      </c>
      <c r="AF85" s="2">
        <f>AVERAGE(AB85:AB124)</f>
        <v>5424.0950409224724</v>
      </c>
      <c r="AG85" s="2">
        <f>AVERAGE(AC85:AC124)</f>
        <v>75.7</v>
      </c>
      <c r="AH85" s="11" t="s">
        <v>0</v>
      </c>
      <c r="AI85" s="11"/>
      <c r="AJ85" s="11"/>
      <c r="AK85">
        <v>6</v>
      </c>
      <c r="AL85" s="20">
        <v>12600</v>
      </c>
      <c r="AM85" s="20">
        <v>176</v>
      </c>
      <c r="AN85" s="12">
        <f t="shared" ref="AN85:AN124" si="23">AL85*AO85/AM85</f>
        <v>1861.3636363636363</v>
      </c>
      <c r="AO85">
        <f t="shared" si="19"/>
        <v>26</v>
      </c>
      <c r="AP85" s="20">
        <v>-23.476040966171901</v>
      </c>
      <c r="AQ85" s="4">
        <f>AVERAGE(AP85:AP124)</f>
        <v>-1.9701068675346867</v>
      </c>
      <c r="AR85" s="2">
        <f>AVERAGE(AN85:AN124)</f>
        <v>7566.0855450873378</v>
      </c>
      <c r="AS85" s="2">
        <f>AVERAGE(AO85:AO124)</f>
        <v>105.45</v>
      </c>
      <c r="AT85" s="11" t="s">
        <v>0</v>
      </c>
      <c r="AU85" s="11"/>
      <c r="AW85">
        <v>6</v>
      </c>
      <c r="AX85" s="20">
        <v>22320</v>
      </c>
      <c r="AY85" s="20">
        <v>311</v>
      </c>
      <c r="AZ85" s="12">
        <f t="shared" ref="AZ85:AZ124" si="24">AX85*BA85/AY85</f>
        <v>7966.3022508038584</v>
      </c>
      <c r="BA85">
        <f t="shared" si="20"/>
        <v>111</v>
      </c>
      <c r="BB85" s="20">
        <v>-1.0001568689534801</v>
      </c>
      <c r="BC85" s="4">
        <f>AVERAGE(BB85:BB124)</f>
        <v>-0.93769760330078744</v>
      </c>
      <c r="BD85" s="2">
        <f>AVERAGE(AZ85:AZ124)</f>
        <v>8262.9392315328241</v>
      </c>
      <c r="BE85" s="2">
        <f>AVERAGE(BA85:BA124)</f>
        <v>115.075</v>
      </c>
      <c r="BF85" s="11" t="s">
        <v>0</v>
      </c>
    </row>
    <row r="86" spans="1:58" x14ac:dyDescent="0.35">
      <c r="A86">
        <v>6</v>
      </c>
      <c r="B86" s="20">
        <v>11088</v>
      </c>
      <c r="C86" s="20">
        <v>155</v>
      </c>
      <c r="D86" s="12">
        <f t="shared" si="16"/>
        <v>7511.2258064516127</v>
      </c>
      <c r="E86">
        <f t="shared" si="17"/>
        <v>105</v>
      </c>
      <c r="F86" s="20">
        <v>-1.0162576159030201</v>
      </c>
      <c r="G86" s="4">
        <f>MEDIAN(F85:F124)</f>
        <v>-1.0001568689534801</v>
      </c>
      <c r="H86" s="2">
        <f>MEDIAN(D85:D124)</f>
        <v>3922.288824383164</v>
      </c>
      <c r="I86" s="2">
        <f>MEDIAN(E85:E124)</f>
        <v>55</v>
      </c>
      <c r="J86" s="11" t="s">
        <v>6</v>
      </c>
      <c r="M86">
        <v>6</v>
      </c>
      <c r="N86" s="20">
        <v>2736</v>
      </c>
      <c r="O86" s="20">
        <v>39</v>
      </c>
      <c r="P86" s="12">
        <f t="shared" si="21"/>
        <v>1332.9230769230769</v>
      </c>
      <c r="Q86">
        <f t="shared" ref="Q86:Q124" si="25">O86-20</f>
        <v>19</v>
      </c>
      <c r="R86" s="20">
        <v>-68.6166921682115</v>
      </c>
      <c r="S86" s="4">
        <f>MEDIAN(R85:R124)</f>
        <v>-3.198968226544125</v>
      </c>
      <c r="T86" s="2">
        <f>MEDIAN(P85:P124)</f>
        <v>1368.4615384615386</v>
      </c>
      <c r="U86" s="2">
        <f>MEDIAN(Q85:Q124)</f>
        <v>19.5</v>
      </c>
      <c r="V86" s="11" t="s">
        <v>6</v>
      </c>
      <c r="Y86">
        <v>6</v>
      </c>
      <c r="Z86" s="20">
        <v>11232</v>
      </c>
      <c r="AA86" s="20">
        <v>157</v>
      </c>
      <c r="AB86" s="12">
        <f t="shared" si="22"/>
        <v>4077.8598726114651</v>
      </c>
      <c r="AC86">
        <f t="shared" si="18"/>
        <v>57</v>
      </c>
      <c r="AD86" s="20">
        <v>-0.89307782476809405</v>
      </c>
      <c r="AE86" s="4">
        <f>MEDIAN(AD85:AD124)</f>
        <v>-1.0001568689534801</v>
      </c>
      <c r="AF86" s="2">
        <f>MEDIAN(AB85:AB124)</f>
        <v>4651.6507936507933</v>
      </c>
      <c r="AG86" s="2">
        <f>MEDIAN(AC85:AC124)</f>
        <v>65</v>
      </c>
      <c r="AH86" s="11" t="s">
        <v>6</v>
      </c>
      <c r="AI86" s="11"/>
      <c r="AJ86" s="11"/>
      <c r="AK86">
        <v>6</v>
      </c>
      <c r="AL86" s="20">
        <v>15336</v>
      </c>
      <c r="AM86" s="20">
        <v>214</v>
      </c>
      <c r="AN86" s="12">
        <f t="shared" si="23"/>
        <v>4586.467289719626</v>
      </c>
      <c r="AO86">
        <f t="shared" si="19"/>
        <v>64</v>
      </c>
      <c r="AP86" s="20">
        <v>-0.35289342483609198</v>
      </c>
      <c r="AQ86" s="4">
        <f>MEDIAN(AP85:AP124)</f>
        <v>-1.0001568689534801</v>
      </c>
      <c r="AR86" s="2">
        <f>MEDIAN(AN85:AN124)</f>
        <v>5196.5395709610948</v>
      </c>
      <c r="AS86" s="2">
        <f>MEDIAN(AO85:AO124)</f>
        <v>72.5</v>
      </c>
      <c r="AT86" s="11" t="s">
        <v>6</v>
      </c>
      <c r="AU86" s="11"/>
      <c r="AW86">
        <v>6</v>
      </c>
      <c r="AX86" s="20">
        <v>20952</v>
      </c>
      <c r="AY86" s="20">
        <v>292</v>
      </c>
      <c r="AZ86" s="12">
        <f t="shared" si="24"/>
        <v>6601.3150684931506</v>
      </c>
      <c r="BA86">
        <f t="shared" si="20"/>
        <v>92</v>
      </c>
      <c r="BB86" s="20">
        <v>-1.0001568689534801</v>
      </c>
      <c r="BC86" s="4">
        <f>MEDIAN(BB85:BB124)</f>
        <v>-1.0001568689534801</v>
      </c>
      <c r="BD86" s="2">
        <f>MEDIAN(AZ85:AZ124)</f>
        <v>5954.884027569673</v>
      </c>
      <c r="BE86" s="2">
        <f>MEDIAN(BA85:BA124)</f>
        <v>83</v>
      </c>
      <c r="BF86" s="11" t="s">
        <v>6</v>
      </c>
    </row>
    <row r="87" spans="1:58" x14ac:dyDescent="0.35">
      <c r="A87">
        <v>6</v>
      </c>
      <c r="B87" s="20">
        <v>7560</v>
      </c>
      <c r="C87" s="20">
        <v>106</v>
      </c>
      <c r="D87" s="12">
        <f t="shared" si="16"/>
        <v>3993.9622641509436</v>
      </c>
      <c r="E87">
        <f t="shared" si="17"/>
        <v>56</v>
      </c>
      <c r="F87" s="20">
        <v>-1.09891996687398</v>
      </c>
      <c r="G87" s="4">
        <f>MAX(F85:F124)</f>
        <v>-4.0893704825457401E-4</v>
      </c>
      <c r="H87" s="2">
        <f>MAX(D85:D124)</f>
        <v>10098.848167539267</v>
      </c>
      <c r="I87" s="2">
        <f>MAX(E85:E124)</f>
        <v>141</v>
      </c>
      <c r="J87" s="11" t="s">
        <v>19</v>
      </c>
      <c r="M87">
        <v>6</v>
      </c>
      <c r="N87" s="20">
        <v>1512</v>
      </c>
      <c r="O87" s="20">
        <v>22</v>
      </c>
      <c r="P87" s="12">
        <f t="shared" si="21"/>
        <v>137.45454545454547</v>
      </c>
      <c r="Q87">
        <f t="shared" si="25"/>
        <v>2</v>
      </c>
      <c r="R87" s="20">
        <v>-98.892272058481794</v>
      </c>
      <c r="S87" s="4">
        <f>MAX(R85:R124)</f>
        <v>-3.6252764238880598E-3</v>
      </c>
      <c r="T87" s="2">
        <f>MAX(P85:P124)</f>
        <v>5989.8461538461543</v>
      </c>
      <c r="U87" s="2">
        <f>MAX(Q85:Q124)</f>
        <v>84</v>
      </c>
      <c r="V87" s="11" t="s">
        <v>19</v>
      </c>
      <c r="Y87">
        <v>6</v>
      </c>
      <c r="Z87" s="20">
        <v>14400</v>
      </c>
      <c r="AA87" s="20">
        <v>201</v>
      </c>
      <c r="AB87" s="12">
        <f t="shared" si="22"/>
        <v>7235.8208955223881</v>
      </c>
      <c r="AC87">
        <f t="shared" si="18"/>
        <v>101</v>
      </c>
      <c r="AD87" s="20">
        <v>-1.0016217526394</v>
      </c>
      <c r="AE87" s="4">
        <f>MAX(AD85:AD124)</f>
        <v>-4.8051169919062798E-6</v>
      </c>
      <c r="AF87" s="2">
        <f>MAX(AB85:AB124)</f>
        <v>20682.556701030928</v>
      </c>
      <c r="AG87" s="2">
        <f>MAX(AC85:AC124)</f>
        <v>288</v>
      </c>
      <c r="AH87" s="11" t="s">
        <v>19</v>
      </c>
      <c r="AI87" s="11"/>
      <c r="AJ87" s="11"/>
      <c r="AK87">
        <v>6</v>
      </c>
      <c r="AL87" s="20">
        <v>15624</v>
      </c>
      <c r="AM87" s="20">
        <v>218</v>
      </c>
      <c r="AN87" s="12">
        <f t="shared" si="23"/>
        <v>4873.54128440367</v>
      </c>
      <c r="AO87">
        <f t="shared" si="19"/>
        <v>68</v>
      </c>
      <c r="AP87" s="20">
        <v>-1.0001568689534801</v>
      </c>
      <c r="AQ87" s="4">
        <f>MAX(AP85:AP124)</f>
        <v>-3.9913069798591701E-7</v>
      </c>
      <c r="AR87" s="2">
        <f>MAX(AN85:AN124)</f>
        <v>21767.841059602648</v>
      </c>
      <c r="AS87" s="2">
        <f>MAX(AO85:AO124)</f>
        <v>303</v>
      </c>
      <c r="AT87" s="11" t="s">
        <v>19</v>
      </c>
      <c r="AU87" s="11"/>
      <c r="AW87">
        <v>6</v>
      </c>
      <c r="AX87" s="20">
        <v>53496</v>
      </c>
      <c r="AY87" s="20">
        <v>744</v>
      </c>
      <c r="AZ87" s="12">
        <f t="shared" si="24"/>
        <v>39115.354838709674</v>
      </c>
      <c r="BA87">
        <f t="shared" si="20"/>
        <v>544</v>
      </c>
      <c r="BB87" s="20">
        <v>-0.77153377403449697</v>
      </c>
      <c r="BC87" s="4">
        <f>MAX(BB85:BB124)</f>
        <v>-8.8096350405433195E-7</v>
      </c>
      <c r="BD87" s="2">
        <f>MAX(AZ85:AZ124)</f>
        <v>39115.354838709674</v>
      </c>
      <c r="BE87" s="2">
        <f>MAX(BA85:BA124)</f>
        <v>544</v>
      </c>
      <c r="BF87" s="11" t="s">
        <v>19</v>
      </c>
    </row>
    <row r="88" spans="1:58" x14ac:dyDescent="0.35">
      <c r="A88">
        <v>6</v>
      </c>
      <c r="B88" s="20">
        <v>5400</v>
      </c>
      <c r="C88" s="20">
        <v>76</v>
      </c>
      <c r="D88" s="12">
        <f t="shared" si="16"/>
        <v>1847.3684210526317</v>
      </c>
      <c r="E88">
        <f t="shared" si="17"/>
        <v>26</v>
      </c>
      <c r="F88" s="20">
        <v>-1.21840583360622</v>
      </c>
      <c r="G88" s="4">
        <f>MIN(F85:F124)</f>
        <v>-20.284567553341599</v>
      </c>
      <c r="H88" s="2">
        <f>MIN(D85:D124)</f>
        <v>141.23076923076923</v>
      </c>
      <c r="I88" s="2">
        <f>MIN(E85:E124)</f>
        <v>2</v>
      </c>
      <c r="J88" s="11" t="s">
        <v>20</v>
      </c>
      <c r="M88">
        <v>6</v>
      </c>
      <c r="N88" s="20">
        <v>2664</v>
      </c>
      <c r="O88" s="20">
        <v>38</v>
      </c>
      <c r="P88" s="12">
        <f t="shared" si="21"/>
        <v>1261.8947368421052</v>
      </c>
      <c r="Q88">
        <f t="shared" si="25"/>
        <v>18</v>
      </c>
      <c r="R88" s="20">
        <v>-10.439560655355001</v>
      </c>
      <c r="S88" s="4">
        <f>MIN(R85:R124)</f>
        <v>-840.58041475960397</v>
      </c>
      <c r="T88" s="2">
        <f>MIN(P85:P124)</f>
        <v>137.45454545454547</v>
      </c>
      <c r="U88" s="2">
        <f>MIN(Q85:Q124)</f>
        <v>2</v>
      </c>
      <c r="V88" s="11" t="s">
        <v>20</v>
      </c>
      <c r="Y88">
        <v>6</v>
      </c>
      <c r="Z88" s="20">
        <v>13320</v>
      </c>
      <c r="AA88" s="20">
        <v>186</v>
      </c>
      <c r="AB88" s="12">
        <f t="shared" si="22"/>
        <v>6158.7096774193551</v>
      </c>
      <c r="AC88">
        <f t="shared" si="18"/>
        <v>86</v>
      </c>
      <c r="AD88" s="20">
        <v>-1.0407829321295301</v>
      </c>
      <c r="AE88" s="4">
        <f>MIN(AD85:AD124)</f>
        <v>-26.984569978921598</v>
      </c>
      <c r="AF88" s="2">
        <f>MIN(AB85:AB124)</f>
        <v>142.58823529411765</v>
      </c>
      <c r="AG88" s="2">
        <f>MIN(AC85:AC124)</f>
        <v>2</v>
      </c>
      <c r="AH88" s="11" t="s">
        <v>20</v>
      </c>
      <c r="AI88" s="11"/>
      <c r="AJ88" s="11"/>
      <c r="AK88">
        <v>6</v>
      </c>
      <c r="AL88" s="20">
        <v>28584</v>
      </c>
      <c r="AM88" s="20">
        <v>398</v>
      </c>
      <c r="AN88" s="12">
        <f t="shared" si="23"/>
        <v>17811.135678391958</v>
      </c>
      <c r="AO88">
        <f t="shared" si="19"/>
        <v>248</v>
      </c>
      <c r="AP88" s="20">
        <v>-1.0210461605756</v>
      </c>
      <c r="AQ88" s="4">
        <f>MIN(AP85:AP124)</f>
        <v>-23.476040966171901</v>
      </c>
      <c r="AR88" s="2">
        <f>MIN(AN85:AN124)</f>
        <v>143.05263157894737</v>
      </c>
      <c r="AS88" s="2">
        <f>MIN(AO85:AO124)</f>
        <v>2</v>
      </c>
      <c r="AT88" s="11" t="s">
        <v>20</v>
      </c>
      <c r="AU88" s="11"/>
      <c r="AW88">
        <v>6</v>
      </c>
      <c r="AX88" s="20">
        <v>15624</v>
      </c>
      <c r="AY88" s="20">
        <v>218</v>
      </c>
      <c r="AZ88" s="12">
        <f t="shared" si="24"/>
        <v>1290.0550458715597</v>
      </c>
      <c r="BA88">
        <f t="shared" si="20"/>
        <v>18</v>
      </c>
      <c r="BB88" s="20">
        <v>-3.9949920532831501E-2</v>
      </c>
      <c r="BC88" s="4">
        <f>MIN(BB85:BB124)</f>
        <v>-5.4019183297754703</v>
      </c>
      <c r="BD88" s="2">
        <f>MIN(AZ85:AZ124)</f>
        <v>214.93596059113301</v>
      </c>
      <c r="BE88" s="2">
        <f>MIN(BA85:BA124)</f>
        <v>3</v>
      </c>
      <c r="BF88" s="11" t="s">
        <v>20</v>
      </c>
    </row>
    <row r="89" spans="1:58" x14ac:dyDescent="0.35">
      <c r="A89">
        <v>6</v>
      </c>
      <c r="B89" s="20">
        <v>5616</v>
      </c>
      <c r="C89" s="20">
        <v>79</v>
      </c>
      <c r="D89" s="12">
        <f t="shared" si="16"/>
        <v>2061.5696202531644</v>
      </c>
      <c r="E89">
        <f t="shared" si="17"/>
        <v>29</v>
      </c>
      <c r="F89" s="20">
        <v>-1.0141103168416401</v>
      </c>
      <c r="M89">
        <v>6</v>
      </c>
      <c r="N89" s="20">
        <v>5328</v>
      </c>
      <c r="O89" s="20">
        <v>75</v>
      </c>
      <c r="P89" s="12">
        <f t="shared" si="21"/>
        <v>3907.2</v>
      </c>
      <c r="Q89">
        <f t="shared" si="25"/>
        <v>55</v>
      </c>
      <c r="R89" s="20">
        <v>-0.150714183803415</v>
      </c>
      <c r="T89" s="7"/>
      <c r="U89" s="7"/>
      <c r="V89" s="11"/>
      <c r="Y89">
        <v>6</v>
      </c>
      <c r="Z89" s="20">
        <v>7416</v>
      </c>
      <c r="AA89" s="20">
        <v>104</v>
      </c>
      <c r="AB89" s="12">
        <f t="shared" si="22"/>
        <v>285.23076923076923</v>
      </c>
      <c r="AC89">
        <f t="shared" si="18"/>
        <v>4</v>
      </c>
      <c r="AD89" s="20">
        <v>-1.9487171353378099E-2</v>
      </c>
      <c r="AF89" s="7"/>
      <c r="AG89" s="7"/>
      <c r="AH89" s="11"/>
      <c r="AI89" s="11"/>
      <c r="AJ89" s="11"/>
      <c r="AK89">
        <v>6</v>
      </c>
      <c r="AL89" s="20">
        <v>15264</v>
      </c>
      <c r="AM89" s="20">
        <v>213</v>
      </c>
      <c r="AN89" s="12">
        <f t="shared" si="23"/>
        <v>4514.7042253521131</v>
      </c>
      <c r="AO89">
        <f t="shared" si="19"/>
        <v>63</v>
      </c>
      <c r="AP89" s="20">
        <v>-1.0001568689534801</v>
      </c>
      <c r="AR89" s="7"/>
      <c r="AS89" s="7"/>
      <c r="AT89" s="11"/>
      <c r="AU89" s="11"/>
      <c r="AW89">
        <v>6</v>
      </c>
      <c r="AX89" s="20">
        <v>17712</v>
      </c>
      <c r="AY89" s="20">
        <v>247</v>
      </c>
      <c r="AZ89" s="12">
        <f t="shared" si="24"/>
        <v>3370.2995951417006</v>
      </c>
      <c r="BA89">
        <f t="shared" si="20"/>
        <v>47</v>
      </c>
      <c r="BB89" s="20">
        <v>-0.77153948030462804</v>
      </c>
      <c r="BD89" s="7"/>
      <c r="BE89" s="7"/>
      <c r="BF89" s="11"/>
    </row>
    <row r="90" spans="1:58" x14ac:dyDescent="0.35">
      <c r="A90">
        <v>6</v>
      </c>
      <c r="B90" s="20">
        <v>9072</v>
      </c>
      <c r="C90" s="20">
        <v>127</v>
      </c>
      <c r="D90" s="12">
        <f t="shared" si="16"/>
        <v>5500.3464566929133</v>
      </c>
      <c r="E90">
        <f t="shared" si="17"/>
        <v>77</v>
      </c>
      <c r="F90" s="20">
        <v>-1.0001568689534801</v>
      </c>
      <c r="M90">
        <v>6</v>
      </c>
      <c r="N90" s="20">
        <v>2376</v>
      </c>
      <c r="O90" s="20">
        <v>34</v>
      </c>
      <c r="P90" s="12">
        <f t="shared" si="21"/>
        <v>978.35294117647061</v>
      </c>
      <c r="Q90">
        <f t="shared" si="25"/>
        <v>14</v>
      </c>
      <c r="R90" s="20">
        <v>-0.28898083454288798</v>
      </c>
      <c r="T90" s="7"/>
      <c r="U90" s="7"/>
      <c r="V90" s="11"/>
      <c r="Y90">
        <v>6</v>
      </c>
      <c r="Z90" s="20">
        <v>11304</v>
      </c>
      <c r="AA90" s="20">
        <v>158</v>
      </c>
      <c r="AB90" s="12">
        <f t="shared" si="22"/>
        <v>4149.5696202531644</v>
      </c>
      <c r="AC90">
        <f t="shared" si="18"/>
        <v>58</v>
      </c>
      <c r="AD90" s="20">
        <v>-0.78225290183134799</v>
      </c>
      <c r="AF90" s="7"/>
      <c r="AG90" s="7"/>
      <c r="AH90" s="11"/>
      <c r="AI90" s="11"/>
      <c r="AJ90" s="11"/>
      <c r="AK90">
        <v>6</v>
      </c>
      <c r="AL90" s="20">
        <v>24552</v>
      </c>
      <c r="AM90" s="20">
        <v>342</v>
      </c>
      <c r="AN90" s="12">
        <f t="shared" si="23"/>
        <v>13783.578947368422</v>
      </c>
      <c r="AO90">
        <f t="shared" si="19"/>
        <v>192</v>
      </c>
      <c r="AP90" s="20">
        <v>-1.0310562278665201</v>
      </c>
      <c r="AR90" s="7"/>
      <c r="AS90" s="7"/>
      <c r="AT90" s="11"/>
      <c r="AU90" s="11"/>
      <c r="AW90">
        <v>6</v>
      </c>
      <c r="AX90" s="20">
        <v>21600</v>
      </c>
      <c r="AY90" s="20">
        <v>301</v>
      </c>
      <c r="AZ90" s="12">
        <f t="shared" si="24"/>
        <v>7247.8405315614618</v>
      </c>
      <c r="BA90">
        <f t="shared" si="20"/>
        <v>101</v>
      </c>
      <c r="BB90" s="20">
        <v>-1.0001568689534801</v>
      </c>
      <c r="BD90" s="7"/>
      <c r="BE90" s="7"/>
      <c r="BF90" s="11"/>
    </row>
    <row r="91" spans="1:58" x14ac:dyDescent="0.35">
      <c r="A91">
        <v>6</v>
      </c>
      <c r="B91" s="20">
        <v>7056</v>
      </c>
      <c r="C91" s="20">
        <v>99</v>
      </c>
      <c r="D91" s="12">
        <f t="shared" si="16"/>
        <v>3492.3636363636365</v>
      </c>
      <c r="E91">
        <f t="shared" si="17"/>
        <v>49</v>
      </c>
      <c r="F91" s="20">
        <v>-1.00265869274542</v>
      </c>
      <c r="M91">
        <v>6</v>
      </c>
      <c r="N91" s="20">
        <v>2304</v>
      </c>
      <c r="O91" s="20">
        <v>33</v>
      </c>
      <c r="P91" s="12">
        <f t="shared" si="21"/>
        <v>907.63636363636363</v>
      </c>
      <c r="Q91">
        <f t="shared" si="25"/>
        <v>13</v>
      </c>
      <c r="R91" s="20">
        <v>-2.9042361062483999</v>
      </c>
      <c r="T91" s="7"/>
      <c r="U91" s="7"/>
      <c r="V91" s="11"/>
      <c r="Y91">
        <v>6</v>
      </c>
      <c r="Z91" s="20">
        <v>7272</v>
      </c>
      <c r="AA91" s="20">
        <v>102</v>
      </c>
      <c r="AB91" s="12">
        <f t="shared" si="22"/>
        <v>142.58823529411765</v>
      </c>
      <c r="AC91">
        <f t="shared" si="18"/>
        <v>2</v>
      </c>
      <c r="AD91" s="20">
        <v>-4.7486882078072004</v>
      </c>
      <c r="AF91" s="7"/>
      <c r="AG91" s="7"/>
      <c r="AH91" s="11"/>
      <c r="AI91" s="11"/>
      <c r="AJ91" s="11"/>
      <c r="AK91">
        <v>6</v>
      </c>
      <c r="AL91" s="20">
        <v>19296</v>
      </c>
      <c r="AM91" s="20">
        <v>269</v>
      </c>
      <c r="AN91" s="12">
        <f t="shared" si="23"/>
        <v>8536.1486988847591</v>
      </c>
      <c r="AO91">
        <f t="shared" si="19"/>
        <v>119</v>
      </c>
      <c r="AP91" s="20">
        <v>-1.7996563745610199E-2</v>
      </c>
      <c r="AR91" s="7"/>
      <c r="AS91" s="7"/>
      <c r="AT91" s="11"/>
      <c r="AU91" s="11"/>
      <c r="AW91">
        <v>6</v>
      </c>
      <c r="AX91" s="20">
        <v>21096</v>
      </c>
      <c r="AY91" s="20">
        <v>294</v>
      </c>
      <c r="AZ91" s="12">
        <f t="shared" si="24"/>
        <v>6744.9795918367345</v>
      </c>
      <c r="BA91">
        <f t="shared" si="20"/>
        <v>94</v>
      </c>
      <c r="BB91" s="20">
        <v>-0.77184161598027201</v>
      </c>
      <c r="BD91" s="7"/>
      <c r="BE91" s="7"/>
      <c r="BF91" s="11"/>
    </row>
    <row r="92" spans="1:58" x14ac:dyDescent="0.35">
      <c r="A92">
        <v>6</v>
      </c>
      <c r="B92" s="20">
        <v>7632</v>
      </c>
      <c r="C92" s="20">
        <v>107</v>
      </c>
      <c r="D92" s="12">
        <f t="shared" si="16"/>
        <v>4065.6448598130842</v>
      </c>
      <c r="E92">
        <f t="shared" si="17"/>
        <v>57</v>
      </c>
      <c r="F92" s="20">
        <v>-20.284567553341599</v>
      </c>
      <c r="M92">
        <v>6</v>
      </c>
      <c r="N92" s="20">
        <v>4968</v>
      </c>
      <c r="O92" s="20">
        <v>70</v>
      </c>
      <c r="P92" s="12">
        <f t="shared" si="21"/>
        <v>3548.5714285714284</v>
      </c>
      <c r="Q92">
        <f t="shared" si="25"/>
        <v>50</v>
      </c>
      <c r="R92" s="20">
        <v>-15.416230228527001</v>
      </c>
      <c r="T92" s="7"/>
      <c r="U92" s="7"/>
      <c r="V92" s="11"/>
      <c r="Y92">
        <v>6</v>
      </c>
      <c r="Z92" s="20">
        <v>9144</v>
      </c>
      <c r="AA92" s="20">
        <v>128</v>
      </c>
      <c r="AB92" s="12">
        <f t="shared" si="22"/>
        <v>2000.25</v>
      </c>
      <c r="AC92">
        <f t="shared" si="18"/>
        <v>28</v>
      </c>
      <c r="AD92" s="20">
        <v>-1.01125566499326</v>
      </c>
      <c r="AF92" s="7"/>
      <c r="AG92" s="7"/>
      <c r="AH92" s="11"/>
      <c r="AI92" s="11"/>
      <c r="AJ92" s="11"/>
      <c r="AK92">
        <v>6</v>
      </c>
      <c r="AL92" s="20">
        <v>14904</v>
      </c>
      <c r="AM92" s="20">
        <v>208</v>
      </c>
      <c r="AN92" s="12">
        <f t="shared" si="23"/>
        <v>4155.9230769230771</v>
      </c>
      <c r="AO92">
        <f t="shared" si="19"/>
        <v>58</v>
      </c>
      <c r="AP92" s="20">
        <v>-2.3922041551776099</v>
      </c>
      <c r="AR92" s="7"/>
      <c r="AS92" s="7"/>
      <c r="AT92" s="11"/>
      <c r="AU92" s="11"/>
      <c r="AW92">
        <v>6</v>
      </c>
      <c r="AX92" s="20">
        <v>19368</v>
      </c>
      <c r="AY92" s="20">
        <v>270</v>
      </c>
      <c r="AZ92" s="12">
        <f t="shared" si="24"/>
        <v>5021.333333333333</v>
      </c>
      <c r="BA92">
        <f t="shared" si="20"/>
        <v>70</v>
      </c>
      <c r="BB92" s="20">
        <v>-1.7248859509313499E-3</v>
      </c>
      <c r="BD92" s="7"/>
      <c r="BE92" s="7"/>
      <c r="BF92" s="11"/>
    </row>
    <row r="93" spans="1:58" x14ac:dyDescent="0.35">
      <c r="A93">
        <v>6</v>
      </c>
      <c r="B93" s="20">
        <v>9720</v>
      </c>
      <c r="C93" s="20">
        <v>136</v>
      </c>
      <c r="D93" s="12">
        <f t="shared" si="16"/>
        <v>6146.4705882352937</v>
      </c>
      <c r="E93">
        <f t="shared" si="17"/>
        <v>86</v>
      </c>
      <c r="F93" s="20">
        <v>-1.7254021843157299E-2</v>
      </c>
      <c r="M93">
        <v>6</v>
      </c>
      <c r="N93" s="20">
        <v>4176</v>
      </c>
      <c r="O93" s="20">
        <v>59</v>
      </c>
      <c r="P93" s="12">
        <f t="shared" si="21"/>
        <v>2760.406779661017</v>
      </c>
      <c r="Q93">
        <f t="shared" si="25"/>
        <v>39</v>
      </c>
      <c r="R93" s="20">
        <v>-3.4937003468398502</v>
      </c>
      <c r="T93" s="7"/>
      <c r="U93" s="7"/>
      <c r="V93" s="11"/>
      <c r="Y93">
        <v>6</v>
      </c>
      <c r="Z93" s="20">
        <v>7272</v>
      </c>
      <c r="AA93" s="20">
        <v>102</v>
      </c>
      <c r="AB93" s="12">
        <f t="shared" si="22"/>
        <v>142.58823529411765</v>
      </c>
      <c r="AC93">
        <f t="shared" si="18"/>
        <v>2</v>
      </c>
      <c r="AD93" s="20">
        <v>-2.9463656044917901</v>
      </c>
      <c r="AF93" s="7"/>
      <c r="AG93" s="7"/>
      <c r="AH93" s="11"/>
      <c r="AI93" s="11"/>
      <c r="AJ93" s="11"/>
      <c r="AK93">
        <v>6</v>
      </c>
      <c r="AL93" s="20">
        <v>19584</v>
      </c>
      <c r="AM93" s="20">
        <v>273</v>
      </c>
      <c r="AN93" s="12">
        <f t="shared" si="23"/>
        <v>8823.5604395604387</v>
      </c>
      <c r="AO93">
        <f t="shared" si="19"/>
        <v>123</v>
      </c>
      <c r="AP93" s="20">
        <v>-1.0061384872722099</v>
      </c>
      <c r="AR93" s="7"/>
      <c r="AS93" s="7"/>
      <c r="AT93" s="11"/>
      <c r="AU93" s="11"/>
      <c r="AW93">
        <v>6</v>
      </c>
      <c r="AX93" s="20">
        <v>14544</v>
      </c>
      <c r="AY93" s="20">
        <v>203</v>
      </c>
      <c r="AZ93" s="12">
        <f t="shared" si="24"/>
        <v>214.93596059113301</v>
      </c>
      <c r="BA93">
        <f t="shared" si="20"/>
        <v>3</v>
      </c>
      <c r="BB93" s="20">
        <v>-1.6703877752368099</v>
      </c>
      <c r="BD93" s="7"/>
      <c r="BE93" s="7"/>
      <c r="BF93" s="11"/>
    </row>
    <row r="94" spans="1:58" x14ac:dyDescent="0.35">
      <c r="A94">
        <v>6</v>
      </c>
      <c r="B94" s="20">
        <v>6984</v>
      </c>
      <c r="C94" s="20">
        <v>98</v>
      </c>
      <c r="D94" s="12">
        <f t="shared" si="16"/>
        <v>3420.7346938775509</v>
      </c>
      <c r="E94">
        <f t="shared" si="17"/>
        <v>48</v>
      </c>
      <c r="F94" s="20">
        <v>-1.00767661900498</v>
      </c>
      <c r="M94">
        <v>6</v>
      </c>
      <c r="N94" s="20">
        <v>3888</v>
      </c>
      <c r="O94" s="20">
        <v>55</v>
      </c>
      <c r="P94" s="12">
        <f t="shared" si="21"/>
        <v>2474.181818181818</v>
      </c>
      <c r="Q94">
        <f t="shared" si="25"/>
        <v>35</v>
      </c>
      <c r="R94" s="20">
        <v>-21.207136458032799</v>
      </c>
      <c r="T94" s="7"/>
      <c r="U94" s="7"/>
      <c r="V94" s="11"/>
      <c r="Y94">
        <v>6</v>
      </c>
      <c r="Z94" s="20">
        <v>14184</v>
      </c>
      <c r="AA94" s="20">
        <v>198</v>
      </c>
      <c r="AB94" s="12">
        <f t="shared" si="22"/>
        <v>7020.363636363636</v>
      </c>
      <c r="AC94">
        <f t="shared" si="18"/>
        <v>98</v>
      </c>
      <c r="AD94" s="20">
        <v>-0.77153948030462804</v>
      </c>
      <c r="AF94" s="7"/>
      <c r="AG94" s="7"/>
      <c r="AH94" s="11"/>
      <c r="AI94" s="11"/>
      <c r="AJ94" s="11"/>
      <c r="AK94">
        <v>6</v>
      </c>
      <c r="AL94" s="20">
        <v>14544</v>
      </c>
      <c r="AM94" s="20">
        <v>203</v>
      </c>
      <c r="AN94" s="12">
        <f t="shared" si="23"/>
        <v>3797.2019704433496</v>
      </c>
      <c r="AO94">
        <f t="shared" si="19"/>
        <v>53</v>
      </c>
      <c r="AP94" s="20">
        <v>-0.77151632275179105</v>
      </c>
      <c r="AR94" s="7"/>
      <c r="AS94" s="7"/>
      <c r="AT94" s="11"/>
      <c r="AU94" s="11"/>
      <c r="AW94">
        <v>6</v>
      </c>
      <c r="AX94" s="20">
        <v>19080</v>
      </c>
      <c r="AY94" s="20">
        <v>266</v>
      </c>
      <c r="AZ94" s="12">
        <f t="shared" si="24"/>
        <v>4734.1353383458645</v>
      </c>
      <c r="BA94">
        <f t="shared" si="20"/>
        <v>66</v>
      </c>
      <c r="BB94" s="20">
        <v>-1.0001568689534801</v>
      </c>
      <c r="BD94" s="7"/>
      <c r="BE94" s="7"/>
      <c r="BF94" s="11"/>
    </row>
    <row r="95" spans="1:58" x14ac:dyDescent="0.35">
      <c r="A95">
        <v>6</v>
      </c>
      <c r="B95" s="20">
        <v>6984</v>
      </c>
      <c r="C95" s="20">
        <v>98</v>
      </c>
      <c r="D95" s="12">
        <f t="shared" si="16"/>
        <v>3420.7346938775509</v>
      </c>
      <c r="E95">
        <f t="shared" si="17"/>
        <v>48</v>
      </c>
      <c r="F95" s="20">
        <v>-1.0001568689534801</v>
      </c>
      <c r="M95">
        <v>6</v>
      </c>
      <c r="N95" s="20">
        <v>5328</v>
      </c>
      <c r="O95" s="20">
        <v>75</v>
      </c>
      <c r="P95" s="12">
        <f t="shared" si="21"/>
        <v>3907.2</v>
      </c>
      <c r="Q95">
        <f t="shared" si="25"/>
        <v>55</v>
      </c>
      <c r="R95" s="20">
        <v>-0.82356936980603501</v>
      </c>
      <c r="T95" s="7"/>
      <c r="U95" s="7"/>
      <c r="V95" s="11"/>
      <c r="Y95">
        <v>6</v>
      </c>
      <c r="Z95" s="20">
        <v>13032</v>
      </c>
      <c r="AA95" s="20">
        <v>182</v>
      </c>
      <c r="AB95" s="12">
        <f t="shared" si="22"/>
        <v>5871.5604395604396</v>
      </c>
      <c r="AC95">
        <f t="shared" si="18"/>
        <v>82</v>
      </c>
      <c r="AD95" s="20">
        <v>-1.0001568689534801</v>
      </c>
      <c r="AF95" s="7"/>
      <c r="AG95" s="7"/>
      <c r="AH95" s="11"/>
      <c r="AI95" s="11"/>
      <c r="AJ95" s="11"/>
      <c r="AK95">
        <v>6</v>
      </c>
      <c r="AL95" s="20">
        <v>16992</v>
      </c>
      <c r="AM95" s="20">
        <v>237</v>
      </c>
      <c r="AN95" s="12">
        <f t="shared" si="23"/>
        <v>6237.5696202531644</v>
      </c>
      <c r="AO95">
        <f t="shared" si="19"/>
        <v>87</v>
      </c>
      <c r="AP95" s="20">
        <v>-1.0001568689534801</v>
      </c>
      <c r="AR95" s="7"/>
      <c r="AS95" s="7"/>
      <c r="AT95" s="11"/>
      <c r="AU95" s="11"/>
      <c r="AW95">
        <v>6</v>
      </c>
      <c r="AX95" s="20">
        <v>22104</v>
      </c>
      <c r="AY95" s="20">
        <v>308</v>
      </c>
      <c r="AZ95" s="12">
        <f t="shared" si="24"/>
        <v>7750.7532467532465</v>
      </c>
      <c r="BA95">
        <f t="shared" si="20"/>
        <v>108</v>
      </c>
      <c r="BB95" s="20">
        <v>-1.0035895836502899</v>
      </c>
      <c r="BD95" s="7"/>
      <c r="BE95" s="7"/>
      <c r="BF95" s="11"/>
    </row>
    <row r="96" spans="1:58" x14ac:dyDescent="0.35">
      <c r="A96">
        <v>6</v>
      </c>
      <c r="B96" s="20">
        <v>10512</v>
      </c>
      <c r="C96" s="20">
        <v>147</v>
      </c>
      <c r="D96" s="12">
        <f t="shared" si="16"/>
        <v>6936.4897959183672</v>
      </c>
      <c r="E96">
        <f t="shared" si="17"/>
        <v>97</v>
      </c>
      <c r="F96" s="20">
        <v>-1.15347825320512</v>
      </c>
      <c r="M96">
        <v>6</v>
      </c>
      <c r="N96" s="20">
        <v>4032</v>
      </c>
      <c r="O96" s="20">
        <v>57</v>
      </c>
      <c r="P96" s="12">
        <f t="shared" si="21"/>
        <v>2617.2631578947367</v>
      </c>
      <c r="Q96">
        <f t="shared" si="25"/>
        <v>37</v>
      </c>
      <c r="R96" s="20">
        <v>-0.80321418459535998</v>
      </c>
      <c r="T96" s="7"/>
      <c r="U96" s="7"/>
      <c r="V96" s="11"/>
      <c r="Y96">
        <v>6</v>
      </c>
      <c r="Z96" s="20">
        <v>11592</v>
      </c>
      <c r="AA96" s="20">
        <v>162</v>
      </c>
      <c r="AB96" s="12">
        <f t="shared" si="22"/>
        <v>4436.4444444444443</v>
      </c>
      <c r="AC96">
        <f t="shared" si="18"/>
        <v>62</v>
      </c>
      <c r="AD96" s="20">
        <v>-1.0001568689534801</v>
      </c>
      <c r="AF96" s="7"/>
      <c r="AG96" s="7"/>
      <c r="AH96" s="11"/>
      <c r="AI96" s="11"/>
      <c r="AJ96" s="11"/>
      <c r="AK96">
        <v>6</v>
      </c>
      <c r="AL96" s="20">
        <v>20304</v>
      </c>
      <c r="AM96" s="20">
        <v>283</v>
      </c>
      <c r="AN96" s="12">
        <f t="shared" si="23"/>
        <v>9542.1625441696106</v>
      </c>
      <c r="AO96">
        <f t="shared" si="19"/>
        <v>133</v>
      </c>
      <c r="AP96" s="20">
        <v>-1.01495644341445</v>
      </c>
      <c r="AR96" s="7"/>
      <c r="AS96" s="7"/>
      <c r="AT96" s="11"/>
      <c r="AU96" s="11"/>
      <c r="AW96">
        <v>6</v>
      </c>
      <c r="AX96" s="20">
        <v>17136</v>
      </c>
      <c r="AY96" s="20">
        <v>239</v>
      </c>
      <c r="AZ96" s="12">
        <f t="shared" si="24"/>
        <v>2796.2510460251046</v>
      </c>
      <c r="BA96">
        <f t="shared" si="20"/>
        <v>39</v>
      </c>
      <c r="BB96" s="20">
        <v>-1.0001568689534801</v>
      </c>
      <c r="BD96" s="7"/>
      <c r="BE96" s="7"/>
      <c r="BF96" s="11"/>
    </row>
    <row r="97" spans="1:58" x14ac:dyDescent="0.35">
      <c r="A97">
        <v>6</v>
      </c>
      <c r="B97" s="20">
        <v>6624</v>
      </c>
      <c r="C97" s="20">
        <v>93</v>
      </c>
      <c r="D97" s="12">
        <f t="shared" si="16"/>
        <v>3062.7096774193546</v>
      </c>
      <c r="E97">
        <f t="shared" si="17"/>
        <v>43</v>
      </c>
      <c r="F97" s="20">
        <v>-1.0001568689534801</v>
      </c>
      <c r="M97">
        <v>6</v>
      </c>
      <c r="N97" s="20">
        <v>3240</v>
      </c>
      <c r="O97" s="20">
        <v>46</v>
      </c>
      <c r="P97" s="12">
        <f t="shared" si="21"/>
        <v>1831.304347826087</v>
      </c>
      <c r="Q97">
        <f t="shared" si="25"/>
        <v>26</v>
      </c>
      <c r="R97" s="20">
        <v>-8.3107567732127793E-3</v>
      </c>
      <c r="T97" s="7"/>
      <c r="U97" s="7"/>
      <c r="V97" s="11"/>
      <c r="Y97">
        <v>6</v>
      </c>
      <c r="Z97" s="20">
        <v>27864</v>
      </c>
      <c r="AA97" s="20">
        <v>388</v>
      </c>
      <c r="AB97" s="12">
        <f t="shared" si="22"/>
        <v>20682.556701030928</v>
      </c>
      <c r="AC97">
        <f t="shared" si="18"/>
        <v>288</v>
      </c>
      <c r="AD97" s="20">
        <v>-0.77153948030462804</v>
      </c>
      <c r="AF97" s="7"/>
      <c r="AG97" s="7"/>
      <c r="AH97" s="11"/>
      <c r="AI97" s="11"/>
      <c r="AJ97" s="11"/>
      <c r="AK97">
        <v>6</v>
      </c>
      <c r="AL97" s="20">
        <v>25704</v>
      </c>
      <c r="AM97" s="20">
        <v>358</v>
      </c>
      <c r="AN97" s="12">
        <f t="shared" si="23"/>
        <v>14934.167597765363</v>
      </c>
      <c r="AO97">
        <f t="shared" si="19"/>
        <v>208</v>
      </c>
      <c r="AP97" s="20">
        <v>-0.782729798638503</v>
      </c>
      <c r="AR97" s="7"/>
      <c r="AS97" s="7"/>
      <c r="AT97" s="11"/>
      <c r="AU97" s="11"/>
      <c r="AW97">
        <v>6</v>
      </c>
      <c r="AX97" s="20">
        <v>30384</v>
      </c>
      <c r="AY97" s="20">
        <v>423</v>
      </c>
      <c r="AZ97" s="12">
        <f t="shared" si="24"/>
        <v>16018.04255319149</v>
      </c>
      <c r="BA97">
        <f t="shared" si="20"/>
        <v>223</v>
      </c>
      <c r="BB97" s="20">
        <v>-0.77245314454489</v>
      </c>
      <c r="BD97" s="7"/>
      <c r="BE97" s="7"/>
      <c r="BF97" s="11"/>
    </row>
    <row r="98" spans="1:58" x14ac:dyDescent="0.35">
      <c r="A98">
        <v>6</v>
      </c>
      <c r="B98" s="20">
        <v>5328</v>
      </c>
      <c r="C98" s="20">
        <v>75</v>
      </c>
      <c r="D98" s="12">
        <f t="shared" si="16"/>
        <v>1776</v>
      </c>
      <c r="E98">
        <f t="shared" si="17"/>
        <v>25</v>
      </c>
      <c r="F98" s="20">
        <v>-1.02571699409322</v>
      </c>
      <c r="M98">
        <v>6</v>
      </c>
      <c r="N98" s="20">
        <v>2736</v>
      </c>
      <c r="O98" s="20">
        <v>39</v>
      </c>
      <c r="P98" s="12">
        <f t="shared" si="21"/>
        <v>1332.9230769230769</v>
      </c>
      <c r="Q98">
        <f t="shared" si="25"/>
        <v>19</v>
      </c>
      <c r="R98" s="20">
        <v>-3.6252764238880598E-3</v>
      </c>
      <c r="T98" s="7"/>
      <c r="U98" s="7"/>
      <c r="V98" s="11"/>
      <c r="Y98">
        <v>6</v>
      </c>
      <c r="Z98" s="20">
        <v>24120</v>
      </c>
      <c r="AA98" s="20">
        <v>336</v>
      </c>
      <c r="AB98" s="12">
        <f t="shared" si="22"/>
        <v>16941.428571428572</v>
      </c>
      <c r="AC98">
        <f t="shared" si="18"/>
        <v>236</v>
      </c>
      <c r="AD98" s="20">
        <v>-0.77153948030462804</v>
      </c>
      <c r="AF98" s="7"/>
      <c r="AG98" s="7"/>
      <c r="AH98" s="11"/>
      <c r="AI98" s="11"/>
      <c r="AJ98" s="11"/>
      <c r="AK98">
        <v>6</v>
      </c>
      <c r="AL98" s="20">
        <v>15912</v>
      </c>
      <c r="AM98" s="20">
        <v>222</v>
      </c>
      <c r="AN98" s="12">
        <f t="shared" si="23"/>
        <v>5160.6486486486483</v>
      </c>
      <c r="AO98">
        <f t="shared" si="19"/>
        <v>72</v>
      </c>
      <c r="AP98" s="20">
        <v>-1.0155870120814701</v>
      </c>
      <c r="AR98" s="7"/>
      <c r="AS98" s="7"/>
      <c r="AT98" s="11"/>
      <c r="AU98" s="11"/>
      <c r="AW98">
        <v>6</v>
      </c>
      <c r="AX98" s="20">
        <v>16704</v>
      </c>
      <c r="AY98" s="20">
        <v>233</v>
      </c>
      <c r="AZ98" s="12">
        <f t="shared" si="24"/>
        <v>2365.802575107296</v>
      </c>
      <c r="BA98">
        <f t="shared" si="20"/>
        <v>33</v>
      </c>
      <c r="BB98" s="20">
        <v>-5.4019183297754703</v>
      </c>
      <c r="BD98" s="7"/>
      <c r="BE98" s="7"/>
      <c r="BF98" s="11"/>
    </row>
    <row r="99" spans="1:58" x14ac:dyDescent="0.35">
      <c r="A99">
        <v>6</v>
      </c>
      <c r="B99" s="20">
        <v>5616</v>
      </c>
      <c r="C99" s="20">
        <v>79</v>
      </c>
      <c r="D99" s="12">
        <f t="shared" si="16"/>
        <v>2061.5696202531644</v>
      </c>
      <c r="E99">
        <f t="shared" si="17"/>
        <v>29</v>
      </c>
      <c r="F99" s="20">
        <v>-1.0001568689534801</v>
      </c>
      <c r="M99">
        <v>6</v>
      </c>
      <c r="N99" s="20">
        <v>1512</v>
      </c>
      <c r="O99" s="20">
        <v>22</v>
      </c>
      <c r="P99" s="12">
        <f t="shared" si="21"/>
        <v>137.45454545454547</v>
      </c>
      <c r="Q99">
        <f t="shared" si="25"/>
        <v>2</v>
      </c>
      <c r="R99" s="20">
        <v>-30.835839669568202</v>
      </c>
      <c r="T99" s="7"/>
      <c r="U99" s="7"/>
      <c r="V99" s="11"/>
      <c r="Y99">
        <v>6</v>
      </c>
      <c r="Z99" s="20">
        <v>12024</v>
      </c>
      <c r="AA99" s="20">
        <v>168</v>
      </c>
      <c r="AB99" s="12">
        <f t="shared" si="22"/>
        <v>4866.8571428571431</v>
      </c>
      <c r="AC99">
        <f t="shared" si="18"/>
        <v>68</v>
      </c>
      <c r="AD99" s="20">
        <v>-8.1126847458227305E-2</v>
      </c>
      <c r="AF99" s="7"/>
      <c r="AG99" s="7"/>
      <c r="AH99" s="11"/>
      <c r="AI99" s="11"/>
      <c r="AJ99" s="11"/>
      <c r="AK99">
        <v>6</v>
      </c>
      <c r="AL99" s="20">
        <v>15984</v>
      </c>
      <c r="AM99" s="20">
        <v>223</v>
      </c>
      <c r="AN99" s="12">
        <f t="shared" si="23"/>
        <v>5232.4304932735422</v>
      </c>
      <c r="AO99">
        <f t="shared" si="19"/>
        <v>73</v>
      </c>
      <c r="AP99" s="20">
        <v>-0.77493365756223798</v>
      </c>
      <c r="AR99" s="7"/>
      <c r="AS99" s="7"/>
      <c r="AT99" s="11"/>
      <c r="AU99" s="11"/>
      <c r="AW99">
        <v>6</v>
      </c>
      <c r="AX99" s="20">
        <v>22608</v>
      </c>
      <c r="AY99" s="20">
        <v>315</v>
      </c>
      <c r="AZ99" s="12">
        <f t="shared" si="24"/>
        <v>8253.7142857142862</v>
      </c>
      <c r="BA99">
        <f t="shared" si="20"/>
        <v>115</v>
      </c>
      <c r="BB99" s="20">
        <v>-1.0033218383881799</v>
      </c>
      <c r="BD99" s="7"/>
      <c r="BE99" s="7"/>
      <c r="BF99" s="11"/>
    </row>
    <row r="100" spans="1:58" x14ac:dyDescent="0.35">
      <c r="A100">
        <v>6</v>
      </c>
      <c r="B100" s="20">
        <v>7056</v>
      </c>
      <c r="C100" s="20">
        <v>99</v>
      </c>
      <c r="D100" s="12">
        <f t="shared" si="16"/>
        <v>3492.3636363636365</v>
      </c>
      <c r="E100">
        <f t="shared" si="17"/>
        <v>49</v>
      </c>
      <c r="F100" s="20">
        <v>-1.18611049915303</v>
      </c>
      <c r="M100">
        <v>6</v>
      </c>
      <c r="N100" s="20">
        <v>1800</v>
      </c>
      <c r="O100" s="20">
        <v>26</v>
      </c>
      <c r="P100" s="12">
        <f t="shared" si="21"/>
        <v>415.38461538461536</v>
      </c>
      <c r="Q100">
        <f t="shared" si="25"/>
        <v>6</v>
      </c>
      <c r="R100" s="20">
        <v>-23.013906524126</v>
      </c>
      <c r="T100" s="7"/>
      <c r="U100" s="7"/>
      <c r="V100" s="11"/>
      <c r="Y100">
        <v>6</v>
      </c>
      <c r="Z100" s="20">
        <v>22320</v>
      </c>
      <c r="AA100" s="20">
        <v>311</v>
      </c>
      <c r="AB100" s="12">
        <f t="shared" si="22"/>
        <v>15143.15112540193</v>
      </c>
      <c r="AC100">
        <f t="shared" si="18"/>
        <v>211</v>
      </c>
      <c r="AD100" s="20">
        <v>-0.77191275468870302</v>
      </c>
      <c r="AF100" s="7"/>
      <c r="AG100" s="7"/>
      <c r="AH100" s="11"/>
      <c r="AI100" s="11"/>
      <c r="AJ100" s="11"/>
      <c r="AK100">
        <v>6</v>
      </c>
      <c r="AL100" s="20">
        <v>19512</v>
      </c>
      <c r="AM100" s="20">
        <v>272</v>
      </c>
      <c r="AN100" s="12">
        <f t="shared" si="23"/>
        <v>8751.7058823529405</v>
      </c>
      <c r="AO100">
        <f t="shared" si="19"/>
        <v>122</v>
      </c>
      <c r="AP100" s="20">
        <v>-1.00795006465908</v>
      </c>
      <c r="AR100" s="7"/>
      <c r="AS100" s="7"/>
      <c r="AT100" s="11"/>
      <c r="AU100" s="11"/>
      <c r="AW100">
        <v>6</v>
      </c>
      <c r="AX100" s="20">
        <v>18576</v>
      </c>
      <c r="AY100" s="20">
        <v>259</v>
      </c>
      <c r="AZ100" s="12">
        <f t="shared" si="24"/>
        <v>4231.598455598456</v>
      </c>
      <c r="BA100">
        <f t="shared" si="20"/>
        <v>59</v>
      </c>
      <c r="BB100" s="20">
        <v>-1.0001568689534801</v>
      </c>
      <c r="BD100" s="7"/>
      <c r="BE100" s="7"/>
      <c r="BF100" s="11"/>
    </row>
    <row r="101" spans="1:58" x14ac:dyDescent="0.35">
      <c r="A101">
        <v>6</v>
      </c>
      <c r="B101" s="20">
        <v>10152</v>
      </c>
      <c r="C101" s="20">
        <v>142</v>
      </c>
      <c r="D101" s="12">
        <f t="shared" si="16"/>
        <v>6577.3521126760561</v>
      </c>
      <c r="E101">
        <f t="shared" si="17"/>
        <v>92</v>
      </c>
      <c r="F101" s="20">
        <v>-0.79544292808899697</v>
      </c>
      <c r="M101">
        <v>6</v>
      </c>
      <c r="N101" s="20">
        <v>2448</v>
      </c>
      <c r="O101" s="20">
        <v>35</v>
      </c>
      <c r="P101" s="12">
        <f t="shared" si="21"/>
        <v>1049.1428571428571</v>
      </c>
      <c r="Q101">
        <f t="shared" si="25"/>
        <v>15</v>
      </c>
      <c r="R101" s="20">
        <v>-7.44750144364804</v>
      </c>
      <c r="T101" s="7"/>
      <c r="U101" s="7"/>
      <c r="V101" s="11"/>
      <c r="Y101">
        <v>6</v>
      </c>
      <c r="Z101" s="20">
        <v>9504</v>
      </c>
      <c r="AA101" s="20">
        <v>133</v>
      </c>
      <c r="AB101" s="12">
        <f t="shared" si="22"/>
        <v>2358.1353383458645</v>
      </c>
      <c r="AC101">
        <f t="shared" si="18"/>
        <v>33</v>
      </c>
      <c r="AD101" s="20">
        <v>-1.0187364329902799</v>
      </c>
      <c r="AF101" s="7"/>
      <c r="AG101" s="7"/>
      <c r="AH101" s="11"/>
      <c r="AI101" s="11"/>
      <c r="AJ101" s="11"/>
      <c r="AK101">
        <v>6</v>
      </c>
      <c r="AL101" s="20">
        <v>12024</v>
      </c>
      <c r="AM101" s="20">
        <v>168</v>
      </c>
      <c r="AN101" s="12">
        <f t="shared" si="23"/>
        <v>1288.2857142857142</v>
      </c>
      <c r="AO101">
        <f t="shared" si="19"/>
        <v>18</v>
      </c>
      <c r="AP101" s="20">
        <v>-1.0001568689534801</v>
      </c>
      <c r="AR101" s="7"/>
      <c r="AS101" s="7"/>
      <c r="AT101" s="11"/>
      <c r="AU101" s="11"/>
      <c r="AW101">
        <v>6</v>
      </c>
      <c r="AX101" s="20">
        <v>20088</v>
      </c>
      <c r="AY101" s="20">
        <v>280</v>
      </c>
      <c r="AZ101" s="12">
        <f t="shared" si="24"/>
        <v>5739.4285714285716</v>
      </c>
      <c r="BA101">
        <f t="shared" si="20"/>
        <v>80</v>
      </c>
      <c r="BB101" s="20">
        <v>-0.77151896733608305</v>
      </c>
      <c r="BD101" s="7"/>
      <c r="BE101" s="7"/>
      <c r="BF101" s="11"/>
    </row>
    <row r="102" spans="1:58" x14ac:dyDescent="0.35">
      <c r="A102">
        <v>6</v>
      </c>
      <c r="B102" s="20">
        <v>9000</v>
      </c>
      <c r="C102" s="20">
        <v>126</v>
      </c>
      <c r="D102" s="12">
        <f t="shared" si="16"/>
        <v>5428.5714285714284</v>
      </c>
      <c r="E102">
        <f t="shared" si="17"/>
        <v>76</v>
      </c>
      <c r="F102" s="20">
        <v>-1.0001568689534801</v>
      </c>
      <c r="M102">
        <v>6</v>
      </c>
      <c r="N102" s="20">
        <v>4536</v>
      </c>
      <c r="O102" s="20">
        <v>64</v>
      </c>
      <c r="P102" s="12">
        <f t="shared" si="21"/>
        <v>3118.5</v>
      </c>
      <c r="Q102">
        <f t="shared" si="25"/>
        <v>44</v>
      </c>
      <c r="R102" s="20">
        <v>-1.05340733143371</v>
      </c>
      <c r="T102" s="7"/>
      <c r="U102" s="7"/>
      <c r="V102" s="11"/>
      <c r="Y102">
        <v>6</v>
      </c>
      <c r="Z102" s="20">
        <v>10080</v>
      </c>
      <c r="AA102" s="20">
        <v>141</v>
      </c>
      <c r="AB102" s="12">
        <f t="shared" si="22"/>
        <v>2931.0638297872342</v>
      </c>
      <c r="AC102">
        <f t="shared" si="18"/>
        <v>41</v>
      </c>
      <c r="AD102" s="20">
        <v>-1.7236476761927199E-2</v>
      </c>
      <c r="AF102" s="7"/>
      <c r="AG102" s="7"/>
      <c r="AH102" s="11"/>
      <c r="AI102" s="11"/>
      <c r="AJ102" s="11"/>
      <c r="AK102">
        <v>6</v>
      </c>
      <c r="AL102" s="20">
        <v>20664</v>
      </c>
      <c r="AM102" s="20">
        <v>288</v>
      </c>
      <c r="AN102" s="12">
        <f t="shared" si="23"/>
        <v>9901.5</v>
      </c>
      <c r="AO102">
        <f t="shared" si="19"/>
        <v>138</v>
      </c>
      <c r="AP102" s="20">
        <v>-1.02176317155326</v>
      </c>
      <c r="AR102" s="7"/>
      <c r="AS102" s="7"/>
      <c r="AT102" s="11"/>
      <c r="AU102" s="11"/>
      <c r="AW102">
        <v>6</v>
      </c>
      <c r="AX102" s="20">
        <v>19728</v>
      </c>
      <c r="AY102" s="20">
        <v>275</v>
      </c>
      <c r="AZ102" s="12">
        <f t="shared" si="24"/>
        <v>5380.363636363636</v>
      </c>
      <c r="BA102">
        <f t="shared" si="20"/>
        <v>75</v>
      </c>
      <c r="BB102" s="20">
        <v>-1.0001568689534801</v>
      </c>
      <c r="BD102" s="7"/>
      <c r="BE102" s="7"/>
      <c r="BF102" s="11"/>
    </row>
    <row r="103" spans="1:58" x14ac:dyDescent="0.35">
      <c r="A103">
        <v>6</v>
      </c>
      <c r="B103" s="20">
        <v>8568</v>
      </c>
      <c r="C103" s="20">
        <v>120</v>
      </c>
      <c r="D103" s="12">
        <f t="shared" si="16"/>
        <v>4998</v>
      </c>
      <c r="E103">
        <f t="shared" si="17"/>
        <v>70</v>
      </c>
      <c r="F103" s="20">
        <v>-1.0001568689534801</v>
      </c>
      <c r="M103">
        <v>6</v>
      </c>
      <c r="N103" s="20">
        <v>3888</v>
      </c>
      <c r="O103" s="20">
        <v>55</v>
      </c>
      <c r="P103" s="12">
        <f t="shared" si="21"/>
        <v>2474.181818181818</v>
      </c>
      <c r="Q103">
        <f t="shared" si="25"/>
        <v>35</v>
      </c>
      <c r="R103" s="20">
        <v>-25.4351750103414</v>
      </c>
      <c r="T103" s="7"/>
      <c r="U103" s="7"/>
      <c r="V103" s="11"/>
      <c r="Y103">
        <v>6</v>
      </c>
      <c r="Z103" s="20">
        <v>10728</v>
      </c>
      <c r="AA103" s="20">
        <v>150</v>
      </c>
      <c r="AB103" s="12">
        <f t="shared" si="22"/>
        <v>3576</v>
      </c>
      <c r="AC103">
        <f t="shared" si="18"/>
        <v>50</v>
      </c>
      <c r="AD103" s="20">
        <v>-1.0001568689534801</v>
      </c>
      <c r="AF103" s="7"/>
      <c r="AG103" s="7"/>
      <c r="AH103" s="11"/>
      <c r="AI103" s="11"/>
      <c r="AJ103" s="11"/>
      <c r="AK103">
        <v>6</v>
      </c>
      <c r="AL103" s="20">
        <v>24552</v>
      </c>
      <c r="AM103" s="20">
        <v>342</v>
      </c>
      <c r="AN103" s="12">
        <f t="shared" si="23"/>
        <v>13783.578947368422</v>
      </c>
      <c r="AO103">
        <f t="shared" si="19"/>
        <v>192</v>
      </c>
      <c r="AP103" s="20">
        <v>-1.02326143201381</v>
      </c>
      <c r="AR103" s="7"/>
      <c r="AS103" s="7"/>
      <c r="AT103" s="11"/>
      <c r="AU103" s="11"/>
      <c r="AW103">
        <v>6</v>
      </c>
      <c r="AX103" s="20">
        <v>26424</v>
      </c>
      <c r="AY103" s="20">
        <v>368</v>
      </c>
      <c r="AZ103" s="12">
        <f t="shared" si="24"/>
        <v>12063.130434782608</v>
      </c>
      <c r="BA103">
        <f t="shared" si="20"/>
        <v>168</v>
      </c>
      <c r="BB103" s="20">
        <v>-1.01499445060765</v>
      </c>
      <c r="BD103" s="7"/>
      <c r="BE103" s="7"/>
      <c r="BF103" s="11"/>
    </row>
    <row r="104" spans="1:58" x14ac:dyDescent="0.35">
      <c r="A104">
        <v>6</v>
      </c>
      <c r="B104" s="20">
        <v>5904</v>
      </c>
      <c r="C104" s="20">
        <v>83</v>
      </c>
      <c r="D104" s="12">
        <f t="shared" si="16"/>
        <v>2347.3734939759038</v>
      </c>
      <c r="E104">
        <f t="shared" si="17"/>
        <v>33</v>
      </c>
      <c r="F104" s="20">
        <v>-1.0001568689534801</v>
      </c>
      <c r="M104">
        <v>6</v>
      </c>
      <c r="N104" s="20">
        <v>2016</v>
      </c>
      <c r="O104" s="20">
        <v>29</v>
      </c>
      <c r="P104" s="12">
        <f t="shared" si="21"/>
        <v>625.65517241379314</v>
      </c>
      <c r="Q104">
        <f t="shared" si="25"/>
        <v>9</v>
      </c>
      <c r="R104" s="20">
        <v>-1.0754850794098101</v>
      </c>
      <c r="T104" s="7"/>
      <c r="U104" s="7"/>
      <c r="V104" s="11"/>
      <c r="Y104">
        <v>6</v>
      </c>
      <c r="Z104" s="20">
        <v>12240</v>
      </c>
      <c r="AA104" s="20">
        <v>171</v>
      </c>
      <c r="AB104" s="12">
        <f t="shared" si="22"/>
        <v>5082.105263157895</v>
      </c>
      <c r="AC104">
        <f t="shared" si="18"/>
        <v>71</v>
      </c>
      <c r="AD104" s="20">
        <v>-1.00033265385133</v>
      </c>
      <c r="AF104" s="7"/>
      <c r="AG104" s="7"/>
      <c r="AH104" s="11"/>
      <c r="AI104" s="11"/>
      <c r="AJ104" s="11"/>
      <c r="AK104">
        <v>6</v>
      </c>
      <c r="AL104" s="20">
        <v>14328</v>
      </c>
      <c r="AM104" s="20">
        <v>200</v>
      </c>
      <c r="AN104" s="12">
        <f t="shared" si="23"/>
        <v>3582</v>
      </c>
      <c r="AO104">
        <f t="shared" si="19"/>
        <v>50</v>
      </c>
      <c r="AP104" s="20">
        <v>-1.0001568689534801</v>
      </c>
      <c r="AR104" s="7"/>
      <c r="AS104" s="7"/>
      <c r="AT104" s="11"/>
      <c r="AU104" s="11"/>
      <c r="AW104">
        <v>6</v>
      </c>
      <c r="AX104" s="20">
        <v>18288</v>
      </c>
      <c r="AY104" s="20">
        <v>255</v>
      </c>
      <c r="AZ104" s="12">
        <f t="shared" si="24"/>
        <v>3944.4705882352941</v>
      </c>
      <c r="BA104">
        <f t="shared" si="20"/>
        <v>55</v>
      </c>
      <c r="BB104" s="20">
        <v>-1.0001568689534801</v>
      </c>
      <c r="BD104" s="7"/>
      <c r="BE104" s="7"/>
      <c r="BF104" s="11"/>
    </row>
    <row r="105" spans="1:58" x14ac:dyDescent="0.35">
      <c r="A105">
        <v>6</v>
      </c>
      <c r="B105" s="20">
        <v>7920</v>
      </c>
      <c r="C105" s="20">
        <v>111</v>
      </c>
      <c r="D105" s="12">
        <f t="shared" si="16"/>
        <v>4352.4324324324325</v>
      </c>
      <c r="E105">
        <f t="shared" si="17"/>
        <v>61</v>
      </c>
      <c r="F105" s="20">
        <v>-1.66729502906956E-3</v>
      </c>
      <c r="M105">
        <v>6</v>
      </c>
      <c r="N105" s="20">
        <v>4752</v>
      </c>
      <c r="O105" s="20">
        <v>67</v>
      </c>
      <c r="P105" s="12">
        <f t="shared" si="21"/>
        <v>3333.4925373134329</v>
      </c>
      <c r="Q105">
        <f t="shared" si="25"/>
        <v>47</v>
      </c>
      <c r="R105" s="20">
        <v>-1.0001568689534801</v>
      </c>
      <c r="T105" s="7"/>
      <c r="U105" s="7"/>
      <c r="V105" s="11"/>
      <c r="Y105">
        <v>6</v>
      </c>
      <c r="Z105" s="20">
        <v>15984</v>
      </c>
      <c r="AA105" s="20">
        <v>223</v>
      </c>
      <c r="AB105" s="12">
        <f t="shared" si="22"/>
        <v>8816.2869955156948</v>
      </c>
      <c r="AC105">
        <f t="shared" si="18"/>
        <v>123</v>
      </c>
      <c r="AD105" s="20">
        <v>-0.77153948030462804</v>
      </c>
      <c r="AF105" s="7"/>
      <c r="AG105" s="7"/>
      <c r="AH105" s="11"/>
      <c r="AI105" s="11"/>
      <c r="AJ105" s="11"/>
      <c r="AK105">
        <v>6</v>
      </c>
      <c r="AL105" s="20">
        <v>32544</v>
      </c>
      <c r="AM105" s="20">
        <v>453</v>
      </c>
      <c r="AN105" s="12">
        <f t="shared" si="23"/>
        <v>21767.841059602648</v>
      </c>
      <c r="AO105">
        <f t="shared" si="19"/>
        <v>303</v>
      </c>
      <c r="AP105" s="20">
        <v>-0.77219403856899205</v>
      </c>
      <c r="AR105" s="7"/>
      <c r="AS105" s="7"/>
      <c r="AT105" s="11"/>
      <c r="AU105" s="11"/>
      <c r="AW105">
        <v>6</v>
      </c>
      <c r="AX105" s="20">
        <v>27360</v>
      </c>
      <c r="AY105" s="20">
        <v>381</v>
      </c>
      <c r="AZ105" s="12">
        <f t="shared" si="24"/>
        <v>12997.795275590552</v>
      </c>
      <c r="BA105">
        <f t="shared" si="20"/>
        <v>181</v>
      </c>
      <c r="BB105" s="20">
        <v>-0.77181943811280096</v>
      </c>
      <c r="BD105" s="7"/>
      <c r="BE105" s="7"/>
      <c r="BF105" s="11"/>
    </row>
    <row r="106" spans="1:58" x14ac:dyDescent="0.35">
      <c r="A106">
        <v>6</v>
      </c>
      <c r="B106" s="20">
        <v>10008</v>
      </c>
      <c r="C106" s="20">
        <v>140</v>
      </c>
      <c r="D106" s="12">
        <f t="shared" si="16"/>
        <v>6433.7142857142853</v>
      </c>
      <c r="E106">
        <f t="shared" si="17"/>
        <v>90</v>
      </c>
      <c r="F106" s="20">
        <v>-0.77168707812812198</v>
      </c>
      <c r="M106">
        <v>6</v>
      </c>
      <c r="N106" s="20">
        <v>1584</v>
      </c>
      <c r="O106" s="20">
        <v>23</v>
      </c>
      <c r="P106" s="12">
        <f t="shared" si="21"/>
        <v>206.60869565217391</v>
      </c>
      <c r="Q106">
        <f t="shared" si="25"/>
        <v>3</v>
      </c>
      <c r="R106" s="20">
        <v>-42.389897842117797</v>
      </c>
      <c r="T106" s="7"/>
      <c r="U106" s="7"/>
      <c r="V106" s="11"/>
      <c r="Y106">
        <v>6</v>
      </c>
      <c r="Z106" s="20">
        <v>13104</v>
      </c>
      <c r="AA106" s="20">
        <v>183</v>
      </c>
      <c r="AB106" s="12">
        <f t="shared" si="22"/>
        <v>5943.3442622950815</v>
      </c>
      <c r="AC106">
        <f t="shared" si="18"/>
        <v>83</v>
      </c>
      <c r="AD106" s="20">
        <v>-1.00099185174843</v>
      </c>
      <c r="AF106" s="7"/>
      <c r="AG106" s="7"/>
      <c r="AH106" s="11"/>
      <c r="AI106" s="11"/>
      <c r="AJ106" s="11"/>
      <c r="AK106">
        <v>6</v>
      </c>
      <c r="AL106" s="20">
        <v>14976</v>
      </c>
      <c r="AM106" s="20">
        <v>209</v>
      </c>
      <c r="AN106" s="12">
        <f t="shared" si="23"/>
        <v>4227.6746411483255</v>
      </c>
      <c r="AO106">
        <f t="shared" si="19"/>
        <v>59</v>
      </c>
      <c r="AP106" s="20">
        <v>-1.00033265385133</v>
      </c>
      <c r="AR106" s="7"/>
      <c r="AS106" s="7"/>
      <c r="AT106" s="11"/>
      <c r="AU106" s="11"/>
      <c r="AW106">
        <v>6</v>
      </c>
      <c r="AX106" s="20">
        <v>17424</v>
      </c>
      <c r="AY106" s="20">
        <v>243</v>
      </c>
      <c r="AZ106" s="12">
        <f t="shared" si="24"/>
        <v>3083.2592592592591</v>
      </c>
      <c r="BA106">
        <f t="shared" si="20"/>
        <v>43</v>
      </c>
      <c r="BB106" s="20">
        <v>-1.0820187772110399</v>
      </c>
      <c r="BD106" s="7"/>
      <c r="BE106" s="7"/>
      <c r="BF106" s="11"/>
    </row>
    <row r="107" spans="1:58" x14ac:dyDescent="0.35">
      <c r="A107">
        <v>6</v>
      </c>
      <c r="B107" s="20">
        <v>3672</v>
      </c>
      <c r="C107" s="20">
        <v>52</v>
      </c>
      <c r="D107" s="12">
        <f t="shared" si="16"/>
        <v>141.23076923076923</v>
      </c>
      <c r="E107">
        <f t="shared" si="17"/>
        <v>2</v>
      </c>
      <c r="F107" s="20">
        <v>-2.986614276229</v>
      </c>
      <c r="M107">
        <v>6</v>
      </c>
      <c r="N107" s="20">
        <v>3960</v>
      </c>
      <c r="O107" s="20">
        <v>56</v>
      </c>
      <c r="P107" s="12">
        <f t="shared" si="21"/>
        <v>2545.7142857142858</v>
      </c>
      <c r="Q107">
        <f t="shared" si="25"/>
        <v>36</v>
      </c>
      <c r="R107" s="20">
        <v>-1.16759336133083</v>
      </c>
      <c r="T107" s="7"/>
      <c r="U107" s="7"/>
      <c r="V107" s="11"/>
      <c r="Y107">
        <v>6</v>
      </c>
      <c r="Z107" s="20">
        <v>9216</v>
      </c>
      <c r="AA107" s="20">
        <v>129</v>
      </c>
      <c r="AB107" s="12">
        <f t="shared" si="22"/>
        <v>2071.8139534883721</v>
      </c>
      <c r="AC107">
        <f t="shared" si="18"/>
        <v>29</v>
      </c>
      <c r="AD107" s="20">
        <v>-1.1483474495177</v>
      </c>
      <c r="AF107" s="7"/>
      <c r="AG107" s="7"/>
      <c r="AH107" s="11"/>
      <c r="AI107" s="11"/>
      <c r="AJ107" s="11"/>
      <c r="AK107">
        <v>6</v>
      </c>
      <c r="AL107" s="20">
        <v>20952</v>
      </c>
      <c r="AM107" s="20">
        <v>292</v>
      </c>
      <c r="AN107" s="12">
        <f t="shared" si="23"/>
        <v>10188.986301369863</v>
      </c>
      <c r="AO107">
        <f t="shared" si="19"/>
        <v>142</v>
      </c>
      <c r="AP107" s="20">
        <v>-1.0228919192653001</v>
      </c>
      <c r="AR107" s="7"/>
      <c r="AS107" s="7"/>
      <c r="AT107" s="11"/>
      <c r="AU107" s="11"/>
      <c r="AW107">
        <v>6</v>
      </c>
      <c r="AX107" s="20">
        <v>32976</v>
      </c>
      <c r="AY107" s="20">
        <v>459</v>
      </c>
      <c r="AZ107" s="12">
        <f t="shared" si="24"/>
        <v>18607.372549019608</v>
      </c>
      <c r="BA107">
        <f t="shared" si="20"/>
        <v>259</v>
      </c>
      <c r="BB107" s="20">
        <v>-1.0188488288475499</v>
      </c>
      <c r="BD107" s="7"/>
      <c r="BE107" s="7"/>
      <c r="BF107" s="11"/>
    </row>
    <row r="108" spans="1:58" x14ac:dyDescent="0.35">
      <c r="A108">
        <v>6</v>
      </c>
      <c r="B108" s="20">
        <v>9576</v>
      </c>
      <c r="C108" s="20">
        <v>134</v>
      </c>
      <c r="D108" s="12">
        <f t="shared" si="16"/>
        <v>6002.8656716417909</v>
      </c>
      <c r="E108">
        <f t="shared" si="17"/>
        <v>84</v>
      </c>
      <c r="F108" s="20">
        <v>-1.0001568689534801</v>
      </c>
      <c r="M108">
        <v>6</v>
      </c>
      <c r="N108" s="20">
        <v>4248</v>
      </c>
      <c r="O108" s="20">
        <v>60</v>
      </c>
      <c r="P108" s="12">
        <f t="shared" si="21"/>
        <v>2832</v>
      </c>
      <c r="Q108">
        <f t="shared" si="25"/>
        <v>40</v>
      </c>
      <c r="R108" s="20">
        <v>-0.85631928308126204</v>
      </c>
      <c r="T108" s="7"/>
      <c r="U108" s="7"/>
      <c r="V108" s="11"/>
      <c r="Y108">
        <v>6</v>
      </c>
      <c r="Z108" s="20">
        <v>16056</v>
      </c>
      <c r="AA108" s="20">
        <v>224</v>
      </c>
      <c r="AB108" s="12">
        <f t="shared" si="22"/>
        <v>8888.1428571428569</v>
      </c>
      <c r="AC108">
        <f t="shared" si="18"/>
        <v>124</v>
      </c>
      <c r="AD108" s="20">
        <v>-1.09342986529338</v>
      </c>
      <c r="AF108" s="7"/>
      <c r="AG108" s="7"/>
      <c r="AH108" s="11"/>
      <c r="AI108" s="11"/>
      <c r="AJ108" s="11"/>
      <c r="AK108">
        <v>6</v>
      </c>
      <c r="AL108" s="20">
        <v>14184</v>
      </c>
      <c r="AM108" s="20">
        <v>198</v>
      </c>
      <c r="AN108" s="12">
        <f t="shared" si="23"/>
        <v>3438.5454545454545</v>
      </c>
      <c r="AO108">
        <f t="shared" si="19"/>
        <v>48</v>
      </c>
      <c r="AP108" s="21">
        <v>-4.0893704825457401E-4</v>
      </c>
      <c r="AR108" s="7"/>
      <c r="AS108" s="7"/>
      <c r="AT108" s="11"/>
      <c r="AU108" s="11"/>
      <c r="AW108">
        <v>6</v>
      </c>
      <c r="AX108" s="20">
        <v>21744</v>
      </c>
      <c r="AY108" s="20">
        <v>303</v>
      </c>
      <c r="AZ108" s="12">
        <f t="shared" si="24"/>
        <v>7391.5247524752476</v>
      </c>
      <c r="BA108">
        <f t="shared" si="20"/>
        <v>103</v>
      </c>
      <c r="BB108" s="20">
        <v>-1.7236476761927199E-2</v>
      </c>
      <c r="BD108" s="7"/>
      <c r="BE108" s="7"/>
      <c r="BF108" s="11"/>
    </row>
    <row r="109" spans="1:58" x14ac:dyDescent="0.35">
      <c r="A109">
        <v>6</v>
      </c>
      <c r="B109" s="20">
        <v>11448</v>
      </c>
      <c r="C109" s="20">
        <v>160</v>
      </c>
      <c r="D109" s="12">
        <f t="shared" si="16"/>
        <v>7870.5</v>
      </c>
      <c r="E109">
        <f t="shared" si="17"/>
        <v>110</v>
      </c>
      <c r="F109" s="21">
        <v>-4.0893704825457401E-4</v>
      </c>
      <c r="M109">
        <v>6</v>
      </c>
      <c r="N109" s="20">
        <v>4608</v>
      </c>
      <c r="O109" s="20">
        <v>65</v>
      </c>
      <c r="P109" s="12">
        <f t="shared" si="21"/>
        <v>3190.1538461538462</v>
      </c>
      <c r="Q109">
        <f t="shared" si="25"/>
        <v>45</v>
      </c>
      <c r="R109" s="20">
        <v>-1.08204750911542</v>
      </c>
      <c r="T109" s="7"/>
      <c r="U109" s="7"/>
      <c r="V109" s="11"/>
      <c r="Y109">
        <v>6</v>
      </c>
      <c r="Z109" s="20">
        <v>12672</v>
      </c>
      <c r="AA109" s="20">
        <v>177</v>
      </c>
      <c r="AB109" s="12">
        <f t="shared" si="22"/>
        <v>5512.6779661016953</v>
      </c>
      <c r="AC109">
        <f t="shared" si="18"/>
        <v>77</v>
      </c>
      <c r="AD109" s="20">
        <v>-1.0001568689534801</v>
      </c>
      <c r="AF109" s="7"/>
      <c r="AG109" s="7"/>
      <c r="AH109" s="11"/>
      <c r="AI109" s="11"/>
      <c r="AJ109" s="11"/>
      <c r="AK109">
        <v>6</v>
      </c>
      <c r="AL109" s="20">
        <v>13176</v>
      </c>
      <c r="AM109" s="20">
        <v>184</v>
      </c>
      <c r="AN109" s="12">
        <f t="shared" si="23"/>
        <v>2434.695652173913</v>
      </c>
      <c r="AO109">
        <f t="shared" si="19"/>
        <v>34</v>
      </c>
      <c r="AP109" s="20">
        <v>-8.1126847458227305E-2</v>
      </c>
      <c r="AR109" s="7"/>
      <c r="AS109" s="7"/>
      <c r="AT109" s="11"/>
      <c r="AU109" s="11"/>
      <c r="AW109">
        <v>6</v>
      </c>
      <c r="AX109" s="20">
        <v>20376</v>
      </c>
      <c r="AY109" s="20">
        <v>284</v>
      </c>
      <c r="AZ109" s="12">
        <f t="shared" si="24"/>
        <v>6026.7042253521131</v>
      </c>
      <c r="BA109">
        <f t="shared" si="20"/>
        <v>84</v>
      </c>
      <c r="BB109" s="20">
        <v>-0.14831049741986599</v>
      </c>
      <c r="BD109" s="7"/>
      <c r="BE109" s="7"/>
      <c r="BF109" s="11"/>
    </row>
    <row r="110" spans="1:58" x14ac:dyDescent="0.35">
      <c r="A110">
        <v>6</v>
      </c>
      <c r="B110" s="20">
        <v>5904</v>
      </c>
      <c r="C110" s="20">
        <v>83</v>
      </c>
      <c r="D110" s="12">
        <f t="shared" si="16"/>
        <v>2347.3734939759038</v>
      </c>
      <c r="E110">
        <f t="shared" si="17"/>
        <v>33</v>
      </c>
      <c r="F110" s="20">
        <v>-3.1747107755443298</v>
      </c>
      <c r="M110">
        <v>6</v>
      </c>
      <c r="N110" s="20">
        <v>1728</v>
      </c>
      <c r="O110" s="20">
        <v>25</v>
      </c>
      <c r="P110" s="12">
        <f t="shared" si="21"/>
        <v>345.6</v>
      </c>
      <c r="Q110">
        <f t="shared" si="25"/>
        <v>5</v>
      </c>
      <c r="R110" s="20">
        <v>-6.2253735666249002</v>
      </c>
      <c r="T110" s="7"/>
      <c r="U110" s="7"/>
      <c r="V110" s="11"/>
      <c r="Y110">
        <v>6</v>
      </c>
      <c r="Z110" s="20">
        <v>13320</v>
      </c>
      <c r="AA110" s="20">
        <v>186</v>
      </c>
      <c r="AB110" s="12">
        <f t="shared" si="22"/>
        <v>6158.7096774193551</v>
      </c>
      <c r="AC110">
        <f t="shared" si="18"/>
        <v>86</v>
      </c>
      <c r="AD110" s="20">
        <v>-1.0001568689534801</v>
      </c>
      <c r="AF110" s="7"/>
      <c r="AG110" s="7"/>
      <c r="AH110" s="11"/>
      <c r="AI110" s="11"/>
      <c r="AJ110" s="11"/>
      <c r="AK110">
        <v>6</v>
      </c>
      <c r="AL110" s="20">
        <v>12240</v>
      </c>
      <c r="AM110" s="20">
        <v>171</v>
      </c>
      <c r="AN110" s="12">
        <f t="shared" si="23"/>
        <v>1503.1578947368421</v>
      </c>
      <c r="AO110">
        <f t="shared" si="19"/>
        <v>21</v>
      </c>
      <c r="AP110" s="20">
        <v>-1.00674452854562</v>
      </c>
      <c r="AR110" s="7"/>
      <c r="AS110" s="7"/>
      <c r="AT110" s="11"/>
      <c r="AU110" s="11"/>
      <c r="AW110">
        <v>6</v>
      </c>
      <c r="AX110" s="20">
        <v>16200</v>
      </c>
      <c r="AY110" s="20">
        <v>226</v>
      </c>
      <c r="AZ110" s="12">
        <f t="shared" si="24"/>
        <v>1863.716814159292</v>
      </c>
      <c r="BA110">
        <f t="shared" si="20"/>
        <v>26</v>
      </c>
      <c r="BB110" s="20">
        <v>-1.1632744276445901</v>
      </c>
      <c r="BD110" s="7"/>
      <c r="BE110" s="7"/>
      <c r="BF110" s="11"/>
    </row>
    <row r="111" spans="1:58" x14ac:dyDescent="0.35">
      <c r="A111">
        <v>6</v>
      </c>
      <c r="B111" s="20">
        <v>7344</v>
      </c>
      <c r="C111" s="20">
        <v>103</v>
      </c>
      <c r="D111" s="12">
        <f t="shared" si="16"/>
        <v>3778.9514563106795</v>
      </c>
      <c r="E111">
        <f t="shared" si="17"/>
        <v>53</v>
      </c>
      <c r="F111" s="20">
        <v>-1.0009039586319</v>
      </c>
      <c r="M111">
        <v>6</v>
      </c>
      <c r="N111" s="20">
        <v>2952</v>
      </c>
      <c r="O111" s="20">
        <v>42</v>
      </c>
      <c r="P111" s="12">
        <f t="shared" si="21"/>
        <v>1546.2857142857142</v>
      </c>
      <c r="Q111">
        <f t="shared" si="25"/>
        <v>22</v>
      </c>
      <c r="R111" s="20">
        <v>-1.0202613584012299</v>
      </c>
      <c r="T111" s="7"/>
      <c r="U111" s="7"/>
      <c r="V111" s="11"/>
      <c r="Y111">
        <v>6</v>
      </c>
      <c r="Z111" s="20">
        <v>12456</v>
      </c>
      <c r="AA111" s="20">
        <v>174</v>
      </c>
      <c r="AB111" s="12">
        <f t="shared" si="22"/>
        <v>5297.3793103448279</v>
      </c>
      <c r="AC111">
        <f t="shared" si="18"/>
        <v>74</v>
      </c>
      <c r="AD111" s="20">
        <v>-0.77164032562473595</v>
      </c>
      <c r="AF111" s="7"/>
      <c r="AG111" s="7"/>
      <c r="AH111" s="11"/>
      <c r="AI111" s="11"/>
      <c r="AJ111" s="11"/>
      <c r="AK111">
        <v>6</v>
      </c>
      <c r="AL111" s="20">
        <v>17424</v>
      </c>
      <c r="AM111" s="20">
        <v>243</v>
      </c>
      <c r="AN111" s="12">
        <f t="shared" si="23"/>
        <v>6668.4444444444443</v>
      </c>
      <c r="AO111">
        <f t="shared" si="19"/>
        <v>93</v>
      </c>
      <c r="AP111" s="21">
        <v>-3.9913069798591701E-7</v>
      </c>
      <c r="AR111" s="7"/>
      <c r="AS111" s="7"/>
      <c r="AT111" s="11"/>
      <c r="AU111" s="11"/>
      <c r="AW111">
        <v>6</v>
      </c>
      <c r="AX111" s="20">
        <v>44280</v>
      </c>
      <c r="AY111" s="20">
        <v>616</v>
      </c>
      <c r="AZ111" s="12">
        <f t="shared" si="24"/>
        <v>29903.376623376622</v>
      </c>
      <c r="BA111">
        <f t="shared" si="20"/>
        <v>416</v>
      </c>
      <c r="BB111" s="20">
        <v>-0.77161376833489004</v>
      </c>
      <c r="BD111" s="7"/>
      <c r="BE111" s="7"/>
      <c r="BF111" s="11"/>
    </row>
    <row r="112" spans="1:58" x14ac:dyDescent="0.35">
      <c r="A112">
        <v>6</v>
      </c>
      <c r="B112" s="20">
        <v>10080</v>
      </c>
      <c r="C112" s="20">
        <v>141</v>
      </c>
      <c r="D112" s="12">
        <f t="shared" si="16"/>
        <v>6505.5319148936169</v>
      </c>
      <c r="E112">
        <f t="shared" si="17"/>
        <v>91</v>
      </c>
      <c r="F112" s="20">
        <v>-1.0001568689534801</v>
      </c>
      <c r="M112">
        <v>6</v>
      </c>
      <c r="N112" s="20">
        <v>7416</v>
      </c>
      <c r="O112" s="20">
        <v>104</v>
      </c>
      <c r="P112" s="12">
        <f t="shared" si="21"/>
        <v>5989.8461538461543</v>
      </c>
      <c r="Q112">
        <f t="shared" si="25"/>
        <v>84</v>
      </c>
      <c r="R112" s="20">
        <v>-0.85072220415842204</v>
      </c>
      <c r="T112" s="7"/>
      <c r="U112" s="7"/>
      <c r="V112" s="11"/>
      <c r="Y112">
        <v>6</v>
      </c>
      <c r="Z112" s="20">
        <v>7344</v>
      </c>
      <c r="AA112" s="20">
        <v>103</v>
      </c>
      <c r="AB112" s="12">
        <f t="shared" si="22"/>
        <v>213.90291262135923</v>
      </c>
      <c r="AC112">
        <f t="shared" si="18"/>
        <v>3</v>
      </c>
      <c r="AD112" s="20">
        <v>-1.3714476297025899</v>
      </c>
      <c r="AF112" s="7"/>
      <c r="AG112" s="7"/>
      <c r="AH112" s="11"/>
      <c r="AI112" s="11"/>
      <c r="AJ112" s="11"/>
      <c r="AK112">
        <v>6</v>
      </c>
      <c r="AL112" s="20">
        <v>31680</v>
      </c>
      <c r="AM112" s="20">
        <v>441</v>
      </c>
      <c r="AN112" s="12">
        <f t="shared" si="23"/>
        <v>20904.489795918369</v>
      </c>
      <c r="AO112">
        <f t="shared" si="19"/>
        <v>291</v>
      </c>
      <c r="AP112" s="20">
        <v>-1.0148203875051001</v>
      </c>
      <c r="AR112" s="7"/>
      <c r="AS112" s="7"/>
      <c r="AT112" s="11"/>
      <c r="AU112" s="11"/>
      <c r="AW112">
        <v>6</v>
      </c>
      <c r="AX112" s="20">
        <v>14904</v>
      </c>
      <c r="AY112" s="20">
        <v>208</v>
      </c>
      <c r="AZ112" s="12">
        <f t="shared" si="24"/>
        <v>573.23076923076928</v>
      </c>
      <c r="BA112">
        <f t="shared" si="20"/>
        <v>8</v>
      </c>
      <c r="BB112" s="20">
        <v>-0.17777805488308801</v>
      </c>
      <c r="BD112" s="7"/>
      <c r="BE112" s="7"/>
      <c r="BF112" s="11"/>
    </row>
    <row r="113" spans="1:58" x14ac:dyDescent="0.35">
      <c r="A113">
        <v>6</v>
      </c>
      <c r="B113" s="20">
        <v>6984</v>
      </c>
      <c r="C113" s="20">
        <v>98</v>
      </c>
      <c r="D113" s="12">
        <f t="shared" si="16"/>
        <v>3420.7346938775509</v>
      </c>
      <c r="E113">
        <f t="shared" si="17"/>
        <v>48</v>
      </c>
      <c r="F113" s="20">
        <v>-1.0001568689534801</v>
      </c>
      <c r="M113">
        <v>6</v>
      </c>
      <c r="N113" s="20">
        <v>1728</v>
      </c>
      <c r="O113" s="20">
        <v>25</v>
      </c>
      <c r="P113" s="12">
        <f t="shared" si="21"/>
        <v>345.6</v>
      </c>
      <c r="Q113">
        <f t="shared" si="25"/>
        <v>5</v>
      </c>
      <c r="R113" s="20">
        <v>-13.0158578242354</v>
      </c>
      <c r="T113" s="7"/>
      <c r="U113" s="7"/>
      <c r="V113" s="11"/>
      <c r="Y113">
        <v>6</v>
      </c>
      <c r="Z113" s="20">
        <v>13824</v>
      </c>
      <c r="AA113" s="20">
        <v>193</v>
      </c>
      <c r="AB113" s="12">
        <f t="shared" si="22"/>
        <v>6661.3056994818653</v>
      </c>
      <c r="AC113">
        <f t="shared" si="18"/>
        <v>93</v>
      </c>
      <c r="AD113" s="20">
        <v>-0.77153948030462804</v>
      </c>
      <c r="AF113" s="7"/>
      <c r="AG113" s="7"/>
      <c r="AH113" s="11"/>
      <c r="AI113" s="11"/>
      <c r="AJ113" s="11"/>
      <c r="AK113">
        <v>6</v>
      </c>
      <c r="AL113" s="20">
        <v>13896</v>
      </c>
      <c r="AM113" s="20">
        <v>194</v>
      </c>
      <c r="AN113" s="12">
        <f t="shared" si="23"/>
        <v>3151.6701030927834</v>
      </c>
      <c r="AO113">
        <f t="shared" si="19"/>
        <v>44</v>
      </c>
      <c r="AP113" s="20">
        <v>-9.8903320959424601</v>
      </c>
      <c r="AR113" s="7"/>
      <c r="AS113" s="7"/>
      <c r="AT113" s="11"/>
      <c r="AU113" s="11"/>
      <c r="AW113">
        <v>6</v>
      </c>
      <c r="AX113" s="20">
        <v>20232</v>
      </c>
      <c r="AY113" s="20">
        <v>282</v>
      </c>
      <c r="AZ113" s="12">
        <f t="shared" si="24"/>
        <v>5883.0638297872338</v>
      </c>
      <c r="BA113">
        <f t="shared" si="20"/>
        <v>82</v>
      </c>
      <c r="BB113" s="20">
        <v>-1.0181150229992999</v>
      </c>
      <c r="BD113" s="7"/>
      <c r="BE113" s="7"/>
      <c r="BF113" s="11"/>
    </row>
    <row r="114" spans="1:58" x14ac:dyDescent="0.35">
      <c r="A114">
        <v>6</v>
      </c>
      <c r="B114" s="20">
        <v>7632</v>
      </c>
      <c r="C114" s="20">
        <v>107</v>
      </c>
      <c r="D114" s="12">
        <f t="shared" si="16"/>
        <v>4065.6448598130842</v>
      </c>
      <c r="E114">
        <f t="shared" si="17"/>
        <v>57</v>
      </c>
      <c r="F114" s="20">
        <v>-3.9869455229631798E-2</v>
      </c>
      <c r="M114">
        <v>6</v>
      </c>
      <c r="N114" s="20">
        <v>1512</v>
      </c>
      <c r="O114" s="20">
        <v>22</v>
      </c>
      <c r="P114" s="12">
        <f t="shared" si="21"/>
        <v>137.45454545454547</v>
      </c>
      <c r="Q114">
        <f t="shared" si="25"/>
        <v>2</v>
      </c>
      <c r="R114" s="20">
        <v>-0.84245753281660896</v>
      </c>
      <c r="T114" s="7"/>
      <c r="U114" s="7"/>
      <c r="V114" s="11"/>
      <c r="Y114">
        <v>6</v>
      </c>
      <c r="Z114" s="20">
        <v>14112</v>
      </c>
      <c r="AA114" s="20">
        <v>197</v>
      </c>
      <c r="AB114" s="12">
        <f t="shared" si="22"/>
        <v>6948.5482233502535</v>
      </c>
      <c r="AC114">
        <f t="shared" si="18"/>
        <v>97</v>
      </c>
      <c r="AD114" s="20">
        <v>-1.02243353641677</v>
      </c>
      <c r="AF114" s="7"/>
      <c r="AG114" s="7"/>
      <c r="AH114" s="11"/>
      <c r="AI114" s="11"/>
      <c r="AJ114" s="11"/>
      <c r="AK114">
        <v>6</v>
      </c>
      <c r="AL114" s="20">
        <v>14112</v>
      </c>
      <c r="AM114" s="20">
        <v>197</v>
      </c>
      <c r="AN114" s="12">
        <f t="shared" si="23"/>
        <v>3366.8223350253807</v>
      </c>
      <c r="AO114">
        <f t="shared" si="19"/>
        <v>47</v>
      </c>
      <c r="AP114" s="20">
        <v>-1.0001568689534801</v>
      </c>
      <c r="AR114" s="7"/>
      <c r="AS114" s="7"/>
      <c r="AT114" s="11"/>
      <c r="AU114" s="11"/>
      <c r="AW114">
        <v>6</v>
      </c>
      <c r="AX114" s="20">
        <v>32040</v>
      </c>
      <c r="AY114" s="20">
        <v>446</v>
      </c>
      <c r="AZ114" s="12">
        <f t="shared" si="24"/>
        <v>17672.286995515697</v>
      </c>
      <c r="BA114">
        <f t="shared" si="20"/>
        <v>246</v>
      </c>
      <c r="BB114" s="20">
        <v>-0.77659793641778196</v>
      </c>
      <c r="BD114" s="7"/>
      <c r="BE114" s="7"/>
      <c r="BF114" s="11"/>
    </row>
    <row r="115" spans="1:58" x14ac:dyDescent="0.35">
      <c r="A115">
        <v>6</v>
      </c>
      <c r="B115" s="20">
        <v>7416</v>
      </c>
      <c r="C115" s="20">
        <v>104</v>
      </c>
      <c r="D115" s="12">
        <f t="shared" si="16"/>
        <v>3850.6153846153848</v>
      </c>
      <c r="E115">
        <f t="shared" si="17"/>
        <v>54</v>
      </c>
      <c r="F115" s="20">
        <v>-19.482724798685101</v>
      </c>
      <c r="M115">
        <v>6</v>
      </c>
      <c r="N115" s="20">
        <v>6408</v>
      </c>
      <c r="O115" s="20">
        <v>90</v>
      </c>
      <c r="P115" s="12">
        <f t="shared" si="21"/>
        <v>4984</v>
      </c>
      <c r="Q115">
        <f t="shared" si="25"/>
        <v>70</v>
      </c>
      <c r="R115" s="20">
        <v>-1.0711001665012001</v>
      </c>
      <c r="T115" s="7"/>
      <c r="U115" s="7"/>
      <c r="V115" s="11"/>
      <c r="Y115">
        <v>6</v>
      </c>
      <c r="Z115" s="20">
        <v>8784</v>
      </c>
      <c r="AA115" s="20">
        <v>123</v>
      </c>
      <c r="AB115" s="12">
        <f t="shared" si="22"/>
        <v>1642.5365853658536</v>
      </c>
      <c r="AC115">
        <f t="shared" si="18"/>
        <v>23</v>
      </c>
      <c r="AD115" s="20">
        <v>-1.0550087756397399</v>
      </c>
      <c r="AF115" s="7"/>
      <c r="AG115" s="7"/>
      <c r="AH115" s="11"/>
      <c r="AI115" s="11"/>
      <c r="AJ115" s="11"/>
      <c r="AK115">
        <v>6</v>
      </c>
      <c r="AL115" s="20">
        <v>24984</v>
      </c>
      <c r="AM115" s="20">
        <v>348</v>
      </c>
      <c r="AN115" s="12">
        <f t="shared" si="23"/>
        <v>14215.034482758621</v>
      </c>
      <c r="AO115">
        <f t="shared" si="19"/>
        <v>198</v>
      </c>
      <c r="AP115" s="20">
        <v>-1.0100009071601801</v>
      </c>
      <c r="AR115" s="7"/>
      <c r="AS115" s="7"/>
      <c r="AT115" s="11"/>
      <c r="AU115" s="11"/>
      <c r="AW115">
        <v>6</v>
      </c>
      <c r="AX115" s="20">
        <v>17496</v>
      </c>
      <c r="AY115" s="20">
        <v>244</v>
      </c>
      <c r="AZ115" s="12">
        <f t="shared" si="24"/>
        <v>3155.0163934426228</v>
      </c>
      <c r="BA115">
        <f t="shared" si="20"/>
        <v>44</v>
      </c>
      <c r="BB115" s="20">
        <v>-1.0001568689534801</v>
      </c>
      <c r="BD115" s="7"/>
      <c r="BE115" s="7"/>
      <c r="BF115" s="11"/>
    </row>
    <row r="116" spans="1:58" x14ac:dyDescent="0.35">
      <c r="A116">
        <v>6</v>
      </c>
      <c r="B116" s="20">
        <v>6048</v>
      </c>
      <c r="C116" s="20">
        <v>85</v>
      </c>
      <c r="D116" s="12">
        <f t="shared" si="16"/>
        <v>2490.3529411764707</v>
      </c>
      <c r="E116">
        <f t="shared" si="17"/>
        <v>35</v>
      </c>
      <c r="F116" s="20">
        <v>-3.2465487024718702</v>
      </c>
      <c r="M116">
        <v>6</v>
      </c>
      <c r="N116" s="20">
        <v>1584</v>
      </c>
      <c r="O116" s="20">
        <v>23</v>
      </c>
      <c r="P116" s="12">
        <f t="shared" si="21"/>
        <v>206.60869565217391</v>
      </c>
      <c r="Q116">
        <f t="shared" si="25"/>
        <v>3</v>
      </c>
      <c r="R116" s="20">
        <v>-0.43275449540044503</v>
      </c>
      <c r="T116" s="7"/>
      <c r="U116" s="7"/>
      <c r="V116" s="11"/>
      <c r="Y116">
        <v>6</v>
      </c>
      <c r="Z116" s="20">
        <v>11592</v>
      </c>
      <c r="AA116" s="20">
        <v>162</v>
      </c>
      <c r="AB116" s="12">
        <f t="shared" si="22"/>
        <v>4436.4444444444443</v>
      </c>
      <c r="AC116">
        <f t="shared" si="18"/>
        <v>62</v>
      </c>
      <c r="AD116" s="20">
        <v>-22.0327429853903</v>
      </c>
      <c r="AF116" s="7"/>
      <c r="AG116" s="7"/>
      <c r="AH116" s="11"/>
      <c r="AI116" s="11"/>
      <c r="AJ116" s="11"/>
      <c r="AK116">
        <v>6</v>
      </c>
      <c r="AL116" s="20">
        <v>24120</v>
      </c>
      <c r="AM116" s="20">
        <v>336</v>
      </c>
      <c r="AN116" s="12">
        <f t="shared" si="23"/>
        <v>13352.142857142857</v>
      </c>
      <c r="AO116">
        <f t="shared" si="19"/>
        <v>186</v>
      </c>
      <c r="AP116" s="20">
        <v>-0.77151632275179105</v>
      </c>
      <c r="AR116" s="7"/>
      <c r="AS116" s="7"/>
      <c r="AT116" s="11"/>
      <c r="AU116" s="11"/>
      <c r="AW116">
        <v>6</v>
      </c>
      <c r="AX116" s="20">
        <v>32472</v>
      </c>
      <c r="AY116" s="20">
        <v>452</v>
      </c>
      <c r="AZ116" s="12">
        <f t="shared" si="24"/>
        <v>18103.858407079646</v>
      </c>
      <c r="BA116">
        <f t="shared" si="20"/>
        <v>252</v>
      </c>
      <c r="BB116" s="20">
        <v>-1.00015686876274</v>
      </c>
      <c r="BD116" s="7"/>
      <c r="BE116" s="7"/>
      <c r="BF116" s="11"/>
    </row>
    <row r="117" spans="1:58" x14ac:dyDescent="0.35">
      <c r="A117">
        <v>6</v>
      </c>
      <c r="B117" s="20">
        <v>6768</v>
      </c>
      <c r="C117" s="20">
        <v>95</v>
      </c>
      <c r="D117" s="12">
        <f t="shared" si="16"/>
        <v>3205.8947368421054</v>
      </c>
      <c r="E117">
        <f t="shared" si="17"/>
        <v>45</v>
      </c>
      <c r="F117" s="20">
        <v>-1.0481408101082199</v>
      </c>
      <c r="M117">
        <v>6</v>
      </c>
      <c r="N117" s="20">
        <v>1584</v>
      </c>
      <c r="O117" s="20">
        <v>23</v>
      </c>
      <c r="P117" s="12">
        <f t="shared" si="21"/>
        <v>206.60869565217391</v>
      </c>
      <c r="Q117">
        <f t="shared" si="25"/>
        <v>3</v>
      </c>
      <c r="R117" s="20">
        <v>-20.443385535293199</v>
      </c>
      <c r="T117" s="7"/>
      <c r="U117" s="7"/>
      <c r="V117" s="11"/>
      <c r="Y117">
        <v>6</v>
      </c>
      <c r="Z117" s="20">
        <v>7272</v>
      </c>
      <c r="AA117" s="20">
        <v>102</v>
      </c>
      <c r="AB117" s="12">
        <f t="shared" si="22"/>
        <v>142.58823529411765</v>
      </c>
      <c r="AC117">
        <f t="shared" si="18"/>
        <v>2</v>
      </c>
      <c r="AD117" s="20">
        <v>-9.7184825550471698E-2</v>
      </c>
      <c r="AF117" s="7"/>
      <c r="AG117" s="7"/>
      <c r="AH117" s="11"/>
      <c r="AI117" s="11"/>
      <c r="AJ117" s="11"/>
      <c r="AK117">
        <v>6</v>
      </c>
      <c r="AL117" s="20">
        <v>14616</v>
      </c>
      <c r="AM117" s="20">
        <v>204</v>
      </c>
      <c r="AN117" s="12">
        <f t="shared" si="23"/>
        <v>3868.9411764705883</v>
      </c>
      <c r="AO117">
        <f t="shared" si="19"/>
        <v>54</v>
      </c>
      <c r="AP117" s="20">
        <v>-1.0001568689534801</v>
      </c>
      <c r="AR117" s="7"/>
      <c r="AS117" s="7"/>
      <c r="AT117" s="11"/>
      <c r="AU117" s="11"/>
      <c r="AW117">
        <v>6</v>
      </c>
      <c r="AX117" s="20">
        <v>23328</v>
      </c>
      <c r="AY117" s="20">
        <v>325</v>
      </c>
      <c r="AZ117" s="12">
        <f t="shared" si="24"/>
        <v>8972.3076923076915</v>
      </c>
      <c r="BA117">
        <f t="shared" si="20"/>
        <v>125</v>
      </c>
      <c r="BB117" s="20">
        <v>-1.0027350663388801</v>
      </c>
      <c r="BD117" s="7"/>
      <c r="BE117" s="7"/>
      <c r="BF117" s="11"/>
    </row>
    <row r="118" spans="1:58" x14ac:dyDescent="0.35">
      <c r="A118">
        <v>6</v>
      </c>
      <c r="B118" s="20">
        <v>13608</v>
      </c>
      <c r="C118" s="20">
        <v>190</v>
      </c>
      <c r="D118" s="12">
        <f t="shared" si="16"/>
        <v>10026.947368421053</v>
      </c>
      <c r="E118">
        <f t="shared" si="17"/>
        <v>140</v>
      </c>
      <c r="F118" s="20">
        <v>-1.1589155199440599</v>
      </c>
      <c r="M118">
        <v>6</v>
      </c>
      <c r="N118" s="20">
        <v>2088</v>
      </c>
      <c r="O118" s="20">
        <v>30</v>
      </c>
      <c r="P118" s="12">
        <f t="shared" si="21"/>
        <v>696</v>
      </c>
      <c r="Q118">
        <f t="shared" si="25"/>
        <v>10</v>
      </c>
      <c r="R118" s="20">
        <v>-11.286599889502099</v>
      </c>
      <c r="T118" s="7"/>
      <c r="U118" s="7"/>
      <c r="V118" s="11"/>
      <c r="Y118">
        <v>6</v>
      </c>
      <c r="Z118" s="20">
        <v>16056</v>
      </c>
      <c r="AA118" s="20">
        <v>224</v>
      </c>
      <c r="AB118" s="12">
        <f t="shared" si="22"/>
        <v>8888.1428571428569</v>
      </c>
      <c r="AC118">
        <f t="shared" si="18"/>
        <v>124</v>
      </c>
      <c r="AD118" s="21">
        <v>-4.8051169919062798E-6</v>
      </c>
      <c r="AF118" s="7"/>
      <c r="AG118" s="7"/>
      <c r="AH118" s="11"/>
      <c r="AI118" s="11"/>
      <c r="AJ118" s="11"/>
      <c r="AK118">
        <v>6</v>
      </c>
      <c r="AL118" s="20">
        <v>14904</v>
      </c>
      <c r="AM118" s="20">
        <v>208</v>
      </c>
      <c r="AN118" s="12">
        <f t="shared" si="23"/>
        <v>4155.9230769230771</v>
      </c>
      <c r="AO118">
        <f t="shared" si="19"/>
        <v>58</v>
      </c>
      <c r="AP118" s="21">
        <v>-4.2847137147608702E-4</v>
      </c>
      <c r="AR118" s="7"/>
      <c r="AS118" s="7"/>
      <c r="AT118" s="11"/>
      <c r="AU118" s="11"/>
      <c r="AW118">
        <v>6</v>
      </c>
      <c r="AX118" s="20">
        <v>21024</v>
      </c>
      <c r="AY118" s="20">
        <v>293</v>
      </c>
      <c r="AZ118" s="12">
        <f t="shared" si="24"/>
        <v>6673.1467576791811</v>
      </c>
      <c r="BA118">
        <f t="shared" si="20"/>
        <v>93</v>
      </c>
      <c r="BB118" s="20">
        <v>-1.00082094847689</v>
      </c>
      <c r="BD118" s="7"/>
      <c r="BE118" s="7"/>
      <c r="BF118" s="11"/>
    </row>
    <row r="119" spans="1:58" x14ac:dyDescent="0.35">
      <c r="A119">
        <v>6</v>
      </c>
      <c r="B119" s="20">
        <v>13680</v>
      </c>
      <c r="C119" s="20">
        <v>191</v>
      </c>
      <c r="D119" s="12">
        <f t="shared" si="16"/>
        <v>10098.848167539267</v>
      </c>
      <c r="E119">
        <f t="shared" si="17"/>
        <v>141</v>
      </c>
      <c r="F119" s="20">
        <v>-0.77932771293827996</v>
      </c>
      <c r="M119">
        <v>6</v>
      </c>
      <c r="N119" s="20">
        <v>4680</v>
      </c>
      <c r="O119" s="20">
        <v>66</v>
      </c>
      <c r="P119" s="12">
        <f t="shared" si="21"/>
        <v>3261.818181818182</v>
      </c>
      <c r="Q119">
        <f t="shared" si="25"/>
        <v>46</v>
      </c>
      <c r="R119" s="20">
        <v>-0.77184884249987595</v>
      </c>
      <c r="T119" s="7"/>
      <c r="U119" s="7"/>
      <c r="V119" s="11"/>
      <c r="Y119">
        <v>6</v>
      </c>
      <c r="Z119" s="20">
        <v>10368</v>
      </c>
      <c r="AA119" s="20">
        <v>145</v>
      </c>
      <c r="AB119" s="12">
        <f t="shared" si="22"/>
        <v>3217.655172413793</v>
      </c>
      <c r="AC119">
        <f t="shared" si="18"/>
        <v>45</v>
      </c>
      <c r="AD119" s="20">
        <v>-1.1025881417966501</v>
      </c>
      <c r="AF119" s="7"/>
      <c r="AG119" s="7"/>
      <c r="AH119" s="11"/>
      <c r="AI119" s="11"/>
      <c r="AJ119" s="11"/>
      <c r="AK119">
        <v>6</v>
      </c>
      <c r="AL119" s="20">
        <v>13752</v>
      </c>
      <c r="AM119" s="20">
        <v>192</v>
      </c>
      <c r="AN119" s="12">
        <f t="shared" si="23"/>
        <v>3008.25</v>
      </c>
      <c r="AO119">
        <f t="shared" si="19"/>
        <v>42</v>
      </c>
      <c r="AP119" s="20">
        <v>-1.00046942159812</v>
      </c>
      <c r="AR119" s="7"/>
      <c r="AS119" s="7"/>
      <c r="AT119" s="11"/>
      <c r="AU119" s="11"/>
      <c r="AW119">
        <v>6</v>
      </c>
      <c r="AX119" s="20">
        <v>15408</v>
      </c>
      <c r="AY119" s="20">
        <v>215</v>
      </c>
      <c r="AZ119" s="12">
        <f t="shared" si="24"/>
        <v>1074.9767441860465</v>
      </c>
      <c r="BA119">
        <f t="shared" si="20"/>
        <v>15</v>
      </c>
      <c r="BB119" s="21">
        <v>-8.8096350405433195E-7</v>
      </c>
      <c r="BD119" s="7"/>
      <c r="BE119" s="7"/>
      <c r="BF119" s="11"/>
    </row>
    <row r="120" spans="1:58" x14ac:dyDescent="0.35">
      <c r="A120">
        <v>6</v>
      </c>
      <c r="B120" s="20">
        <v>4824</v>
      </c>
      <c r="C120" s="20">
        <v>68</v>
      </c>
      <c r="D120" s="12">
        <f t="shared" si="16"/>
        <v>1276.9411764705883</v>
      </c>
      <c r="E120">
        <f t="shared" si="17"/>
        <v>18</v>
      </c>
      <c r="F120" s="20">
        <v>-8.2566583210440392</v>
      </c>
      <c r="M120">
        <v>6</v>
      </c>
      <c r="N120" s="20">
        <v>3672</v>
      </c>
      <c r="O120" s="20">
        <v>52</v>
      </c>
      <c r="P120" s="12">
        <f t="shared" si="21"/>
        <v>2259.6923076923076</v>
      </c>
      <c r="Q120">
        <f t="shared" si="25"/>
        <v>32</v>
      </c>
      <c r="R120" s="20">
        <v>-20.568442926192802</v>
      </c>
      <c r="T120" s="7"/>
      <c r="U120" s="7"/>
      <c r="V120" s="11"/>
      <c r="Y120">
        <v>6</v>
      </c>
      <c r="Z120" s="20">
        <v>10152</v>
      </c>
      <c r="AA120" s="20">
        <v>142</v>
      </c>
      <c r="AB120" s="12">
        <f t="shared" si="22"/>
        <v>3002.7042253521126</v>
      </c>
      <c r="AC120">
        <f t="shared" si="18"/>
        <v>42</v>
      </c>
      <c r="AD120" s="20">
        <v>-26.984569978921598</v>
      </c>
      <c r="AF120" s="7"/>
      <c r="AG120" s="7"/>
      <c r="AH120" s="11"/>
      <c r="AI120" s="11"/>
      <c r="AJ120" s="11"/>
      <c r="AK120">
        <v>6</v>
      </c>
      <c r="AL120" s="20">
        <v>23472</v>
      </c>
      <c r="AM120" s="20">
        <v>327</v>
      </c>
      <c r="AN120" s="12">
        <f t="shared" si="23"/>
        <v>12705.027522935779</v>
      </c>
      <c r="AO120">
        <f t="shared" si="19"/>
        <v>177</v>
      </c>
      <c r="AP120" s="20">
        <v>-1.0305093363675799</v>
      </c>
      <c r="AR120" s="7"/>
      <c r="AS120" s="7"/>
      <c r="AT120" s="11"/>
      <c r="AU120" s="11"/>
      <c r="AW120">
        <v>6</v>
      </c>
      <c r="AX120" s="20">
        <v>18432</v>
      </c>
      <c r="AY120" s="20">
        <v>257</v>
      </c>
      <c r="AZ120" s="12">
        <f t="shared" si="24"/>
        <v>4088.0311284046693</v>
      </c>
      <c r="BA120">
        <f t="shared" si="20"/>
        <v>57</v>
      </c>
      <c r="BB120" s="20">
        <v>-1.0061384872722099</v>
      </c>
      <c r="BD120" s="7"/>
      <c r="BE120" s="7"/>
      <c r="BF120" s="11"/>
    </row>
    <row r="121" spans="1:58" x14ac:dyDescent="0.35">
      <c r="A121">
        <v>6</v>
      </c>
      <c r="B121" s="20">
        <v>10008</v>
      </c>
      <c r="C121" s="20">
        <v>140</v>
      </c>
      <c r="D121" s="12">
        <f t="shared" si="16"/>
        <v>6433.7142857142853</v>
      </c>
      <c r="E121">
        <f t="shared" si="17"/>
        <v>90</v>
      </c>
      <c r="F121" s="20">
        <v>-3.9622097503665297E-3</v>
      </c>
      <c r="M121">
        <v>6</v>
      </c>
      <c r="N121" s="20">
        <v>1512</v>
      </c>
      <c r="O121" s="20">
        <v>22</v>
      </c>
      <c r="P121" s="12">
        <f t="shared" si="21"/>
        <v>137.45454545454547</v>
      </c>
      <c r="Q121">
        <f t="shared" si="25"/>
        <v>2</v>
      </c>
      <c r="R121" s="20">
        <v>-10.7056427276951</v>
      </c>
      <c r="T121" s="7"/>
      <c r="U121" s="7"/>
      <c r="V121" s="11"/>
      <c r="Y121">
        <v>6</v>
      </c>
      <c r="Z121" s="20">
        <v>7272</v>
      </c>
      <c r="AA121" s="20">
        <v>102</v>
      </c>
      <c r="AB121" s="12">
        <f t="shared" si="22"/>
        <v>142.58823529411765</v>
      </c>
      <c r="AC121">
        <f t="shared" si="18"/>
        <v>2</v>
      </c>
      <c r="AD121" s="20">
        <v>-1.1431944862294401</v>
      </c>
      <c r="AF121" s="7"/>
      <c r="AG121" s="7"/>
      <c r="AH121" s="11"/>
      <c r="AI121" s="11"/>
      <c r="AJ121" s="11"/>
      <c r="AK121">
        <v>6</v>
      </c>
      <c r="AL121" s="20">
        <v>18360</v>
      </c>
      <c r="AM121" s="20">
        <v>256</v>
      </c>
      <c r="AN121" s="12">
        <f t="shared" si="23"/>
        <v>7602.1875</v>
      </c>
      <c r="AO121">
        <f t="shared" si="19"/>
        <v>106</v>
      </c>
      <c r="AP121" s="20">
        <v>-1.0001568689534801</v>
      </c>
      <c r="AR121" s="7"/>
      <c r="AS121" s="7"/>
      <c r="AT121" s="11"/>
      <c r="AU121" s="11"/>
      <c r="AW121">
        <v>6</v>
      </c>
      <c r="AX121" s="20">
        <v>22896</v>
      </c>
      <c r="AY121" s="20">
        <v>319</v>
      </c>
      <c r="AZ121" s="12">
        <f t="shared" si="24"/>
        <v>8541.1410658307213</v>
      </c>
      <c r="BA121">
        <f t="shared" si="20"/>
        <v>119</v>
      </c>
      <c r="BB121" s="20">
        <v>-0.77153948030462804</v>
      </c>
      <c r="BD121" s="7"/>
      <c r="BE121" s="7"/>
      <c r="BF121" s="11"/>
    </row>
    <row r="122" spans="1:58" x14ac:dyDescent="0.35">
      <c r="A122">
        <v>6</v>
      </c>
      <c r="B122" s="20">
        <v>7560</v>
      </c>
      <c r="C122" s="20">
        <v>106</v>
      </c>
      <c r="D122" s="12">
        <f t="shared" si="16"/>
        <v>3993.9622641509436</v>
      </c>
      <c r="E122">
        <f t="shared" si="17"/>
        <v>56</v>
      </c>
      <c r="F122" s="20">
        <v>-1.0011334768970901</v>
      </c>
      <c r="M122">
        <v>6</v>
      </c>
      <c r="N122" s="20">
        <v>1512</v>
      </c>
      <c r="O122" s="20">
        <v>22</v>
      </c>
      <c r="P122" s="12">
        <f t="shared" si="21"/>
        <v>137.45454545454547</v>
      </c>
      <c r="Q122">
        <f t="shared" si="25"/>
        <v>2</v>
      </c>
      <c r="R122" s="20">
        <v>-840.58041475960397</v>
      </c>
      <c r="T122" s="7"/>
      <c r="U122" s="7"/>
      <c r="V122" s="11"/>
      <c r="Y122">
        <v>6</v>
      </c>
      <c r="Z122" s="20">
        <v>12096</v>
      </c>
      <c r="AA122" s="20">
        <v>169</v>
      </c>
      <c r="AB122" s="12">
        <f t="shared" si="22"/>
        <v>4938.6035502958584</v>
      </c>
      <c r="AC122">
        <f t="shared" si="18"/>
        <v>69</v>
      </c>
      <c r="AD122" s="20">
        <v>-1.0001568689534801</v>
      </c>
      <c r="AF122" s="7"/>
      <c r="AG122" s="7"/>
      <c r="AH122" s="11"/>
      <c r="AI122" s="11"/>
      <c r="AJ122" s="11"/>
      <c r="AK122">
        <v>6</v>
      </c>
      <c r="AL122" s="20">
        <v>12384</v>
      </c>
      <c r="AM122" s="20">
        <v>173</v>
      </c>
      <c r="AN122" s="12">
        <f t="shared" si="23"/>
        <v>1646.4277456647399</v>
      </c>
      <c r="AO122">
        <f t="shared" si="19"/>
        <v>23</v>
      </c>
      <c r="AP122" s="20">
        <v>-3.4242493242863797E-2</v>
      </c>
      <c r="AR122" s="7"/>
      <c r="AS122" s="7"/>
      <c r="AT122" s="11"/>
      <c r="AU122" s="11"/>
      <c r="AW122">
        <v>6</v>
      </c>
      <c r="AX122" s="20">
        <v>17856</v>
      </c>
      <c r="AY122" s="20">
        <v>249</v>
      </c>
      <c r="AZ122" s="12">
        <f t="shared" si="24"/>
        <v>3513.8313253012047</v>
      </c>
      <c r="BA122">
        <f t="shared" si="20"/>
        <v>49</v>
      </c>
      <c r="BB122" s="20">
        <v>-1.0001568689534801</v>
      </c>
      <c r="BD122" s="7"/>
      <c r="BE122" s="7"/>
      <c r="BF122" s="11"/>
    </row>
    <row r="123" spans="1:58" x14ac:dyDescent="0.35">
      <c r="A123">
        <v>6</v>
      </c>
      <c r="B123" s="20">
        <v>7200</v>
      </c>
      <c r="C123" s="20">
        <v>101</v>
      </c>
      <c r="D123" s="12">
        <f t="shared" si="16"/>
        <v>3635.6435643564355</v>
      </c>
      <c r="E123">
        <f t="shared" si="17"/>
        <v>51</v>
      </c>
      <c r="F123" s="20">
        <v>-4.0026509617673997E-2</v>
      </c>
      <c r="M123">
        <v>6</v>
      </c>
      <c r="N123" s="20">
        <v>2808</v>
      </c>
      <c r="O123" s="20">
        <v>40</v>
      </c>
      <c r="P123" s="12">
        <f t="shared" si="21"/>
        <v>1404</v>
      </c>
      <c r="Q123">
        <f t="shared" si="25"/>
        <v>20</v>
      </c>
      <c r="R123" s="20">
        <v>-1.7261315612965601E-2</v>
      </c>
      <c r="T123" s="7"/>
      <c r="U123" s="7"/>
      <c r="V123" s="11"/>
      <c r="Y123">
        <v>6</v>
      </c>
      <c r="Z123" s="20">
        <v>8784</v>
      </c>
      <c r="AA123" s="20">
        <v>123</v>
      </c>
      <c r="AB123" s="12">
        <f t="shared" si="22"/>
        <v>1642.5365853658536</v>
      </c>
      <c r="AC123">
        <f t="shared" si="18"/>
        <v>23</v>
      </c>
      <c r="AD123" s="20">
        <v>-1.01251481829048</v>
      </c>
      <c r="AF123" s="7"/>
      <c r="AG123" s="7"/>
      <c r="AH123" s="11"/>
      <c r="AI123" s="11"/>
      <c r="AJ123" s="11"/>
      <c r="AK123">
        <v>6</v>
      </c>
      <c r="AL123" s="20">
        <v>10872</v>
      </c>
      <c r="AM123" s="20">
        <v>152</v>
      </c>
      <c r="AN123" s="12">
        <f t="shared" si="23"/>
        <v>143.05263157894737</v>
      </c>
      <c r="AO123">
        <f t="shared" si="19"/>
        <v>2</v>
      </c>
      <c r="AP123" s="20">
        <v>-14.6851695719266</v>
      </c>
      <c r="AR123" s="7"/>
      <c r="AS123" s="7"/>
      <c r="AT123" s="11"/>
      <c r="AU123" s="11"/>
      <c r="AW123">
        <v>6</v>
      </c>
      <c r="AX123" s="20">
        <v>30888</v>
      </c>
      <c r="AY123" s="20">
        <v>430</v>
      </c>
      <c r="AZ123" s="12">
        <f t="shared" si="24"/>
        <v>16521.488372093023</v>
      </c>
      <c r="BA123">
        <f t="shared" si="20"/>
        <v>230</v>
      </c>
      <c r="BB123" s="20">
        <v>-0.77226570062696598</v>
      </c>
      <c r="BD123" s="7"/>
      <c r="BE123" s="7"/>
      <c r="BF123" s="11"/>
    </row>
    <row r="124" spans="1:58" x14ac:dyDescent="0.35">
      <c r="A124">
        <v>6</v>
      </c>
      <c r="B124" s="20">
        <v>7704</v>
      </c>
      <c r="C124" s="20">
        <v>108</v>
      </c>
      <c r="D124" s="12">
        <f t="shared" si="16"/>
        <v>4137.333333333333</v>
      </c>
      <c r="E124">
        <f t="shared" si="17"/>
        <v>58</v>
      </c>
      <c r="F124" s="20">
        <v>-5.8515148687958901E-2</v>
      </c>
      <c r="M124">
        <v>6</v>
      </c>
      <c r="N124" s="20">
        <v>3816</v>
      </c>
      <c r="O124" s="20">
        <v>54</v>
      </c>
      <c r="P124" s="12">
        <f t="shared" si="21"/>
        <v>2402.6666666666665</v>
      </c>
      <c r="Q124">
        <f t="shared" si="25"/>
        <v>34</v>
      </c>
      <c r="R124" s="20">
        <v>-4.8862561239139302</v>
      </c>
      <c r="T124" s="7"/>
      <c r="U124" s="7"/>
      <c r="V124" s="11"/>
      <c r="Y124">
        <v>6</v>
      </c>
      <c r="Z124" s="20">
        <v>23184</v>
      </c>
      <c r="AA124" s="20">
        <v>323</v>
      </c>
      <c r="AB124" s="12">
        <f t="shared" si="22"/>
        <v>16006.291021671826</v>
      </c>
      <c r="AC124">
        <f t="shared" si="18"/>
        <v>223</v>
      </c>
      <c r="AD124" s="20">
        <v>-0.77156935108722702</v>
      </c>
      <c r="AF124" s="7"/>
      <c r="AG124" s="7"/>
      <c r="AH124" s="11"/>
      <c r="AI124" s="11"/>
      <c r="AJ124" s="11"/>
      <c r="AK124">
        <v>6</v>
      </c>
      <c r="AL124" s="20">
        <v>23904</v>
      </c>
      <c r="AM124" s="20">
        <v>333</v>
      </c>
      <c r="AN124" s="12">
        <f t="shared" si="23"/>
        <v>13136.432432432432</v>
      </c>
      <c r="AO124">
        <f t="shared" si="19"/>
        <v>183</v>
      </c>
      <c r="AP124" s="20">
        <v>-0.77175752970487199</v>
      </c>
      <c r="AR124" s="7"/>
      <c r="AS124" s="7"/>
      <c r="AT124" s="11"/>
      <c r="AU124" s="11"/>
      <c r="AW124">
        <v>6</v>
      </c>
      <c r="AX124" s="20">
        <v>19368</v>
      </c>
      <c r="AY124" s="20">
        <v>270</v>
      </c>
      <c r="AZ124" s="12">
        <f t="shared" si="24"/>
        <v>5021.333333333333</v>
      </c>
      <c r="BA124">
        <f t="shared" si="20"/>
        <v>70</v>
      </c>
      <c r="BB124" s="20">
        <v>-1.01229101477552</v>
      </c>
      <c r="BD124" s="7"/>
      <c r="BE124" s="7"/>
      <c r="BF124" s="11"/>
    </row>
    <row r="125" spans="1:58" x14ac:dyDescent="0.35">
      <c r="P125" s="12"/>
      <c r="T125" s="7"/>
      <c r="U125" s="7"/>
      <c r="V125" s="11"/>
      <c r="AB125" s="12"/>
      <c r="AF125" s="7"/>
      <c r="AG125" s="7"/>
      <c r="AH125" s="11"/>
      <c r="AI125" s="11"/>
      <c r="AJ125" s="11"/>
      <c r="AN125" s="12"/>
      <c r="AR125" s="7"/>
      <c r="AS125" s="7"/>
      <c r="AT125" s="11"/>
      <c r="AU125" s="11"/>
      <c r="AZ125" s="12"/>
      <c r="BD125" s="7"/>
      <c r="BE125" s="7"/>
      <c r="BF125" s="11"/>
    </row>
    <row r="126" spans="1:58" x14ac:dyDescent="0.35">
      <c r="A126">
        <v>10</v>
      </c>
      <c r="B126" s="20">
        <v>10200</v>
      </c>
      <c r="C126" s="20">
        <v>86</v>
      </c>
      <c r="D126" s="12">
        <f t="shared" si="16"/>
        <v>4269.7674418604647</v>
      </c>
      <c r="E126">
        <f t="shared" si="17"/>
        <v>36</v>
      </c>
      <c r="F126" s="20">
        <v>-0.127287908077207</v>
      </c>
      <c r="G126" s="4">
        <f>AVERAGE(F126:F165)</f>
        <v>-1.6541232737808624</v>
      </c>
      <c r="H126" s="2">
        <f>AVERAGE(D126:D165)</f>
        <v>4692.2526137703417</v>
      </c>
      <c r="I126" s="2">
        <f>AVERAGE(E126:E165)</f>
        <v>39.5</v>
      </c>
      <c r="J126" s="11" t="s">
        <v>0</v>
      </c>
      <c r="M126">
        <v>10</v>
      </c>
      <c r="N126" s="20">
        <v>2520</v>
      </c>
      <c r="O126" s="20">
        <v>22</v>
      </c>
      <c r="P126" s="12">
        <f t="shared" ref="P126:P165" si="26">N126*Q126/O126</f>
        <v>229.09090909090909</v>
      </c>
      <c r="Q126">
        <f>O126-20</f>
        <v>2</v>
      </c>
      <c r="R126" s="20">
        <v>-12.8718601263325</v>
      </c>
      <c r="S126" s="4">
        <f>AVERAGE(R126:R165)</f>
        <v>-4.1617246296566455</v>
      </c>
      <c r="T126" s="2">
        <f>AVERAGE(P126:P165)</f>
        <v>3310.1237920154381</v>
      </c>
      <c r="U126" s="2">
        <f>AVERAGE(Q126:Q165)</f>
        <v>28.1</v>
      </c>
      <c r="V126" s="11" t="s">
        <v>0</v>
      </c>
      <c r="Y126">
        <v>10</v>
      </c>
      <c r="Z126" s="20">
        <v>14640</v>
      </c>
      <c r="AA126" s="20">
        <v>123</v>
      </c>
      <c r="AB126" s="12">
        <f t="shared" ref="AB126:AB165" si="27">Z126*AC126/AA126</f>
        <v>2737.560975609756</v>
      </c>
      <c r="AC126">
        <f t="shared" si="18"/>
        <v>23</v>
      </c>
      <c r="AD126" s="20">
        <v>-1.0001568689534801</v>
      </c>
      <c r="AE126" s="4">
        <f>AVERAGE(AD126:AD165)</f>
        <v>-0.95266999230409977</v>
      </c>
      <c r="AF126" s="2">
        <f>AVERAGE(AB126:AB165)</f>
        <v>5742.1189777232748</v>
      </c>
      <c r="AG126" s="2">
        <f>AVERAGE(AC126:AC165)</f>
        <v>48.125</v>
      </c>
      <c r="AH126" s="11" t="s">
        <v>0</v>
      </c>
      <c r="AI126" s="11"/>
      <c r="AJ126" s="11"/>
      <c r="AK126">
        <v>10</v>
      </c>
      <c r="AL126" s="20">
        <v>21720</v>
      </c>
      <c r="AM126" s="20">
        <v>182</v>
      </c>
      <c r="AN126" s="12">
        <f t="shared" ref="AN126:AN165" si="28">AL126*AO126/AM126</f>
        <v>3818.901098901099</v>
      </c>
      <c r="AO126">
        <f t="shared" si="19"/>
        <v>32</v>
      </c>
      <c r="AP126" s="21">
        <v>-4.0893704825457401E-4</v>
      </c>
      <c r="AQ126" s="4">
        <f>AVERAGE(AP126:AP165)</f>
        <v>-1.9152464935759888</v>
      </c>
      <c r="AR126" s="2">
        <f>AVERAGE(AN126:AN165)</f>
        <v>8898.1538261796359</v>
      </c>
      <c r="AS126" s="2">
        <f>AVERAGE(AO126:AO165)</f>
        <v>74.424999999999997</v>
      </c>
      <c r="AT126" s="11" t="s">
        <v>0</v>
      </c>
      <c r="AU126" s="11"/>
      <c r="AW126">
        <v>10</v>
      </c>
      <c r="AX126" s="20">
        <v>24960</v>
      </c>
      <c r="AY126" s="20">
        <v>209</v>
      </c>
      <c r="AZ126" s="12">
        <f t="shared" ref="AZ126:AZ165" si="29">AX126*BA126/AY126</f>
        <v>1074.8325358851675</v>
      </c>
      <c r="BA126">
        <f t="shared" si="20"/>
        <v>9</v>
      </c>
      <c r="BB126" s="20">
        <v>-1.8742407125784999</v>
      </c>
      <c r="BC126" s="4">
        <f>AVERAGE(BB126:BB165)</f>
        <v>-2.0146489277598407</v>
      </c>
      <c r="BD126" s="2">
        <f>AVERAGE(AZ126:AZ165)</f>
        <v>10532.109025160518</v>
      </c>
      <c r="BE126" s="2">
        <f>AVERAGE(BA126:BA165)</f>
        <v>88</v>
      </c>
      <c r="BF126" s="11" t="s">
        <v>0</v>
      </c>
    </row>
    <row r="127" spans="1:58" x14ac:dyDescent="0.35">
      <c r="A127">
        <v>10</v>
      </c>
      <c r="B127" s="20">
        <v>10560</v>
      </c>
      <c r="C127" s="20">
        <v>89</v>
      </c>
      <c r="D127" s="12">
        <f t="shared" si="16"/>
        <v>4627.4157303370785</v>
      </c>
      <c r="E127">
        <f t="shared" si="17"/>
        <v>39</v>
      </c>
      <c r="F127" s="20">
        <v>-1.0001568689534801</v>
      </c>
      <c r="G127" s="4">
        <f>MEDIAN(F126:F165)</f>
        <v>-1.0001568689534801</v>
      </c>
      <c r="H127" s="2">
        <f>MEDIAN(D126:D165)</f>
        <v>4150.588235294118</v>
      </c>
      <c r="I127" s="2">
        <f>MEDIAN(E126:E165)</f>
        <v>35</v>
      </c>
      <c r="J127" s="11" t="s">
        <v>6</v>
      </c>
      <c r="M127">
        <v>10</v>
      </c>
      <c r="N127" s="20">
        <v>7800</v>
      </c>
      <c r="O127" s="20">
        <v>66</v>
      </c>
      <c r="P127" s="12">
        <f t="shared" si="26"/>
        <v>5436.363636363636</v>
      </c>
      <c r="Q127">
        <f t="shared" ref="Q127:Q165" si="30">O127-20</f>
        <v>46</v>
      </c>
      <c r="R127" s="20">
        <v>-1.0001568689534801</v>
      </c>
      <c r="S127" s="4">
        <f>MEDIAN(R126:R165)</f>
        <v>-1.0001568689534801</v>
      </c>
      <c r="T127" s="2">
        <f>MEDIAN(P126:P165)</f>
        <v>2992.753623188406</v>
      </c>
      <c r="U127" s="2">
        <f>MEDIAN(Q126:Q165)</f>
        <v>25.5</v>
      </c>
      <c r="V127" s="11" t="s">
        <v>6</v>
      </c>
      <c r="Y127">
        <v>10</v>
      </c>
      <c r="Z127" s="20">
        <v>20880</v>
      </c>
      <c r="AA127" s="20">
        <v>175</v>
      </c>
      <c r="AB127" s="12">
        <f t="shared" si="27"/>
        <v>8948.5714285714294</v>
      </c>
      <c r="AC127">
        <f t="shared" si="18"/>
        <v>75</v>
      </c>
      <c r="AD127" s="20">
        <v>-3.9861613552373901E-2</v>
      </c>
      <c r="AE127" s="4">
        <f>MEDIAN(AD126:AD165)</f>
        <v>-1.0001568689534801</v>
      </c>
      <c r="AF127" s="2">
        <f>MEDIAN(AB126:AB165)</f>
        <v>4586.6437284954645</v>
      </c>
      <c r="AG127" s="2">
        <f>MEDIAN(AC126:AC165)</f>
        <v>38.5</v>
      </c>
      <c r="AH127" s="11" t="s">
        <v>6</v>
      </c>
      <c r="AI127" s="11"/>
      <c r="AJ127" s="11"/>
      <c r="AK127">
        <v>10</v>
      </c>
      <c r="AL127" s="20">
        <v>18840</v>
      </c>
      <c r="AM127" s="20">
        <v>158</v>
      </c>
      <c r="AN127" s="12">
        <f t="shared" si="28"/>
        <v>953.92405063291142</v>
      </c>
      <c r="AO127">
        <f t="shared" si="19"/>
        <v>8</v>
      </c>
      <c r="AP127" s="20">
        <v>-0.1751773479781</v>
      </c>
      <c r="AQ127" s="4">
        <f>MEDIAN(AP126:AP165)</f>
        <v>-1.0001568689534801</v>
      </c>
      <c r="AR127" s="2">
        <f>MEDIAN(AN126:AN165)</f>
        <v>5910.2306648575304</v>
      </c>
      <c r="AS127" s="2">
        <f>MEDIAN(AO126:AO165)</f>
        <v>49.5</v>
      </c>
      <c r="AT127" s="11" t="s">
        <v>6</v>
      </c>
      <c r="AU127" s="11"/>
      <c r="AW127">
        <v>10</v>
      </c>
      <c r="AX127" s="20">
        <v>51240</v>
      </c>
      <c r="AY127" s="20">
        <v>428</v>
      </c>
      <c r="AZ127" s="12">
        <f t="shared" si="29"/>
        <v>27296.074766355141</v>
      </c>
      <c r="BA127">
        <f t="shared" si="20"/>
        <v>228</v>
      </c>
      <c r="BB127" s="20">
        <v>-1.0002056976149201</v>
      </c>
      <c r="BC127" s="4">
        <f>MEDIAN(BB126:BB165)</f>
        <v>-1.0001568689534801</v>
      </c>
      <c r="BD127" s="2">
        <f>MEDIAN(AZ126:AZ165)</f>
        <v>4600.6647673314346</v>
      </c>
      <c r="BE127" s="2">
        <f>MEDIAN(BA126:BA165)</f>
        <v>38.5</v>
      </c>
      <c r="BF127" s="11" t="s">
        <v>6</v>
      </c>
    </row>
    <row r="128" spans="1:58" x14ac:dyDescent="0.35">
      <c r="A128">
        <v>10</v>
      </c>
      <c r="B128" s="20">
        <v>6720</v>
      </c>
      <c r="C128" s="20">
        <v>57</v>
      </c>
      <c r="D128" s="12">
        <f t="shared" si="16"/>
        <v>825.26315789473688</v>
      </c>
      <c r="E128">
        <f t="shared" si="17"/>
        <v>7</v>
      </c>
      <c r="F128" s="20">
        <v>-4.9973627407936001E-3</v>
      </c>
      <c r="G128" s="4">
        <f>MAX(F126:F165)</f>
        <v>-4.9973627407936001E-3</v>
      </c>
      <c r="H128" s="2">
        <f>MAX(D126:D165)</f>
        <v>12997.735849056604</v>
      </c>
      <c r="I128" s="2">
        <f>MAX(E126:E165)</f>
        <v>109</v>
      </c>
      <c r="J128" s="11" t="s">
        <v>19</v>
      </c>
      <c r="M128">
        <v>10</v>
      </c>
      <c r="N128" s="20">
        <v>3360</v>
      </c>
      <c r="O128" s="20">
        <v>29</v>
      </c>
      <c r="P128" s="12">
        <f t="shared" si="26"/>
        <v>1042.7586206896551</v>
      </c>
      <c r="Q128">
        <f t="shared" si="30"/>
        <v>9</v>
      </c>
      <c r="R128" s="20">
        <v>-0.83406090290094304</v>
      </c>
      <c r="S128" s="4">
        <f>MAX(R126:R165)</f>
        <v>-5.0630308235583195E-4</v>
      </c>
      <c r="T128" s="2">
        <f>MAX(P126:P165)</f>
        <v>8546.0869565217399</v>
      </c>
      <c r="U128" s="2">
        <f>MAX(Q126:Q165)</f>
        <v>72</v>
      </c>
      <c r="V128" s="11" t="s">
        <v>19</v>
      </c>
      <c r="Y128">
        <v>10</v>
      </c>
      <c r="Z128" s="20">
        <v>16080</v>
      </c>
      <c r="AA128" s="20">
        <v>135</v>
      </c>
      <c r="AB128" s="12">
        <f t="shared" si="27"/>
        <v>4168.8888888888887</v>
      </c>
      <c r="AC128">
        <f t="shared" si="18"/>
        <v>35</v>
      </c>
      <c r="AD128" s="21">
        <v>-4.15376939934562E-4</v>
      </c>
      <c r="AE128" s="4">
        <f>MAX(AD126:AD165)</f>
        <v>-3.9913069798591701E-7</v>
      </c>
      <c r="AF128" s="2">
        <f>MAX(AB126:AB165)</f>
        <v>31353.149171270717</v>
      </c>
      <c r="AG128" s="2">
        <f>MAX(AC126:AC165)</f>
        <v>262</v>
      </c>
      <c r="AH128" s="11" t="s">
        <v>19</v>
      </c>
      <c r="AI128" s="11"/>
      <c r="AJ128" s="11"/>
      <c r="AK128">
        <v>10</v>
      </c>
      <c r="AL128" s="20">
        <v>41520</v>
      </c>
      <c r="AM128" s="20">
        <v>347</v>
      </c>
      <c r="AN128" s="12">
        <f t="shared" si="28"/>
        <v>23571.873198847261</v>
      </c>
      <c r="AO128">
        <f t="shared" si="19"/>
        <v>197</v>
      </c>
      <c r="AP128" s="20">
        <v>-1.0002594098100901</v>
      </c>
      <c r="AQ128" s="4">
        <f>MAX(AP126:AP165)</f>
        <v>-3.9913069798591701E-7</v>
      </c>
      <c r="AR128" s="2">
        <f>MAX(AN126:AN165)</f>
        <v>38917.894736842107</v>
      </c>
      <c r="AS128" s="2">
        <f>MAX(AO126:AO165)</f>
        <v>325</v>
      </c>
      <c r="AT128" s="11" t="s">
        <v>19</v>
      </c>
      <c r="AU128" s="11"/>
      <c r="AW128">
        <v>10</v>
      </c>
      <c r="AX128" s="20">
        <v>31320</v>
      </c>
      <c r="AY128" s="20">
        <v>262</v>
      </c>
      <c r="AZ128" s="12">
        <f t="shared" si="29"/>
        <v>7411.6030534351148</v>
      </c>
      <c r="BA128">
        <f t="shared" si="20"/>
        <v>62</v>
      </c>
      <c r="BB128" s="20">
        <v>-8.1126847458227305E-2</v>
      </c>
      <c r="BC128" s="4">
        <f>MAX(BB126:BB165)</f>
        <v>-3.9913069798591701E-7</v>
      </c>
      <c r="BD128" s="2">
        <f>MAX(AZ126:AZ165)</f>
        <v>49838.961038961039</v>
      </c>
      <c r="BE128" s="2">
        <f>MAX(BA126:BA165)</f>
        <v>416</v>
      </c>
      <c r="BF128" s="11" t="s">
        <v>19</v>
      </c>
    </row>
    <row r="129" spans="1:58" x14ac:dyDescent="0.35">
      <c r="A129">
        <v>10</v>
      </c>
      <c r="B129" s="20">
        <v>9120</v>
      </c>
      <c r="C129" s="20">
        <v>77</v>
      </c>
      <c r="D129" s="12">
        <f t="shared" si="16"/>
        <v>3197.9220779220777</v>
      </c>
      <c r="E129">
        <f t="shared" si="17"/>
        <v>27</v>
      </c>
      <c r="F129" s="20">
        <v>-1.0001568689534801</v>
      </c>
      <c r="G129" s="4">
        <f>MIN(F126:F165)</f>
        <v>-24.356358728947601</v>
      </c>
      <c r="H129" s="2">
        <f>MIN(D126:D165)</f>
        <v>235.38461538461539</v>
      </c>
      <c r="I129" s="2">
        <f>MIN(E126:E165)</f>
        <v>2</v>
      </c>
      <c r="J129" s="11" t="s">
        <v>20</v>
      </c>
      <c r="M129">
        <v>10</v>
      </c>
      <c r="N129" s="20">
        <v>4560</v>
      </c>
      <c r="O129" s="20">
        <v>39</v>
      </c>
      <c r="P129" s="12">
        <f t="shared" si="26"/>
        <v>2221.5384615384614</v>
      </c>
      <c r="Q129">
        <f t="shared" si="30"/>
        <v>19</v>
      </c>
      <c r="R129" s="20">
        <v>-1.0005182597967399</v>
      </c>
      <c r="S129" s="4">
        <f>MIN(R126:R165)</f>
        <v>-78.925170553484804</v>
      </c>
      <c r="T129" s="2">
        <f>MIN(P126:P165)</f>
        <v>229.09090909090909</v>
      </c>
      <c r="U129" s="2">
        <f>MIN(Q126:Q165)</f>
        <v>2</v>
      </c>
      <c r="V129" s="11" t="s">
        <v>20</v>
      </c>
      <c r="Y129">
        <v>10</v>
      </c>
      <c r="Z129" s="20">
        <v>19440</v>
      </c>
      <c r="AA129" s="20">
        <v>163</v>
      </c>
      <c r="AB129" s="12">
        <f t="shared" si="27"/>
        <v>7513.6196319018409</v>
      </c>
      <c r="AC129">
        <f t="shared" si="18"/>
        <v>63</v>
      </c>
      <c r="AD129" s="20">
        <v>-1.0015045617537801</v>
      </c>
      <c r="AE129" s="4">
        <f>MIN(AD126:AD165)</f>
        <v>-8.0088288021795808</v>
      </c>
      <c r="AF129" s="2">
        <f>MIN(AB126:AB165)</f>
        <v>237.64705882352942</v>
      </c>
      <c r="AG129" s="2">
        <f>MIN(AC126:AC165)</f>
        <v>2</v>
      </c>
      <c r="AH129" s="11" t="s">
        <v>20</v>
      </c>
      <c r="AI129" s="11"/>
      <c r="AJ129" s="11"/>
      <c r="AK129">
        <v>10</v>
      </c>
      <c r="AL129" s="20">
        <v>22320</v>
      </c>
      <c r="AM129" s="20">
        <v>187</v>
      </c>
      <c r="AN129" s="12">
        <f t="shared" si="28"/>
        <v>4416.2566844919784</v>
      </c>
      <c r="AO129">
        <f t="shared" si="19"/>
        <v>37</v>
      </c>
      <c r="AP129" s="21">
        <v>-3.9913069798591701E-7</v>
      </c>
      <c r="AQ129" s="4">
        <f>MIN(AP126:AP165)</f>
        <v>-26.984569978921598</v>
      </c>
      <c r="AR129" s="2">
        <f>MIN(AN126:AN165)</f>
        <v>238.42105263157896</v>
      </c>
      <c r="AS129" s="2">
        <f>MIN(AO126:AO165)</f>
        <v>2</v>
      </c>
      <c r="AT129" s="11" t="s">
        <v>20</v>
      </c>
      <c r="AU129" s="11"/>
      <c r="AW129">
        <v>10</v>
      </c>
      <c r="AX129" s="20">
        <v>24600</v>
      </c>
      <c r="AY129" s="20">
        <v>206</v>
      </c>
      <c r="AZ129" s="12">
        <f t="shared" si="29"/>
        <v>716.504854368932</v>
      </c>
      <c r="BA129">
        <f t="shared" si="20"/>
        <v>6</v>
      </c>
      <c r="BB129" s="20">
        <v>-12.3326427597018</v>
      </c>
      <c r="BC129" s="4">
        <f>MIN(BB126:BB165)</f>
        <v>-15.384753358521699</v>
      </c>
      <c r="BD129" s="2">
        <f>MIN(AZ126:AZ165)</f>
        <v>238.8118811881188</v>
      </c>
      <c r="BE129" s="2">
        <f>MIN(BA126:BA165)</f>
        <v>2</v>
      </c>
      <c r="BF129" s="11" t="s">
        <v>20</v>
      </c>
    </row>
    <row r="130" spans="1:58" x14ac:dyDescent="0.35">
      <c r="A130">
        <v>10</v>
      </c>
      <c r="B130" s="20">
        <v>10080</v>
      </c>
      <c r="C130" s="20">
        <v>85</v>
      </c>
      <c r="D130" s="12">
        <f t="shared" si="16"/>
        <v>4150.588235294118</v>
      </c>
      <c r="E130">
        <f t="shared" si="17"/>
        <v>35</v>
      </c>
      <c r="F130" s="20">
        <v>-1.0001568689534801</v>
      </c>
      <c r="M130">
        <v>10</v>
      </c>
      <c r="N130" s="20">
        <v>7440</v>
      </c>
      <c r="O130" s="20">
        <v>63</v>
      </c>
      <c r="P130" s="12">
        <f t="shared" si="26"/>
        <v>5078.0952380952385</v>
      </c>
      <c r="Q130">
        <f t="shared" si="30"/>
        <v>43</v>
      </c>
      <c r="R130" s="20">
        <v>-0.80780745930248798</v>
      </c>
      <c r="T130" s="7"/>
      <c r="U130" s="7"/>
      <c r="V130" s="11"/>
      <c r="Y130">
        <v>10</v>
      </c>
      <c r="Z130" s="20">
        <v>17040</v>
      </c>
      <c r="AA130" s="20">
        <v>143</v>
      </c>
      <c r="AB130" s="12">
        <f t="shared" si="27"/>
        <v>5123.9160839160841</v>
      </c>
      <c r="AC130">
        <f t="shared" si="18"/>
        <v>43</v>
      </c>
      <c r="AD130" s="20">
        <v>-1.0001568689534801</v>
      </c>
      <c r="AF130" s="7"/>
      <c r="AG130" s="7"/>
      <c r="AH130" s="11"/>
      <c r="AI130" s="11"/>
      <c r="AJ130" s="11"/>
      <c r="AK130">
        <v>10</v>
      </c>
      <c r="AL130" s="20">
        <v>21960</v>
      </c>
      <c r="AM130" s="20">
        <v>184</v>
      </c>
      <c r="AN130" s="12">
        <f t="shared" si="28"/>
        <v>4057.8260869565215</v>
      </c>
      <c r="AO130">
        <f t="shared" si="19"/>
        <v>34</v>
      </c>
      <c r="AP130" s="20">
        <v>-1.0001568689534801</v>
      </c>
      <c r="AR130" s="7"/>
      <c r="AS130" s="7"/>
      <c r="AT130" s="11"/>
      <c r="AU130" s="11"/>
      <c r="AW130">
        <v>10</v>
      </c>
      <c r="AX130" s="20">
        <v>27960</v>
      </c>
      <c r="AY130" s="20">
        <v>234</v>
      </c>
      <c r="AZ130" s="12">
        <f t="shared" si="29"/>
        <v>4062.5641025641025</v>
      </c>
      <c r="BA130">
        <f t="shared" si="20"/>
        <v>34</v>
      </c>
      <c r="BB130" s="20">
        <v>-1.0001568689534801</v>
      </c>
      <c r="BD130" s="7"/>
      <c r="BE130" s="7"/>
      <c r="BF130" s="11"/>
    </row>
    <row r="131" spans="1:58" x14ac:dyDescent="0.35">
      <c r="A131">
        <v>10</v>
      </c>
      <c r="B131" s="20">
        <v>10440</v>
      </c>
      <c r="C131" s="20">
        <v>88</v>
      </c>
      <c r="D131" s="12">
        <f t="shared" si="16"/>
        <v>4508.181818181818</v>
      </c>
      <c r="E131">
        <f t="shared" si="17"/>
        <v>38</v>
      </c>
      <c r="F131" s="20">
        <v>-1.0001568689534801</v>
      </c>
      <c r="M131">
        <v>10</v>
      </c>
      <c r="N131" s="20">
        <v>7200</v>
      </c>
      <c r="O131" s="20">
        <v>61</v>
      </c>
      <c r="P131" s="12">
        <f t="shared" si="26"/>
        <v>4839.3442622950815</v>
      </c>
      <c r="Q131">
        <f t="shared" si="30"/>
        <v>41</v>
      </c>
      <c r="R131" s="20">
        <v>-0.78178192504783695</v>
      </c>
      <c r="T131" s="7"/>
      <c r="U131" s="7"/>
      <c r="V131" s="11"/>
      <c r="Y131">
        <v>10</v>
      </c>
      <c r="Z131" s="20">
        <v>12120</v>
      </c>
      <c r="AA131" s="20">
        <v>102</v>
      </c>
      <c r="AB131" s="12">
        <f t="shared" si="27"/>
        <v>237.64705882352942</v>
      </c>
      <c r="AC131">
        <f t="shared" si="18"/>
        <v>2</v>
      </c>
      <c r="AD131" s="20">
        <v>-8.0088288021795808</v>
      </c>
      <c r="AF131" s="7"/>
      <c r="AG131" s="7"/>
      <c r="AH131" s="11"/>
      <c r="AI131" s="11"/>
      <c r="AJ131" s="11"/>
      <c r="AK131">
        <v>10</v>
      </c>
      <c r="AL131" s="20">
        <v>29280</v>
      </c>
      <c r="AM131" s="20">
        <v>245</v>
      </c>
      <c r="AN131" s="12">
        <f t="shared" si="28"/>
        <v>11353.469387755102</v>
      </c>
      <c r="AO131">
        <f t="shared" si="19"/>
        <v>95</v>
      </c>
      <c r="AP131" s="20">
        <v>-1.0056648403867401</v>
      </c>
      <c r="AR131" s="7"/>
      <c r="AS131" s="7"/>
      <c r="AT131" s="11"/>
      <c r="AU131" s="11"/>
      <c r="AW131">
        <v>10</v>
      </c>
      <c r="AX131" s="20">
        <v>27240</v>
      </c>
      <c r="AY131" s="20">
        <v>228</v>
      </c>
      <c r="AZ131" s="12">
        <f t="shared" si="29"/>
        <v>3345.2631578947367</v>
      </c>
      <c r="BA131">
        <f t="shared" si="20"/>
        <v>28</v>
      </c>
      <c r="BB131" s="20">
        <v>-1.0001568689534801</v>
      </c>
      <c r="BD131" s="7"/>
      <c r="BE131" s="7"/>
      <c r="BF131" s="11"/>
    </row>
    <row r="132" spans="1:58" x14ac:dyDescent="0.35">
      <c r="A132">
        <v>10</v>
      </c>
      <c r="B132" s="20">
        <v>9960</v>
      </c>
      <c r="C132" s="20">
        <v>84</v>
      </c>
      <c r="D132" s="12">
        <f t="shared" si="16"/>
        <v>4031.4285714285716</v>
      </c>
      <c r="E132">
        <f t="shared" si="17"/>
        <v>34</v>
      </c>
      <c r="F132" s="20">
        <v>-8.1142060510017208E-3</v>
      </c>
      <c r="M132">
        <v>10</v>
      </c>
      <c r="N132" s="20">
        <v>6600</v>
      </c>
      <c r="O132" s="20">
        <v>56</v>
      </c>
      <c r="P132" s="12">
        <f t="shared" si="26"/>
        <v>4242.8571428571431</v>
      </c>
      <c r="Q132">
        <f t="shared" si="30"/>
        <v>36</v>
      </c>
      <c r="R132" s="20">
        <v>-1.0001568689534801</v>
      </c>
      <c r="T132" s="7"/>
      <c r="U132" s="7"/>
      <c r="V132" s="11"/>
      <c r="Y132">
        <v>10</v>
      </c>
      <c r="Z132" s="20">
        <v>16200</v>
      </c>
      <c r="AA132" s="20">
        <v>136</v>
      </c>
      <c r="AB132" s="12">
        <f t="shared" si="27"/>
        <v>4288.2352941176468</v>
      </c>
      <c r="AC132">
        <f t="shared" ref="AC132:AC195" si="31">AA132-100</f>
        <v>36</v>
      </c>
      <c r="AD132" s="20">
        <v>-1.00236886577951</v>
      </c>
      <c r="AF132" s="7"/>
      <c r="AG132" s="7"/>
      <c r="AH132" s="11"/>
      <c r="AI132" s="11"/>
      <c r="AJ132" s="11"/>
      <c r="AK132">
        <v>10</v>
      </c>
      <c r="AL132" s="20">
        <v>24240</v>
      </c>
      <c r="AM132" s="20">
        <v>203</v>
      </c>
      <c r="AN132" s="12">
        <f t="shared" si="28"/>
        <v>6328.6699507389167</v>
      </c>
      <c r="AO132">
        <f t="shared" ref="AO132:AO195" si="32">AM132-150</f>
        <v>53</v>
      </c>
      <c r="AP132" s="20">
        <v>-1.0001568689534801</v>
      </c>
      <c r="AR132" s="7"/>
      <c r="AS132" s="7"/>
      <c r="AT132" s="11"/>
      <c r="AU132" s="11"/>
      <c r="AW132">
        <v>10</v>
      </c>
      <c r="AX132" s="20">
        <v>27240</v>
      </c>
      <c r="AY132" s="20">
        <v>228</v>
      </c>
      <c r="AZ132" s="12">
        <f t="shared" si="29"/>
        <v>3345.2631578947367</v>
      </c>
      <c r="BA132">
        <f t="shared" ref="BA132:BA195" si="33">AY132-200</f>
        <v>28</v>
      </c>
      <c r="BB132" s="20">
        <v>-1.0001568689534801</v>
      </c>
      <c r="BD132" s="7"/>
      <c r="BE132" s="7"/>
      <c r="BF132" s="11"/>
    </row>
    <row r="133" spans="1:58" x14ac:dyDescent="0.35">
      <c r="A133">
        <v>10</v>
      </c>
      <c r="B133" s="20">
        <v>9240</v>
      </c>
      <c r="C133" s="20">
        <v>78</v>
      </c>
      <c r="D133" s="12">
        <f t="shared" si="16"/>
        <v>3316.9230769230771</v>
      </c>
      <c r="E133">
        <f t="shared" si="17"/>
        <v>28</v>
      </c>
      <c r="F133" s="20">
        <v>-0.77175752970487199</v>
      </c>
      <c r="M133">
        <v>10</v>
      </c>
      <c r="N133" s="20">
        <v>8040</v>
      </c>
      <c r="O133" s="20">
        <v>68</v>
      </c>
      <c r="P133" s="12">
        <f t="shared" si="26"/>
        <v>5675.2941176470586</v>
      </c>
      <c r="Q133">
        <f t="shared" si="30"/>
        <v>48</v>
      </c>
      <c r="R133" s="20">
        <v>-1.0001568689534801</v>
      </c>
      <c r="T133" s="7"/>
      <c r="U133" s="7"/>
      <c r="V133" s="11"/>
      <c r="Y133">
        <v>10</v>
      </c>
      <c r="Z133" s="20">
        <v>17760</v>
      </c>
      <c r="AA133" s="20">
        <v>149</v>
      </c>
      <c r="AB133" s="12">
        <f t="shared" si="27"/>
        <v>5840.5369127516778</v>
      </c>
      <c r="AC133">
        <f t="shared" si="31"/>
        <v>49</v>
      </c>
      <c r="AD133" s="20">
        <v>-0.77153948030462804</v>
      </c>
      <c r="AF133" s="7"/>
      <c r="AG133" s="7"/>
      <c r="AH133" s="11"/>
      <c r="AI133" s="11"/>
      <c r="AJ133" s="11"/>
      <c r="AK133">
        <v>10</v>
      </c>
      <c r="AL133" s="20">
        <v>19800</v>
      </c>
      <c r="AM133" s="20">
        <v>166</v>
      </c>
      <c r="AN133" s="12">
        <f t="shared" si="28"/>
        <v>1908.433734939759</v>
      </c>
      <c r="AO133">
        <f t="shared" si="32"/>
        <v>16</v>
      </c>
      <c r="AP133" s="20">
        <v>-0.67512218449102401</v>
      </c>
      <c r="AR133" s="7"/>
      <c r="AS133" s="7"/>
      <c r="AT133" s="11"/>
      <c r="AU133" s="11"/>
      <c r="AW133">
        <v>10</v>
      </c>
      <c r="AX133" s="20">
        <v>26400</v>
      </c>
      <c r="AY133" s="20">
        <v>221</v>
      </c>
      <c r="AZ133" s="12">
        <f t="shared" si="29"/>
        <v>2508.5972850678731</v>
      </c>
      <c r="BA133">
        <f t="shared" si="33"/>
        <v>21</v>
      </c>
      <c r="BB133" s="20">
        <v>-15.384753358521699</v>
      </c>
      <c r="BD133" s="7"/>
      <c r="BE133" s="7"/>
      <c r="BF133" s="11"/>
    </row>
    <row r="134" spans="1:58" x14ac:dyDescent="0.35">
      <c r="A134">
        <v>10</v>
      </c>
      <c r="B134" s="20">
        <v>10080</v>
      </c>
      <c r="C134" s="20">
        <v>85</v>
      </c>
      <c r="D134" s="12">
        <f t="shared" ref="D134:D198" si="34">B134*E134/C134</f>
        <v>4150.588235294118</v>
      </c>
      <c r="E134">
        <f t="shared" ref="E134:E198" si="35">C134-50</f>
        <v>35</v>
      </c>
      <c r="F134" s="20">
        <v>-1.0001568689534801</v>
      </c>
      <c r="M134">
        <v>10</v>
      </c>
      <c r="N134" s="20">
        <v>9000</v>
      </c>
      <c r="O134" s="20">
        <v>76</v>
      </c>
      <c r="P134" s="12">
        <f t="shared" si="26"/>
        <v>6631.5789473684208</v>
      </c>
      <c r="Q134">
        <f t="shared" si="30"/>
        <v>56</v>
      </c>
      <c r="R134" s="20">
        <v>-0.77164024184107105</v>
      </c>
      <c r="T134" s="7"/>
      <c r="U134" s="7"/>
      <c r="V134" s="11"/>
      <c r="Y134">
        <v>10</v>
      </c>
      <c r="Z134" s="20">
        <v>16440</v>
      </c>
      <c r="AA134" s="20">
        <v>138</v>
      </c>
      <c r="AB134" s="12">
        <f t="shared" si="27"/>
        <v>4526.95652173913</v>
      </c>
      <c r="AC134">
        <f t="shared" si="31"/>
        <v>38</v>
      </c>
      <c r="AD134" s="20">
        <v>-1.0156239372035301</v>
      </c>
      <c r="AF134" s="7"/>
      <c r="AG134" s="7"/>
      <c r="AH134" s="11"/>
      <c r="AI134" s="11"/>
      <c r="AJ134" s="11"/>
      <c r="AK134">
        <v>10</v>
      </c>
      <c r="AL134" s="20">
        <v>31320</v>
      </c>
      <c r="AM134" s="20">
        <v>262</v>
      </c>
      <c r="AN134" s="12">
        <f t="shared" si="28"/>
        <v>13388.702290076335</v>
      </c>
      <c r="AO134">
        <f t="shared" si="32"/>
        <v>112</v>
      </c>
      <c r="AP134" s="20">
        <v>-1.03679370573924</v>
      </c>
      <c r="AR134" s="7"/>
      <c r="AS134" s="7"/>
      <c r="AT134" s="11"/>
      <c r="AU134" s="11"/>
      <c r="AW134">
        <v>10</v>
      </c>
      <c r="AX134" s="20">
        <v>52440</v>
      </c>
      <c r="AY134" s="20">
        <v>438</v>
      </c>
      <c r="AZ134" s="12">
        <f t="shared" si="29"/>
        <v>28494.794520547945</v>
      </c>
      <c r="BA134">
        <f t="shared" si="33"/>
        <v>238</v>
      </c>
      <c r="BB134" s="20">
        <v>-1.00139225382968</v>
      </c>
      <c r="BD134" s="7"/>
      <c r="BE134" s="7"/>
      <c r="BF134" s="11"/>
    </row>
    <row r="135" spans="1:58" x14ac:dyDescent="0.35">
      <c r="A135">
        <v>10</v>
      </c>
      <c r="B135" s="20">
        <v>8160</v>
      </c>
      <c r="C135" s="20">
        <v>69</v>
      </c>
      <c r="D135" s="12">
        <f t="shared" si="34"/>
        <v>2246.9565217391305</v>
      </c>
      <c r="E135">
        <f t="shared" si="35"/>
        <v>19</v>
      </c>
      <c r="F135" s="20">
        <v>-12.8896532046838</v>
      </c>
      <c r="M135">
        <v>10</v>
      </c>
      <c r="N135" s="20">
        <v>6120</v>
      </c>
      <c r="O135" s="20">
        <v>52</v>
      </c>
      <c r="P135" s="12">
        <f t="shared" si="26"/>
        <v>3766.1538461538462</v>
      </c>
      <c r="Q135">
        <f t="shared" si="30"/>
        <v>32</v>
      </c>
      <c r="R135" s="20">
        <v>-1.0001568689534801</v>
      </c>
      <c r="T135" s="7"/>
      <c r="U135" s="7"/>
      <c r="V135" s="11"/>
      <c r="Y135">
        <v>10</v>
      </c>
      <c r="Z135" s="20">
        <v>14040</v>
      </c>
      <c r="AA135" s="20">
        <v>118</v>
      </c>
      <c r="AB135" s="12">
        <f t="shared" si="27"/>
        <v>2141.6949152542375</v>
      </c>
      <c r="AC135">
        <f t="shared" si="31"/>
        <v>18</v>
      </c>
      <c r="AD135" s="20">
        <v>-1.0030475703438999</v>
      </c>
      <c r="AF135" s="7"/>
      <c r="AG135" s="7"/>
      <c r="AH135" s="11"/>
      <c r="AI135" s="11"/>
      <c r="AJ135" s="11"/>
      <c r="AK135">
        <v>10</v>
      </c>
      <c r="AL135" s="20">
        <v>24000</v>
      </c>
      <c r="AM135" s="20">
        <v>201</v>
      </c>
      <c r="AN135" s="12">
        <f t="shared" si="28"/>
        <v>6089.5522388059699</v>
      </c>
      <c r="AO135">
        <f t="shared" si="32"/>
        <v>51</v>
      </c>
      <c r="AP135" s="20">
        <v>-1.0001568689534801</v>
      </c>
      <c r="AR135" s="7"/>
      <c r="AS135" s="7"/>
      <c r="AT135" s="11"/>
      <c r="AU135" s="11"/>
      <c r="AW135">
        <v>10</v>
      </c>
      <c r="AX135" s="20">
        <v>32880</v>
      </c>
      <c r="AY135" s="20">
        <v>275</v>
      </c>
      <c r="AZ135" s="12">
        <f t="shared" si="29"/>
        <v>8967.2727272727279</v>
      </c>
      <c r="BA135">
        <f t="shared" si="33"/>
        <v>75</v>
      </c>
      <c r="BB135" s="21">
        <v>-3.9913069798591701E-7</v>
      </c>
      <c r="BD135" s="7"/>
      <c r="BE135" s="7"/>
      <c r="BF135" s="11"/>
    </row>
    <row r="136" spans="1:58" x14ac:dyDescent="0.35">
      <c r="A136">
        <v>10</v>
      </c>
      <c r="B136" s="20">
        <v>9240</v>
      </c>
      <c r="C136" s="20">
        <v>78</v>
      </c>
      <c r="D136" s="12">
        <f t="shared" si="34"/>
        <v>3316.9230769230771</v>
      </c>
      <c r="E136">
        <f t="shared" si="35"/>
        <v>28</v>
      </c>
      <c r="F136" s="20">
        <v>-1.0001568689534801</v>
      </c>
      <c r="M136">
        <v>10</v>
      </c>
      <c r="N136" s="20">
        <v>4200</v>
      </c>
      <c r="O136" s="20">
        <v>36</v>
      </c>
      <c r="P136" s="12">
        <f t="shared" si="26"/>
        <v>1866.6666666666667</v>
      </c>
      <c r="Q136">
        <f t="shared" si="30"/>
        <v>16</v>
      </c>
      <c r="R136" s="20">
        <v>-2.3525236450634202</v>
      </c>
      <c r="T136" s="7"/>
      <c r="U136" s="7"/>
      <c r="V136" s="11"/>
      <c r="Y136">
        <v>10</v>
      </c>
      <c r="Z136" s="20">
        <v>18240</v>
      </c>
      <c r="AA136" s="20">
        <v>153</v>
      </c>
      <c r="AB136" s="12">
        <f t="shared" si="27"/>
        <v>6318.4313725490192</v>
      </c>
      <c r="AC136">
        <f t="shared" si="31"/>
        <v>53</v>
      </c>
      <c r="AD136" s="20">
        <v>-1.0001568689534801</v>
      </c>
      <c r="AF136" s="7"/>
      <c r="AG136" s="7"/>
      <c r="AH136" s="11"/>
      <c r="AI136" s="11"/>
      <c r="AJ136" s="11"/>
      <c r="AK136">
        <v>10</v>
      </c>
      <c r="AL136" s="20">
        <v>27240</v>
      </c>
      <c r="AM136" s="20">
        <v>228</v>
      </c>
      <c r="AN136" s="12">
        <f t="shared" si="28"/>
        <v>9318.9473684210534</v>
      </c>
      <c r="AO136">
        <f t="shared" si="32"/>
        <v>78</v>
      </c>
      <c r="AP136" s="20">
        <v>-1.0061384872722099</v>
      </c>
      <c r="AR136" s="7"/>
      <c r="AS136" s="7"/>
      <c r="AT136" s="11"/>
      <c r="AU136" s="11"/>
      <c r="AW136">
        <v>10</v>
      </c>
      <c r="AX136" s="20">
        <v>27600</v>
      </c>
      <c r="AY136" s="20">
        <v>231</v>
      </c>
      <c r="AZ136" s="12">
        <f t="shared" si="29"/>
        <v>3703.8961038961038</v>
      </c>
      <c r="BA136">
        <f t="shared" si="33"/>
        <v>31</v>
      </c>
      <c r="BB136" s="20">
        <v>-1.0001568689534801</v>
      </c>
      <c r="BD136" s="7"/>
      <c r="BE136" s="7"/>
      <c r="BF136" s="11"/>
    </row>
    <row r="137" spans="1:58" x14ac:dyDescent="0.35">
      <c r="A137">
        <v>10</v>
      </c>
      <c r="B137" s="20">
        <v>8280</v>
      </c>
      <c r="C137" s="20">
        <v>70</v>
      </c>
      <c r="D137" s="12">
        <f t="shared" si="34"/>
        <v>2365.7142857142858</v>
      </c>
      <c r="E137">
        <f t="shared" si="35"/>
        <v>20</v>
      </c>
      <c r="F137" s="20">
        <v>-0.82796514738377702</v>
      </c>
      <c r="M137">
        <v>10</v>
      </c>
      <c r="N137" s="20">
        <v>2760</v>
      </c>
      <c r="O137" s="20">
        <v>24</v>
      </c>
      <c r="P137" s="12">
        <f t="shared" si="26"/>
        <v>460</v>
      </c>
      <c r="Q137">
        <f t="shared" si="30"/>
        <v>4</v>
      </c>
      <c r="R137" s="20">
        <v>-15.937230197722499</v>
      </c>
      <c r="T137" s="7"/>
      <c r="U137" s="7"/>
      <c r="V137" s="11"/>
      <c r="Y137">
        <v>10</v>
      </c>
      <c r="Z137" s="20">
        <v>13080</v>
      </c>
      <c r="AA137" s="20">
        <v>110</v>
      </c>
      <c r="AB137" s="12">
        <f t="shared" si="27"/>
        <v>1189.090909090909</v>
      </c>
      <c r="AC137">
        <f t="shared" si="31"/>
        <v>10</v>
      </c>
      <c r="AD137" s="20">
        <v>-0.773332529709304</v>
      </c>
      <c r="AF137" s="7"/>
      <c r="AG137" s="7"/>
      <c r="AH137" s="11"/>
      <c r="AI137" s="11"/>
      <c r="AJ137" s="11"/>
      <c r="AK137">
        <v>10</v>
      </c>
      <c r="AL137" s="20">
        <v>21120</v>
      </c>
      <c r="AM137" s="20">
        <v>177</v>
      </c>
      <c r="AN137" s="12">
        <f t="shared" si="28"/>
        <v>3221.6949152542375</v>
      </c>
      <c r="AO137">
        <f t="shared" si="32"/>
        <v>27</v>
      </c>
      <c r="AP137" s="20">
        <v>-1.0001568689534801</v>
      </c>
      <c r="AR137" s="7"/>
      <c r="AS137" s="7"/>
      <c r="AT137" s="11"/>
      <c r="AU137" s="11"/>
      <c r="AW137">
        <v>10</v>
      </c>
      <c r="AX137" s="20">
        <v>32640</v>
      </c>
      <c r="AY137" s="20">
        <v>273</v>
      </c>
      <c r="AZ137" s="12">
        <f t="shared" si="29"/>
        <v>8727.9120879120874</v>
      </c>
      <c r="BA137">
        <f t="shared" si="33"/>
        <v>73</v>
      </c>
      <c r="BB137" s="21">
        <v>-8.8096350405433195E-7</v>
      </c>
      <c r="BD137" s="7"/>
      <c r="BE137" s="7"/>
      <c r="BF137" s="11"/>
    </row>
    <row r="138" spans="1:58" x14ac:dyDescent="0.35">
      <c r="A138">
        <v>10</v>
      </c>
      <c r="B138" s="20">
        <v>15600</v>
      </c>
      <c r="C138" s="20">
        <v>131</v>
      </c>
      <c r="D138" s="12">
        <f t="shared" si="34"/>
        <v>9645.8015267175579</v>
      </c>
      <c r="E138">
        <f t="shared" si="35"/>
        <v>81</v>
      </c>
      <c r="F138" s="20">
        <v>-1.0199790642973801</v>
      </c>
      <c r="M138">
        <v>10</v>
      </c>
      <c r="N138" s="20">
        <v>6120</v>
      </c>
      <c r="O138" s="20">
        <v>52</v>
      </c>
      <c r="P138" s="12">
        <f t="shared" si="26"/>
        <v>3766.1538461538462</v>
      </c>
      <c r="Q138">
        <f t="shared" si="30"/>
        <v>32</v>
      </c>
      <c r="R138" s="20">
        <v>-0.77372629861755304</v>
      </c>
      <c r="T138" s="7"/>
      <c r="U138" s="7"/>
      <c r="V138" s="11"/>
      <c r="Y138">
        <v>10</v>
      </c>
      <c r="Z138" s="20">
        <v>12120</v>
      </c>
      <c r="AA138" s="20">
        <v>102</v>
      </c>
      <c r="AB138" s="12">
        <f t="shared" si="27"/>
        <v>237.64705882352942</v>
      </c>
      <c r="AC138">
        <f t="shared" si="31"/>
        <v>2</v>
      </c>
      <c r="AD138" s="20">
        <v>-0.229011246594475</v>
      </c>
      <c r="AF138" s="7"/>
      <c r="AG138" s="7"/>
      <c r="AH138" s="11"/>
      <c r="AI138" s="11"/>
      <c r="AJ138" s="11"/>
      <c r="AK138">
        <v>10</v>
      </c>
      <c r="AL138" s="20">
        <v>46560</v>
      </c>
      <c r="AM138" s="20">
        <v>389</v>
      </c>
      <c r="AN138" s="12">
        <f t="shared" si="28"/>
        <v>28606.272493573266</v>
      </c>
      <c r="AO138">
        <f t="shared" si="32"/>
        <v>239</v>
      </c>
      <c r="AP138" s="20">
        <v>-0.77157996599968104</v>
      </c>
      <c r="AR138" s="7"/>
      <c r="AS138" s="7"/>
      <c r="AT138" s="11"/>
      <c r="AU138" s="11"/>
      <c r="AW138">
        <v>10</v>
      </c>
      <c r="AX138" s="20">
        <v>24120</v>
      </c>
      <c r="AY138" s="20">
        <v>202</v>
      </c>
      <c r="AZ138" s="12">
        <f t="shared" si="29"/>
        <v>238.8118811881188</v>
      </c>
      <c r="BA138">
        <f t="shared" si="33"/>
        <v>2</v>
      </c>
      <c r="BB138" s="20">
        <v>-0.62743916892862195</v>
      </c>
      <c r="BD138" s="7"/>
      <c r="BE138" s="7"/>
      <c r="BF138" s="11"/>
    </row>
    <row r="139" spans="1:58" x14ac:dyDescent="0.35">
      <c r="A139">
        <v>10</v>
      </c>
      <c r="B139" s="20">
        <v>8160</v>
      </c>
      <c r="C139" s="20">
        <v>69</v>
      </c>
      <c r="D139" s="12">
        <f t="shared" si="34"/>
        <v>2246.9565217391305</v>
      </c>
      <c r="E139">
        <f t="shared" si="35"/>
        <v>19</v>
      </c>
      <c r="F139" s="20">
        <v>-0.18208623891922299</v>
      </c>
      <c r="M139">
        <v>10</v>
      </c>
      <c r="N139" s="20">
        <v>6480</v>
      </c>
      <c r="O139" s="20">
        <v>55</v>
      </c>
      <c r="P139" s="12">
        <f t="shared" si="26"/>
        <v>4123.636363636364</v>
      </c>
      <c r="Q139">
        <f t="shared" si="30"/>
        <v>35</v>
      </c>
      <c r="R139" s="20">
        <v>-1.0001568689534801</v>
      </c>
      <c r="T139" s="7"/>
      <c r="U139" s="7"/>
      <c r="V139" s="11"/>
      <c r="Y139">
        <v>10</v>
      </c>
      <c r="Z139" s="20">
        <v>25080</v>
      </c>
      <c r="AA139" s="20">
        <v>210</v>
      </c>
      <c r="AB139" s="12">
        <f t="shared" si="27"/>
        <v>13137.142857142857</v>
      </c>
      <c r="AC139">
        <f t="shared" si="31"/>
        <v>110</v>
      </c>
      <c r="AD139" s="20">
        <v>-1.7996563745610199E-2</v>
      </c>
      <c r="AF139" s="7"/>
      <c r="AG139" s="7"/>
      <c r="AH139" s="11"/>
      <c r="AI139" s="11"/>
      <c r="AJ139" s="11"/>
      <c r="AK139">
        <v>10</v>
      </c>
      <c r="AL139" s="20">
        <v>18240</v>
      </c>
      <c r="AM139" s="20">
        <v>153</v>
      </c>
      <c r="AN139" s="12">
        <f t="shared" si="28"/>
        <v>357.64705882352939</v>
      </c>
      <c r="AO139">
        <f t="shared" si="32"/>
        <v>3</v>
      </c>
      <c r="AP139" s="20">
        <v>-4.3465770909984203</v>
      </c>
      <c r="AR139" s="7"/>
      <c r="AS139" s="7"/>
      <c r="AT139" s="11"/>
      <c r="AU139" s="11"/>
      <c r="AW139">
        <v>10</v>
      </c>
      <c r="AX139" s="20">
        <v>27240</v>
      </c>
      <c r="AY139" s="20">
        <v>228</v>
      </c>
      <c r="AZ139" s="12">
        <f t="shared" si="29"/>
        <v>3345.2631578947367</v>
      </c>
      <c r="BA139">
        <f t="shared" si="33"/>
        <v>28</v>
      </c>
      <c r="BB139" s="20">
        <v>-1.00543534138627</v>
      </c>
      <c r="BD139" s="7"/>
      <c r="BE139" s="7"/>
      <c r="BF139" s="11"/>
    </row>
    <row r="140" spans="1:58" x14ac:dyDescent="0.35">
      <c r="A140">
        <v>10</v>
      </c>
      <c r="B140" s="20">
        <v>9480</v>
      </c>
      <c r="C140" s="20">
        <v>80</v>
      </c>
      <c r="D140" s="12">
        <f t="shared" si="34"/>
        <v>3555</v>
      </c>
      <c r="E140">
        <f t="shared" si="35"/>
        <v>30</v>
      </c>
      <c r="F140" s="20">
        <v>-1.0001568689534801</v>
      </c>
      <c r="M140">
        <v>10</v>
      </c>
      <c r="N140" s="20">
        <v>4200</v>
      </c>
      <c r="O140" s="20">
        <v>36</v>
      </c>
      <c r="P140" s="12">
        <f t="shared" si="26"/>
        <v>1866.6666666666667</v>
      </c>
      <c r="Q140">
        <f t="shared" si="30"/>
        <v>16</v>
      </c>
      <c r="R140" s="20">
        <v>-1.0001568689534801</v>
      </c>
      <c r="T140" s="7"/>
      <c r="U140" s="7"/>
      <c r="V140" s="11"/>
      <c r="Y140">
        <v>10</v>
      </c>
      <c r="Z140" s="20">
        <v>14160</v>
      </c>
      <c r="AA140" s="20">
        <v>119</v>
      </c>
      <c r="AB140" s="12">
        <f t="shared" si="27"/>
        <v>2260.840336134454</v>
      </c>
      <c r="AC140">
        <f t="shared" si="31"/>
        <v>19</v>
      </c>
      <c r="AD140" s="20">
        <v>-0.27138785946574101</v>
      </c>
      <c r="AF140" s="7"/>
      <c r="AG140" s="7"/>
      <c r="AH140" s="11"/>
      <c r="AI140" s="11"/>
      <c r="AJ140" s="11"/>
      <c r="AK140">
        <v>10</v>
      </c>
      <c r="AL140" s="20">
        <v>21240</v>
      </c>
      <c r="AM140" s="20">
        <v>178</v>
      </c>
      <c r="AN140" s="12">
        <f t="shared" si="28"/>
        <v>3341.1235955056181</v>
      </c>
      <c r="AO140">
        <f t="shared" si="32"/>
        <v>28</v>
      </c>
      <c r="AP140" s="20">
        <v>-4.0026509617673997E-2</v>
      </c>
      <c r="AR140" s="7"/>
      <c r="AS140" s="7"/>
      <c r="AT140" s="11"/>
      <c r="AU140" s="11"/>
      <c r="AW140">
        <v>10</v>
      </c>
      <c r="AX140" s="20">
        <v>33240</v>
      </c>
      <c r="AY140" s="20">
        <v>278</v>
      </c>
      <c r="AZ140" s="12">
        <f t="shared" si="29"/>
        <v>9326.330935251799</v>
      </c>
      <c r="BA140">
        <f t="shared" si="33"/>
        <v>78</v>
      </c>
      <c r="BB140" s="20">
        <v>-0.77157996599968104</v>
      </c>
      <c r="BD140" s="7"/>
      <c r="BE140" s="7"/>
      <c r="BF140" s="11"/>
    </row>
    <row r="141" spans="1:58" x14ac:dyDescent="0.35">
      <c r="A141">
        <v>10</v>
      </c>
      <c r="B141" s="20">
        <v>7200</v>
      </c>
      <c r="C141" s="20">
        <v>61</v>
      </c>
      <c r="D141" s="12">
        <f t="shared" si="34"/>
        <v>1298.360655737705</v>
      </c>
      <c r="E141">
        <f t="shared" si="35"/>
        <v>11</v>
      </c>
      <c r="F141" s="20">
        <v>-2.68875150837408E-2</v>
      </c>
      <c r="M141">
        <v>10</v>
      </c>
      <c r="N141" s="20">
        <v>9360</v>
      </c>
      <c r="O141" s="20">
        <v>79</v>
      </c>
      <c r="P141" s="12">
        <f t="shared" si="26"/>
        <v>6990.3797468354433</v>
      </c>
      <c r="Q141">
        <f t="shared" si="30"/>
        <v>59</v>
      </c>
      <c r="R141" s="20">
        <v>-0.78344696651794898</v>
      </c>
      <c r="T141" s="7"/>
      <c r="U141" s="7"/>
      <c r="V141" s="11"/>
      <c r="Y141">
        <v>10</v>
      </c>
      <c r="Z141" s="20">
        <v>16920</v>
      </c>
      <c r="AA141" s="20">
        <v>142</v>
      </c>
      <c r="AB141" s="12">
        <f t="shared" si="27"/>
        <v>5004.5070422535209</v>
      </c>
      <c r="AC141">
        <f t="shared" si="31"/>
        <v>42</v>
      </c>
      <c r="AD141" s="20">
        <v>-1.0464028571313599</v>
      </c>
      <c r="AF141" s="7"/>
      <c r="AG141" s="7"/>
      <c r="AH141" s="11"/>
      <c r="AI141" s="11"/>
      <c r="AJ141" s="11"/>
      <c r="AK141">
        <v>10</v>
      </c>
      <c r="AL141" s="20">
        <v>22920</v>
      </c>
      <c r="AM141" s="20">
        <v>192</v>
      </c>
      <c r="AN141" s="12">
        <f t="shared" si="28"/>
        <v>5013.75</v>
      </c>
      <c r="AO141">
        <f t="shared" si="32"/>
        <v>42</v>
      </c>
      <c r="AP141" s="20">
        <v>-1.0001568689534801</v>
      </c>
      <c r="AR141" s="7"/>
      <c r="AS141" s="7"/>
      <c r="AT141" s="11"/>
      <c r="AU141" s="11"/>
      <c r="AW141">
        <v>10</v>
      </c>
      <c r="AX141" s="20">
        <v>34560</v>
      </c>
      <c r="AY141" s="20">
        <v>289</v>
      </c>
      <c r="AZ141" s="12">
        <f t="shared" si="29"/>
        <v>10643.044982698962</v>
      </c>
      <c r="BA141">
        <f t="shared" si="33"/>
        <v>89</v>
      </c>
      <c r="BB141" s="20">
        <v>-0.77153948030462804</v>
      </c>
      <c r="BD141" s="7"/>
      <c r="BE141" s="7"/>
      <c r="BF141" s="11"/>
    </row>
    <row r="142" spans="1:58" x14ac:dyDescent="0.35">
      <c r="A142">
        <v>10</v>
      </c>
      <c r="B142" s="20">
        <v>6120</v>
      </c>
      <c r="C142" s="20">
        <v>52</v>
      </c>
      <c r="D142" s="12">
        <f t="shared" si="34"/>
        <v>235.38461538461539</v>
      </c>
      <c r="E142">
        <f t="shared" si="35"/>
        <v>2</v>
      </c>
      <c r="F142" s="20">
        <v>-0.84286653160805802</v>
      </c>
      <c r="M142">
        <v>10</v>
      </c>
      <c r="N142" s="20">
        <v>4200</v>
      </c>
      <c r="O142" s="20">
        <v>36</v>
      </c>
      <c r="P142" s="12">
        <f t="shared" si="26"/>
        <v>1866.6666666666667</v>
      </c>
      <c r="Q142">
        <f t="shared" si="30"/>
        <v>16</v>
      </c>
      <c r="R142" s="20">
        <v>-9.6770910088622202</v>
      </c>
      <c r="T142" s="7"/>
      <c r="U142" s="7"/>
      <c r="V142" s="11"/>
      <c r="Y142">
        <v>10</v>
      </c>
      <c r="Z142" s="20">
        <v>13680</v>
      </c>
      <c r="AA142" s="20">
        <v>115</v>
      </c>
      <c r="AB142" s="12">
        <f t="shared" si="27"/>
        <v>1784.3478260869565</v>
      </c>
      <c r="AC142">
        <f t="shared" si="31"/>
        <v>15</v>
      </c>
      <c r="AD142" s="20">
        <v>-1.00957427824765</v>
      </c>
      <c r="AF142" s="7"/>
      <c r="AG142" s="7"/>
      <c r="AH142" s="11"/>
      <c r="AI142" s="11"/>
      <c r="AJ142" s="11"/>
      <c r="AK142">
        <v>10</v>
      </c>
      <c r="AL142" s="20">
        <v>18120</v>
      </c>
      <c r="AM142" s="20">
        <v>152</v>
      </c>
      <c r="AN142" s="12">
        <f t="shared" si="28"/>
        <v>238.42105263157896</v>
      </c>
      <c r="AO142">
        <f t="shared" si="32"/>
        <v>2</v>
      </c>
      <c r="AP142" s="20">
        <v>-0.66333547197974396</v>
      </c>
      <c r="AR142" s="7"/>
      <c r="AS142" s="7"/>
      <c r="AT142" s="11"/>
      <c r="AU142" s="11"/>
      <c r="AW142">
        <v>10</v>
      </c>
      <c r="AX142" s="20">
        <v>27720</v>
      </c>
      <c r="AY142" s="20">
        <v>232</v>
      </c>
      <c r="AZ142" s="12">
        <f t="shared" si="29"/>
        <v>3823.4482758620688</v>
      </c>
      <c r="BA142">
        <f t="shared" si="33"/>
        <v>32</v>
      </c>
      <c r="BB142" s="20">
        <v>-4.7166465202218601E-2</v>
      </c>
      <c r="BD142" s="7"/>
      <c r="BE142" s="7"/>
      <c r="BF142" s="11"/>
    </row>
    <row r="143" spans="1:58" x14ac:dyDescent="0.35">
      <c r="A143">
        <v>10</v>
      </c>
      <c r="B143" s="20">
        <v>10440</v>
      </c>
      <c r="C143" s="20">
        <v>88</v>
      </c>
      <c r="D143" s="12">
        <f t="shared" si="34"/>
        <v>4508.181818181818</v>
      </c>
      <c r="E143">
        <f t="shared" si="35"/>
        <v>38</v>
      </c>
      <c r="F143" s="20">
        <v>-1.1042664519313601</v>
      </c>
      <c r="M143">
        <v>10</v>
      </c>
      <c r="N143" s="20">
        <v>7920</v>
      </c>
      <c r="O143" s="20">
        <v>67</v>
      </c>
      <c r="P143" s="12">
        <f t="shared" si="26"/>
        <v>5555.8208955223881</v>
      </c>
      <c r="Q143">
        <f t="shared" si="30"/>
        <v>47</v>
      </c>
      <c r="R143" s="20">
        <v>-0.77155328809998602</v>
      </c>
      <c r="T143" s="7"/>
      <c r="U143" s="7"/>
      <c r="V143" s="11"/>
      <c r="Y143">
        <v>10</v>
      </c>
      <c r="Z143" s="20">
        <v>13200</v>
      </c>
      <c r="AA143" s="20">
        <v>111</v>
      </c>
      <c r="AB143" s="12">
        <f t="shared" si="27"/>
        <v>1308.1081081081081</v>
      </c>
      <c r="AC143">
        <f t="shared" si="31"/>
        <v>11</v>
      </c>
      <c r="AD143" s="20">
        <v>-1.00663166600374</v>
      </c>
      <c r="AF143" s="7"/>
      <c r="AG143" s="7"/>
      <c r="AH143" s="11"/>
      <c r="AI143" s="11"/>
      <c r="AJ143" s="11"/>
      <c r="AK143">
        <v>10</v>
      </c>
      <c r="AL143" s="20">
        <v>40080</v>
      </c>
      <c r="AM143" s="20">
        <v>335</v>
      </c>
      <c r="AN143" s="12">
        <f t="shared" si="28"/>
        <v>22133.731343283584</v>
      </c>
      <c r="AO143">
        <f t="shared" si="32"/>
        <v>185</v>
      </c>
      <c r="AP143" s="20">
        <v>-1.01932107570611</v>
      </c>
      <c r="AR143" s="7"/>
      <c r="AS143" s="7"/>
      <c r="AT143" s="11"/>
      <c r="AU143" s="11"/>
      <c r="AW143">
        <v>10</v>
      </c>
      <c r="AX143" s="20">
        <v>27000</v>
      </c>
      <c r="AY143" s="20">
        <v>226</v>
      </c>
      <c r="AZ143" s="12">
        <f t="shared" si="29"/>
        <v>3106.1946902654868</v>
      </c>
      <c r="BA143">
        <f t="shared" si="33"/>
        <v>26</v>
      </c>
      <c r="BB143" s="20">
        <v>-10.1068459860999</v>
      </c>
      <c r="BD143" s="7"/>
      <c r="BE143" s="7"/>
      <c r="BF143" s="11"/>
    </row>
    <row r="144" spans="1:58" x14ac:dyDescent="0.35">
      <c r="A144">
        <v>10</v>
      </c>
      <c r="B144" s="20">
        <v>6480</v>
      </c>
      <c r="C144" s="20">
        <v>55</v>
      </c>
      <c r="D144" s="12">
        <f t="shared" si="34"/>
        <v>589.09090909090912</v>
      </c>
      <c r="E144">
        <f t="shared" si="35"/>
        <v>5</v>
      </c>
      <c r="F144" s="20">
        <v>-0.464356130774294</v>
      </c>
      <c r="M144">
        <v>10</v>
      </c>
      <c r="N144" s="20">
        <v>5400</v>
      </c>
      <c r="O144" s="20">
        <v>46</v>
      </c>
      <c r="P144" s="12">
        <f t="shared" si="26"/>
        <v>3052.1739130434785</v>
      </c>
      <c r="Q144">
        <f t="shared" si="30"/>
        <v>26</v>
      </c>
      <c r="R144" s="20">
        <v>-1.0127872651477301</v>
      </c>
      <c r="T144" s="7"/>
      <c r="U144" s="7"/>
      <c r="V144" s="11"/>
      <c r="Y144">
        <v>10</v>
      </c>
      <c r="Z144" s="20">
        <v>12240</v>
      </c>
      <c r="AA144" s="20">
        <v>103</v>
      </c>
      <c r="AB144" s="12">
        <f t="shared" si="27"/>
        <v>356.50485436893206</v>
      </c>
      <c r="AC144">
        <f t="shared" si="31"/>
        <v>3</v>
      </c>
      <c r="AD144" s="20">
        <v>-2.4347228736747999E-3</v>
      </c>
      <c r="AF144" s="7"/>
      <c r="AG144" s="7"/>
      <c r="AH144" s="11"/>
      <c r="AI144" s="11"/>
      <c r="AJ144" s="11"/>
      <c r="AK144">
        <v>10</v>
      </c>
      <c r="AL144" s="20">
        <v>32520</v>
      </c>
      <c r="AM144" s="20">
        <v>272</v>
      </c>
      <c r="AN144" s="12">
        <f t="shared" si="28"/>
        <v>14586.176470588236</v>
      </c>
      <c r="AO144">
        <f t="shared" si="32"/>
        <v>122</v>
      </c>
      <c r="AP144" s="20">
        <v>-1.00015686876274</v>
      </c>
      <c r="AR144" s="7"/>
      <c r="AS144" s="7"/>
      <c r="AT144" s="11"/>
      <c r="AU144" s="11"/>
      <c r="AW144">
        <v>10</v>
      </c>
      <c r="AX144" s="20">
        <v>54600</v>
      </c>
      <c r="AY144" s="20">
        <v>456</v>
      </c>
      <c r="AZ144" s="12">
        <f t="shared" si="29"/>
        <v>30652.63157894737</v>
      </c>
      <c r="BA144">
        <f t="shared" si="33"/>
        <v>256</v>
      </c>
      <c r="BB144" s="20">
        <v>-1.0219592739974199</v>
      </c>
      <c r="BD144" s="7"/>
      <c r="BE144" s="7"/>
      <c r="BF144" s="11"/>
    </row>
    <row r="145" spans="1:58" x14ac:dyDescent="0.35">
      <c r="A145">
        <v>10</v>
      </c>
      <c r="B145" s="20">
        <v>12600</v>
      </c>
      <c r="C145" s="20">
        <v>106</v>
      </c>
      <c r="D145" s="12">
        <f t="shared" si="34"/>
        <v>6656.6037735849059</v>
      </c>
      <c r="E145">
        <f t="shared" si="35"/>
        <v>56</v>
      </c>
      <c r="F145" s="20">
        <v>-1.0001568689534801</v>
      </c>
      <c r="M145">
        <v>10</v>
      </c>
      <c r="N145" s="20">
        <v>9000</v>
      </c>
      <c r="O145" s="20">
        <v>76</v>
      </c>
      <c r="P145" s="12">
        <f t="shared" si="26"/>
        <v>6631.5789473684208</v>
      </c>
      <c r="Q145">
        <f t="shared" si="30"/>
        <v>56</v>
      </c>
      <c r="R145" s="20">
        <v>-0.77740370846371798</v>
      </c>
      <c r="T145" s="7"/>
      <c r="U145" s="7"/>
      <c r="V145" s="11"/>
      <c r="Y145">
        <v>10</v>
      </c>
      <c r="Z145" s="20">
        <v>17520</v>
      </c>
      <c r="AA145" s="20">
        <v>147</v>
      </c>
      <c r="AB145" s="12">
        <f t="shared" si="27"/>
        <v>5601.6326530612241</v>
      </c>
      <c r="AC145">
        <f t="shared" si="31"/>
        <v>47</v>
      </c>
      <c r="AD145" s="20">
        <v>-1.0001568689534801</v>
      </c>
      <c r="AF145" s="7"/>
      <c r="AG145" s="7"/>
      <c r="AH145" s="11"/>
      <c r="AI145" s="11"/>
      <c r="AJ145" s="11"/>
      <c r="AK145">
        <v>10</v>
      </c>
      <c r="AL145" s="20">
        <v>56880</v>
      </c>
      <c r="AM145" s="20">
        <v>475</v>
      </c>
      <c r="AN145" s="12">
        <f t="shared" si="28"/>
        <v>38917.894736842107</v>
      </c>
      <c r="AO145">
        <f t="shared" si="32"/>
        <v>325</v>
      </c>
      <c r="AP145" s="20">
        <v>-0.77165465582280102</v>
      </c>
      <c r="AR145" s="7"/>
      <c r="AS145" s="7"/>
      <c r="AT145" s="11"/>
      <c r="AU145" s="11"/>
      <c r="AW145">
        <v>10</v>
      </c>
      <c r="AX145" s="20">
        <v>25800</v>
      </c>
      <c r="AY145" s="20">
        <v>216</v>
      </c>
      <c r="AZ145" s="12">
        <f t="shared" si="29"/>
        <v>1911.1111111111111</v>
      </c>
      <c r="BA145">
        <f t="shared" si="33"/>
        <v>16</v>
      </c>
      <c r="BB145" s="20">
        <v>-1.02819016407641</v>
      </c>
      <c r="BD145" s="7"/>
      <c r="BE145" s="7"/>
      <c r="BF145" s="11"/>
    </row>
    <row r="146" spans="1:58" x14ac:dyDescent="0.35">
      <c r="A146">
        <v>10</v>
      </c>
      <c r="B146" s="20">
        <v>16200</v>
      </c>
      <c r="C146" s="20">
        <v>136</v>
      </c>
      <c r="D146" s="12">
        <f t="shared" si="34"/>
        <v>10244.117647058823</v>
      </c>
      <c r="E146">
        <f t="shared" si="35"/>
        <v>86</v>
      </c>
      <c r="F146" s="20">
        <v>-0.77153948030462804</v>
      </c>
      <c r="M146">
        <v>10</v>
      </c>
      <c r="N146" s="20">
        <v>4200</v>
      </c>
      <c r="O146" s="20">
        <v>36</v>
      </c>
      <c r="P146" s="12">
        <f t="shared" si="26"/>
        <v>1866.6666666666667</v>
      </c>
      <c r="Q146">
        <f t="shared" si="30"/>
        <v>16</v>
      </c>
      <c r="R146" s="20">
        <v>-1.0949661627198199</v>
      </c>
      <c r="T146" s="7"/>
      <c r="U146" s="7"/>
      <c r="V146" s="11"/>
      <c r="Y146">
        <v>10</v>
      </c>
      <c r="Z146" s="20">
        <v>18480</v>
      </c>
      <c r="AA146" s="20">
        <v>155</v>
      </c>
      <c r="AB146" s="12">
        <f t="shared" si="27"/>
        <v>6557.4193548387093</v>
      </c>
      <c r="AC146">
        <f t="shared" si="31"/>
        <v>55</v>
      </c>
      <c r="AD146" s="20">
        <v>-1.0242435990580701</v>
      </c>
      <c r="AF146" s="7"/>
      <c r="AG146" s="7"/>
      <c r="AH146" s="11"/>
      <c r="AI146" s="11"/>
      <c r="AJ146" s="11"/>
      <c r="AK146">
        <v>10</v>
      </c>
      <c r="AL146" s="20">
        <v>24240</v>
      </c>
      <c r="AM146" s="20">
        <v>203</v>
      </c>
      <c r="AN146" s="12">
        <f t="shared" si="28"/>
        <v>6328.6699507389167</v>
      </c>
      <c r="AO146">
        <f t="shared" si="32"/>
        <v>53</v>
      </c>
      <c r="AP146" s="20">
        <v>-0.77153948030462804</v>
      </c>
      <c r="AR146" s="7"/>
      <c r="AS146" s="7"/>
      <c r="AT146" s="11"/>
      <c r="AU146" s="11"/>
      <c r="AW146">
        <v>10</v>
      </c>
      <c r="AX146" s="20">
        <v>50880</v>
      </c>
      <c r="AY146" s="20">
        <v>425</v>
      </c>
      <c r="AZ146" s="12">
        <f t="shared" si="29"/>
        <v>26936.470588235294</v>
      </c>
      <c r="BA146">
        <f t="shared" si="33"/>
        <v>225</v>
      </c>
      <c r="BB146" s="20">
        <v>-0.77153948030462804</v>
      </c>
      <c r="BD146" s="7"/>
      <c r="BE146" s="7"/>
      <c r="BF146" s="11"/>
    </row>
    <row r="147" spans="1:58" x14ac:dyDescent="0.35">
      <c r="A147">
        <v>10</v>
      </c>
      <c r="B147" s="20">
        <v>18120</v>
      </c>
      <c r="C147" s="20">
        <v>152</v>
      </c>
      <c r="D147" s="12">
        <f t="shared" si="34"/>
        <v>12159.473684210527</v>
      </c>
      <c r="E147">
        <f t="shared" si="35"/>
        <v>102</v>
      </c>
      <c r="F147" s="20">
        <v>-1.0009039586319</v>
      </c>
      <c r="M147">
        <v>10</v>
      </c>
      <c r="N147" s="20">
        <v>3240</v>
      </c>
      <c r="O147" s="20">
        <v>28</v>
      </c>
      <c r="P147" s="12">
        <f t="shared" si="26"/>
        <v>925.71428571428567</v>
      </c>
      <c r="Q147">
        <f t="shared" si="30"/>
        <v>8</v>
      </c>
      <c r="R147" s="20">
        <v>-1.0279611905860699</v>
      </c>
      <c r="T147" s="7"/>
      <c r="U147" s="7"/>
      <c r="V147" s="11"/>
      <c r="Y147">
        <v>10</v>
      </c>
      <c r="Z147" s="20">
        <v>18840</v>
      </c>
      <c r="AA147" s="20">
        <v>158</v>
      </c>
      <c r="AB147" s="12">
        <f t="shared" si="27"/>
        <v>6915.9493670886077</v>
      </c>
      <c r="AC147">
        <f t="shared" si="31"/>
        <v>58</v>
      </c>
      <c r="AD147" s="20">
        <v>-1.0001568689534801</v>
      </c>
      <c r="AF147" s="7"/>
      <c r="AG147" s="7"/>
      <c r="AH147" s="11"/>
      <c r="AI147" s="11"/>
      <c r="AJ147" s="11"/>
      <c r="AK147">
        <v>10</v>
      </c>
      <c r="AL147" s="20">
        <v>38160</v>
      </c>
      <c r="AM147" s="20">
        <v>319</v>
      </c>
      <c r="AN147" s="12">
        <f t="shared" si="28"/>
        <v>20216.4263322884</v>
      </c>
      <c r="AO147">
        <f t="shared" si="32"/>
        <v>169</v>
      </c>
      <c r="AP147" s="20">
        <v>-0.77152476407399395</v>
      </c>
      <c r="AR147" s="7"/>
      <c r="AS147" s="7"/>
      <c r="AT147" s="11"/>
      <c r="AU147" s="11"/>
      <c r="AW147">
        <v>10</v>
      </c>
      <c r="AX147" s="20">
        <v>24240</v>
      </c>
      <c r="AY147" s="20">
        <v>203</v>
      </c>
      <c r="AZ147" s="12">
        <f t="shared" si="29"/>
        <v>358.22660098522169</v>
      </c>
      <c r="BA147">
        <f t="shared" si="33"/>
        <v>3</v>
      </c>
      <c r="BB147" s="20">
        <v>-0.48005522571954401</v>
      </c>
      <c r="BD147" s="7"/>
      <c r="BE147" s="7"/>
      <c r="BF147" s="11"/>
    </row>
    <row r="148" spans="1:58" x14ac:dyDescent="0.35">
      <c r="A148">
        <v>10</v>
      </c>
      <c r="B148" s="20">
        <v>8520</v>
      </c>
      <c r="C148" s="20">
        <v>72</v>
      </c>
      <c r="D148" s="12">
        <f t="shared" si="34"/>
        <v>2603.3333333333335</v>
      </c>
      <c r="E148">
        <f t="shared" si="35"/>
        <v>22</v>
      </c>
      <c r="F148" s="20">
        <v>-1.00015686876274</v>
      </c>
      <c r="M148">
        <v>10</v>
      </c>
      <c r="N148" s="20">
        <v>2520</v>
      </c>
      <c r="O148" s="20">
        <v>22</v>
      </c>
      <c r="P148" s="12">
        <f t="shared" si="26"/>
        <v>229.09090909090909</v>
      </c>
      <c r="Q148">
        <f t="shared" si="30"/>
        <v>2</v>
      </c>
      <c r="R148" s="20">
        <v>-14.8054178808418</v>
      </c>
      <c r="T148" s="7"/>
      <c r="U148" s="7"/>
      <c r="V148" s="11"/>
      <c r="Y148">
        <v>10</v>
      </c>
      <c r="Z148" s="20">
        <v>20880</v>
      </c>
      <c r="AA148" s="20">
        <v>175</v>
      </c>
      <c r="AB148" s="12">
        <f t="shared" si="27"/>
        <v>8948.5714285714294</v>
      </c>
      <c r="AC148">
        <f t="shared" si="31"/>
        <v>75</v>
      </c>
      <c r="AD148" s="20">
        <v>-1.0205011763415199</v>
      </c>
      <c r="AF148" s="7"/>
      <c r="AG148" s="7"/>
      <c r="AH148" s="11"/>
      <c r="AI148" s="11"/>
      <c r="AJ148" s="11"/>
      <c r="AK148">
        <v>10</v>
      </c>
      <c r="AL148" s="20">
        <v>35160</v>
      </c>
      <c r="AM148" s="20">
        <v>294</v>
      </c>
      <c r="AN148" s="12">
        <f t="shared" si="28"/>
        <v>17221.224489795917</v>
      </c>
      <c r="AO148">
        <f t="shared" si="32"/>
        <v>144</v>
      </c>
      <c r="AP148" s="21">
        <v>-4.0383926448535599E-7</v>
      </c>
      <c r="AR148" s="7"/>
      <c r="AS148" s="7"/>
      <c r="AT148" s="11"/>
      <c r="AU148" s="11"/>
      <c r="AW148">
        <v>10</v>
      </c>
      <c r="AX148" s="20">
        <v>29520</v>
      </c>
      <c r="AY148" s="20">
        <v>247</v>
      </c>
      <c r="AZ148" s="12">
        <f t="shared" si="29"/>
        <v>5617.1659919028343</v>
      </c>
      <c r="BA148">
        <f t="shared" si="33"/>
        <v>47</v>
      </c>
      <c r="BB148" s="20">
        <v>-1.0001568689534801</v>
      </c>
      <c r="BD148" s="7"/>
      <c r="BE148" s="7"/>
      <c r="BF148" s="11"/>
    </row>
    <row r="149" spans="1:58" x14ac:dyDescent="0.35">
      <c r="A149">
        <v>10</v>
      </c>
      <c r="B149" s="20">
        <v>9360</v>
      </c>
      <c r="C149" s="20">
        <v>79</v>
      </c>
      <c r="D149" s="12">
        <f t="shared" si="34"/>
        <v>3435.9493670886077</v>
      </c>
      <c r="E149">
        <f t="shared" si="35"/>
        <v>29</v>
      </c>
      <c r="F149" s="20">
        <v>-1.0001568689534801</v>
      </c>
      <c r="M149">
        <v>10</v>
      </c>
      <c r="N149" s="20">
        <v>7440</v>
      </c>
      <c r="O149" s="20">
        <v>63</v>
      </c>
      <c r="P149" s="12">
        <f t="shared" si="26"/>
        <v>5078.0952380952385</v>
      </c>
      <c r="Q149">
        <f t="shared" si="30"/>
        <v>43</v>
      </c>
      <c r="R149" s="20">
        <v>-1.0001568689534801</v>
      </c>
      <c r="T149" s="7"/>
      <c r="U149" s="7"/>
      <c r="V149" s="11"/>
      <c r="Y149">
        <v>10</v>
      </c>
      <c r="Z149" s="20">
        <v>26160</v>
      </c>
      <c r="AA149" s="20">
        <v>219</v>
      </c>
      <c r="AB149" s="12">
        <f t="shared" si="27"/>
        <v>14214.794520547945</v>
      </c>
      <c r="AC149">
        <f t="shared" si="31"/>
        <v>119</v>
      </c>
      <c r="AD149" s="20">
        <v>-0.77433241653138196</v>
      </c>
      <c r="AF149" s="7"/>
      <c r="AG149" s="7"/>
      <c r="AH149" s="11"/>
      <c r="AI149" s="11"/>
      <c r="AJ149" s="11"/>
      <c r="AK149">
        <v>10</v>
      </c>
      <c r="AL149" s="20">
        <v>18840</v>
      </c>
      <c r="AM149" s="20">
        <v>158</v>
      </c>
      <c r="AN149" s="12">
        <f t="shared" si="28"/>
        <v>953.92405063291142</v>
      </c>
      <c r="AO149">
        <f t="shared" si="32"/>
        <v>8</v>
      </c>
      <c r="AP149" s="20">
        <v>-8.3764772482529395</v>
      </c>
      <c r="AR149" s="7"/>
      <c r="AS149" s="7"/>
      <c r="AT149" s="11"/>
      <c r="AU149" s="11"/>
      <c r="AW149">
        <v>10</v>
      </c>
      <c r="AX149" s="20">
        <v>27480</v>
      </c>
      <c r="AY149" s="20">
        <v>230</v>
      </c>
      <c r="AZ149" s="12">
        <f t="shared" si="29"/>
        <v>3584.3478260869565</v>
      </c>
      <c r="BA149">
        <f t="shared" si="33"/>
        <v>30</v>
      </c>
      <c r="BB149" s="20">
        <v>-14.2120384831256</v>
      </c>
      <c r="BD149" s="7"/>
      <c r="BE149" s="7"/>
      <c r="BF149" s="11"/>
    </row>
    <row r="150" spans="1:58" x14ac:dyDescent="0.35">
      <c r="A150">
        <v>10</v>
      </c>
      <c r="B150" s="20">
        <v>13440</v>
      </c>
      <c r="C150" s="20">
        <v>113</v>
      </c>
      <c r="D150" s="12">
        <f t="shared" si="34"/>
        <v>7493.0973451327436</v>
      </c>
      <c r="E150">
        <f t="shared" si="35"/>
        <v>63</v>
      </c>
      <c r="F150" s="20">
        <v>-1.04047057461559</v>
      </c>
      <c r="M150">
        <v>10</v>
      </c>
      <c r="N150" s="20">
        <v>10920</v>
      </c>
      <c r="O150" s="20">
        <v>92</v>
      </c>
      <c r="P150" s="12">
        <f t="shared" si="26"/>
        <v>8546.0869565217399</v>
      </c>
      <c r="Q150">
        <f t="shared" si="30"/>
        <v>72</v>
      </c>
      <c r="R150" s="20">
        <v>-1.0140868429251799</v>
      </c>
      <c r="T150" s="7"/>
      <c r="U150" s="7"/>
      <c r="V150" s="11"/>
      <c r="Y150">
        <v>10</v>
      </c>
      <c r="Z150" s="20">
        <v>16080</v>
      </c>
      <c r="AA150" s="20">
        <v>135</v>
      </c>
      <c r="AB150" s="12">
        <f t="shared" si="27"/>
        <v>4168.8888888888887</v>
      </c>
      <c r="AC150">
        <f t="shared" si="31"/>
        <v>35</v>
      </c>
      <c r="AD150" s="20">
        <v>-3.9956154433997797E-2</v>
      </c>
      <c r="AF150" s="7"/>
      <c r="AG150" s="7"/>
      <c r="AH150" s="11"/>
      <c r="AI150" s="11"/>
      <c r="AJ150" s="11"/>
      <c r="AK150">
        <v>10</v>
      </c>
      <c r="AL150" s="20">
        <v>22200</v>
      </c>
      <c r="AM150" s="20">
        <v>186</v>
      </c>
      <c r="AN150" s="12">
        <f t="shared" si="28"/>
        <v>4296.7741935483873</v>
      </c>
      <c r="AO150">
        <f t="shared" si="32"/>
        <v>36</v>
      </c>
      <c r="AP150" s="20">
        <v>-1.0001568689534801</v>
      </c>
      <c r="AR150" s="7"/>
      <c r="AS150" s="7"/>
      <c r="AT150" s="11"/>
      <c r="AU150" s="11"/>
      <c r="AW150">
        <v>10</v>
      </c>
      <c r="AX150" s="20">
        <v>32520</v>
      </c>
      <c r="AY150" s="20">
        <v>272</v>
      </c>
      <c r="AZ150" s="12">
        <f t="shared" si="29"/>
        <v>8608.2352941176468</v>
      </c>
      <c r="BA150">
        <f t="shared" si="33"/>
        <v>72</v>
      </c>
      <c r="BB150" s="20">
        <v>-1.00436109080669</v>
      </c>
      <c r="BD150" s="7"/>
      <c r="BE150" s="7"/>
      <c r="BF150" s="11"/>
    </row>
    <row r="151" spans="1:58" x14ac:dyDescent="0.35">
      <c r="A151">
        <v>10</v>
      </c>
      <c r="B151" s="20">
        <v>11880</v>
      </c>
      <c r="C151" s="20">
        <v>100</v>
      </c>
      <c r="D151" s="12">
        <f t="shared" si="34"/>
        <v>5940</v>
      </c>
      <c r="E151">
        <f t="shared" si="35"/>
        <v>50</v>
      </c>
      <c r="F151" s="20">
        <v>-1.0016217526394</v>
      </c>
      <c r="M151">
        <v>10</v>
      </c>
      <c r="N151" s="20">
        <v>5760</v>
      </c>
      <c r="O151" s="20">
        <v>49</v>
      </c>
      <c r="P151" s="12">
        <f t="shared" si="26"/>
        <v>3408.9795918367345</v>
      </c>
      <c r="Q151">
        <f t="shared" si="30"/>
        <v>29</v>
      </c>
      <c r="R151" s="20">
        <v>-1.0726864867546599</v>
      </c>
      <c r="T151" s="7"/>
      <c r="U151" s="7"/>
      <c r="V151" s="11"/>
      <c r="Y151">
        <v>10</v>
      </c>
      <c r="Z151" s="20">
        <v>27240</v>
      </c>
      <c r="AA151" s="20">
        <v>228</v>
      </c>
      <c r="AB151" s="12">
        <f t="shared" si="27"/>
        <v>15292.631578947368</v>
      </c>
      <c r="AC151">
        <f t="shared" si="31"/>
        <v>128</v>
      </c>
      <c r="AD151" s="20">
        <v>-0.77153948030462804</v>
      </c>
      <c r="AF151" s="7"/>
      <c r="AG151" s="7"/>
      <c r="AH151" s="11"/>
      <c r="AI151" s="11"/>
      <c r="AJ151" s="11"/>
      <c r="AK151">
        <v>10</v>
      </c>
      <c r="AL151" s="20">
        <v>19680</v>
      </c>
      <c r="AM151" s="20">
        <v>165</v>
      </c>
      <c r="AN151" s="12">
        <f t="shared" si="28"/>
        <v>1789.090909090909</v>
      </c>
      <c r="AO151">
        <f t="shared" si="32"/>
        <v>15</v>
      </c>
      <c r="AP151" s="20">
        <v>-1.00688557981177</v>
      </c>
      <c r="AR151" s="7"/>
      <c r="AS151" s="7"/>
      <c r="AT151" s="11"/>
      <c r="AU151" s="11"/>
      <c r="AW151">
        <v>10</v>
      </c>
      <c r="AX151" s="20">
        <v>31920</v>
      </c>
      <c r="AY151" s="20">
        <v>267</v>
      </c>
      <c r="AZ151" s="12">
        <f t="shared" si="29"/>
        <v>8009.8876404494385</v>
      </c>
      <c r="BA151">
        <f t="shared" si="33"/>
        <v>67</v>
      </c>
      <c r="BB151" s="20">
        <v>-1.0001617515335099</v>
      </c>
      <c r="BD151" s="7"/>
      <c r="BE151" s="7"/>
      <c r="BF151" s="11"/>
    </row>
    <row r="152" spans="1:58" x14ac:dyDescent="0.35">
      <c r="A152">
        <v>10</v>
      </c>
      <c r="B152" s="20">
        <v>9000</v>
      </c>
      <c r="C152" s="20">
        <v>76</v>
      </c>
      <c r="D152" s="12">
        <f t="shared" si="34"/>
        <v>3078.9473684210525</v>
      </c>
      <c r="E152">
        <f t="shared" si="35"/>
        <v>26</v>
      </c>
      <c r="F152" s="20">
        <v>-1.0025788117611401</v>
      </c>
      <c r="M152">
        <v>10</v>
      </c>
      <c r="N152" s="20">
        <v>3240</v>
      </c>
      <c r="O152" s="20">
        <v>28</v>
      </c>
      <c r="P152" s="12">
        <f t="shared" si="26"/>
        <v>925.71428571428567</v>
      </c>
      <c r="Q152">
        <f t="shared" si="30"/>
        <v>8</v>
      </c>
      <c r="R152" s="20">
        <v>-0.38352140983411598</v>
      </c>
      <c r="T152" s="7"/>
      <c r="U152" s="7"/>
      <c r="V152" s="11"/>
      <c r="Y152">
        <v>10</v>
      </c>
      <c r="Z152" s="20">
        <v>21720</v>
      </c>
      <c r="AA152" s="20">
        <v>182</v>
      </c>
      <c r="AB152" s="12">
        <f t="shared" si="27"/>
        <v>9785.9340659340651</v>
      </c>
      <c r="AC152">
        <f t="shared" si="31"/>
        <v>82</v>
      </c>
      <c r="AD152" s="20">
        <v>-0.80075617696413104</v>
      </c>
      <c r="AF152" s="7"/>
      <c r="AG152" s="7"/>
      <c r="AH152" s="11"/>
      <c r="AI152" s="11"/>
      <c r="AJ152" s="11"/>
      <c r="AK152">
        <v>10</v>
      </c>
      <c r="AL152" s="20">
        <v>34080</v>
      </c>
      <c r="AM152" s="20">
        <v>285</v>
      </c>
      <c r="AN152" s="12">
        <f t="shared" si="28"/>
        <v>16143.157894736842</v>
      </c>
      <c r="AO152">
        <f t="shared" si="32"/>
        <v>135</v>
      </c>
      <c r="AP152" s="20">
        <v>-1.0809332668910501</v>
      </c>
      <c r="AR152" s="7"/>
      <c r="AS152" s="7"/>
      <c r="AT152" s="11"/>
      <c r="AU152" s="11"/>
      <c r="AW152">
        <v>10</v>
      </c>
      <c r="AX152" s="20">
        <v>73800</v>
      </c>
      <c r="AY152" s="20">
        <v>616</v>
      </c>
      <c r="AZ152" s="12">
        <f t="shared" si="29"/>
        <v>49838.961038961039</v>
      </c>
      <c r="BA152">
        <f t="shared" si="33"/>
        <v>416</v>
      </c>
      <c r="BB152" s="20">
        <v>-0.77153948030462804</v>
      </c>
      <c r="BD152" s="7"/>
      <c r="BE152" s="7"/>
      <c r="BF152" s="11"/>
    </row>
    <row r="153" spans="1:58" x14ac:dyDescent="0.35">
      <c r="A153">
        <v>10</v>
      </c>
      <c r="B153" s="20">
        <v>7440</v>
      </c>
      <c r="C153" s="20">
        <v>63</v>
      </c>
      <c r="D153" s="12">
        <f t="shared" si="34"/>
        <v>1535.2380952380952</v>
      </c>
      <c r="E153">
        <f t="shared" si="35"/>
        <v>13</v>
      </c>
      <c r="F153" s="20">
        <v>-2.0449533698128599E-2</v>
      </c>
      <c r="M153">
        <v>10</v>
      </c>
      <c r="N153" s="20">
        <v>3600</v>
      </c>
      <c r="O153" s="20">
        <v>31</v>
      </c>
      <c r="P153" s="12">
        <f t="shared" si="26"/>
        <v>1277.4193548387098</v>
      </c>
      <c r="Q153">
        <f t="shared" si="30"/>
        <v>11</v>
      </c>
      <c r="R153" s="20">
        <v>-0.82786736998667199</v>
      </c>
      <c r="T153" s="7"/>
      <c r="U153" s="7"/>
      <c r="V153" s="11"/>
      <c r="Y153">
        <v>10</v>
      </c>
      <c r="Z153" s="20">
        <v>12120</v>
      </c>
      <c r="AA153" s="20">
        <v>102</v>
      </c>
      <c r="AB153" s="12">
        <f t="shared" si="27"/>
        <v>237.64705882352942</v>
      </c>
      <c r="AC153">
        <f t="shared" si="31"/>
        <v>2</v>
      </c>
      <c r="AD153" s="20">
        <v>-0.14328052718583401</v>
      </c>
      <c r="AF153" s="7"/>
      <c r="AG153" s="7"/>
      <c r="AH153" s="11"/>
      <c r="AI153" s="11"/>
      <c r="AJ153" s="11"/>
      <c r="AK153">
        <v>10</v>
      </c>
      <c r="AL153" s="20">
        <v>18120</v>
      </c>
      <c r="AM153" s="20">
        <v>152</v>
      </c>
      <c r="AN153" s="12">
        <f t="shared" si="28"/>
        <v>238.42105263157896</v>
      </c>
      <c r="AO153">
        <f t="shared" si="32"/>
        <v>2</v>
      </c>
      <c r="AP153" s="20">
        <v>-9.8052846434856704</v>
      </c>
      <c r="AR153" s="7"/>
      <c r="AS153" s="7"/>
      <c r="AT153" s="11"/>
      <c r="AU153" s="11"/>
      <c r="AW153">
        <v>10</v>
      </c>
      <c r="AX153" s="20">
        <v>25920</v>
      </c>
      <c r="AY153" s="20">
        <v>217</v>
      </c>
      <c r="AZ153" s="12">
        <f t="shared" si="29"/>
        <v>2030.5990783410139</v>
      </c>
      <c r="BA153">
        <f t="shared" si="33"/>
        <v>17</v>
      </c>
      <c r="BB153" s="20">
        <v>-1.0001568689534801</v>
      </c>
      <c r="BD153" s="7"/>
      <c r="BE153" s="7"/>
      <c r="BF153" s="11"/>
    </row>
    <row r="154" spans="1:58" x14ac:dyDescent="0.35">
      <c r="A154">
        <v>10</v>
      </c>
      <c r="B154" s="20">
        <v>8640</v>
      </c>
      <c r="C154" s="20">
        <v>73</v>
      </c>
      <c r="D154" s="12">
        <f t="shared" si="34"/>
        <v>2722.1917808219177</v>
      </c>
      <c r="E154">
        <f t="shared" si="35"/>
        <v>23</v>
      </c>
      <c r="F154" s="20">
        <v>-1.0001568689534801</v>
      </c>
      <c r="M154">
        <v>10</v>
      </c>
      <c r="N154" s="20">
        <v>7680</v>
      </c>
      <c r="O154" s="20">
        <v>65</v>
      </c>
      <c r="P154" s="12">
        <f t="shared" si="26"/>
        <v>5316.9230769230771</v>
      </c>
      <c r="Q154">
        <f t="shared" si="30"/>
        <v>45</v>
      </c>
      <c r="R154" s="20">
        <v>-0.87045335358079901</v>
      </c>
      <c r="T154" s="7"/>
      <c r="U154" s="7"/>
      <c r="V154" s="11"/>
      <c r="Y154">
        <v>10</v>
      </c>
      <c r="Z154" s="20">
        <v>12120</v>
      </c>
      <c r="AA154" s="20">
        <v>102</v>
      </c>
      <c r="AB154" s="12">
        <f t="shared" si="27"/>
        <v>237.64705882352942</v>
      </c>
      <c r="AC154">
        <f t="shared" si="31"/>
        <v>2</v>
      </c>
      <c r="AD154" s="20">
        <v>-0.15830925224574699</v>
      </c>
      <c r="AF154" s="7"/>
      <c r="AG154" s="7"/>
      <c r="AH154" s="11"/>
      <c r="AI154" s="11"/>
      <c r="AJ154" s="11"/>
      <c r="AK154">
        <v>10</v>
      </c>
      <c r="AL154" s="20">
        <v>20640</v>
      </c>
      <c r="AM154" s="20">
        <v>173</v>
      </c>
      <c r="AN154" s="12">
        <f t="shared" si="28"/>
        <v>2744.0462427745665</v>
      </c>
      <c r="AO154">
        <f t="shared" si="32"/>
        <v>23</v>
      </c>
      <c r="AP154" s="20">
        <v>-1.0052107253473299</v>
      </c>
      <c r="AR154" s="7"/>
      <c r="AS154" s="7"/>
      <c r="AT154" s="11"/>
      <c r="AU154" s="11"/>
      <c r="AW154">
        <v>10</v>
      </c>
      <c r="AX154" s="20">
        <v>29400</v>
      </c>
      <c r="AY154" s="20">
        <v>246</v>
      </c>
      <c r="AZ154" s="12">
        <f t="shared" si="29"/>
        <v>5497.5609756097565</v>
      </c>
      <c r="BA154">
        <f t="shared" si="33"/>
        <v>46</v>
      </c>
      <c r="BB154" s="20">
        <v>-1.0001568689534801</v>
      </c>
      <c r="BD154" s="7"/>
      <c r="BE154" s="7"/>
      <c r="BF154" s="11"/>
    </row>
    <row r="155" spans="1:58" x14ac:dyDescent="0.35">
      <c r="A155">
        <v>10</v>
      </c>
      <c r="B155" s="20">
        <v>13560</v>
      </c>
      <c r="C155" s="20">
        <v>114</v>
      </c>
      <c r="D155" s="12">
        <f t="shared" si="34"/>
        <v>7612.6315789473683</v>
      </c>
      <c r="E155">
        <f t="shared" si="35"/>
        <v>64</v>
      </c>
      <c r="F155" s="20">
        <v>-0.775596167478526</v>
      </c>
      <c r="M155">
        <v>10</v>
      </c>
      <c r="N155" s="20">
        <v>6480</v>
      </c>
      <c r="O155" s="20">
        <v>55</v>
      </c>
      <c r="P155" s="12">
        <f t="shared" si="26"/>
        <v>4123.636363636364</v>
      </c>
      <c r="Q155">
        <f t="shared" si="30"/>
        <v>35</v>
      </c>
      <c r="R155" s="20">
        <v>-1.0001568689534801</v>
      </c>
      <c r="T155" s="7"/>
      <c r="U155" s="7"/>
      <c r="V155" s="11"/>
      <c r="Y155">
        <v>10</v>
      </c>
      <c r="Z155" s="20">
        <v>12120</v>
      </c>
      <c r="AA155" s="20">
        <v>102</v>
      </c>
      <c r="AB155" s="12">
        <f t="shared" si="27"/>
        <v>237.64705882352942</v>
      </c>
      <c r="AC155">
        <f t="shared" si="31"/>
        <v>2</v>
      </c>
      <c r="AD155" s="20">
        <v>-3.2624327278068201</v>
      </c>
      <c r="AF155" s="7"/>
      <c r="AG155" s="7"/>
      <c r="AH155" s="11"/>
      <c r="AI155" s="11"/>
      <c r="AJ155" s="11"/>
      <c r="AK155">
        <v>10</v>
      </c>
      <c r="AL155" s="20">
        <v>18600</v>
      </c>
      <c r="AM155" s="20">
        <v>156</v>
      </c>
      <c r="AN155" s="12">
        <f t="shared" si="28"/>
        <v>715.38461538461536</v>
      </c>
      <c r="AO155">
        <f t="shared" si="32"/>
        <v>6</v>
      </c>
      <c r="AP155" s="20">
        <v>-0.203130349496876</v>
      </c>
      <c r="AR155" s="7"/>
      <c r="AS155" s="7"/>
      <c r="AT155" s="11"/>
      <c r="AU155" s="11"/>
      <c r="AW155">
        <v>10</v>
      </c>
      <c r="AX155" s="20">
        <v>32640</v>
      </c>
      <c r="AY155" s="20">
        <v>273</v>
      </c>
      <c r="AZ155" s="12">
        <f t="shared" si="29"/>
        <v>8727.9120879120874</v>
      </c>
      <c r="BA155">
        <f t="shared" si="33"/>
        <v>73</v>
      </c>
      <c r="BB155" s="20">
        <v>-1.0001568689534801</v>
      </c>
      <c r="BD155" s="7"/>
      <c r="BE155" s="7"/>
      <c r="BF155" s="11"/>
    </row>
    <row r="156" spans="1:58" x14ac:dyDescent="0.35">
      <c r="A156">
        <v>10</v>
      </c>
      <c r="B156" s="20">
        <v>13680</v>
      </c>
      <c r="C156" s="20">
        <v>115</v>
      </c>
      <c r="D156" s="12">
        <f t="shared" si="34"/>
        <v>7732.173913043478</v>
      </c>
      <c r="E156">
        <f t="shared" si="35"/>
        <v>65</v>
      </c>
      <c r="F156" s="20">
        <v>-0.77164024184107105</v>
      </c>
      <c r="M156">
        <v>10</v>
      </c>
      <c r="N156" s="20">
        <v>5640</v>
      </c>
      <c r="O156" s="20">
        <v>48</v>
      </c>
      <c r="P156" s="12">
        <f t="shared" si="26"/>
        <v>3290</v>
      </c>
      <c r="Q156">
        <f t="shared" si="30"/>
        <v>28</v>
      </c>
      <c r="R156" s="20">
        <v>-1.0205738788207399</v>
      </c>
      <c r="T156" s="7"/>
      <c r="U156" s="7"/>
      <c r="V156" s="11"/>
      <c r="Y156">
        <v>10</v>
      </c>
      <c r="Z156" s="20">
        <v>17160</v>
      </c>
      <c r="AA156" s="20">
        <v>144</v>
      </c>
      <c r="AB156" s="12">
        <f t="shared" si="27"/>
        <v>5243.333333333333</v>
      </c>
      <c r="AC156">
        <f t="shared" si="31"/>
        <v>44</v>
      </c>
      <c r="AD156" s="20">
        <v>-1.0001568689534801</v>
      </c>
      <c r="AF156" s="7"/>
      <c r="AG156" s="7"/>
      <c r="AH156" s="11"/>
      <c r="AI156" s="11"/>
      <c r="AJ156" s="11"/>
      <c r="AK156">
        <v>10</v>
      </c>
      <c r="AL156" s="20">
        <v>18120</v>
      </c>
      <c r="AM156" s="20">
        <v>152</v>
      </c>
      <c r="AN156" s="12">
        <f t="shared" si="28"/>
        <v>238.42105263157896</v>
      </c>
      <c r="AO156">
        <f t="shared" si="32"/>
        <v>2</v>
      </c>
      <c r="AP156" s="20">
        <v>-0.70736095392923903</v>
      </c>
      <c r="AR156" s="7"/>
      <c r="AS156" s="7"/>
      <c r="AT156" s="11"/>
      <c r="AU156" s="11"/>
      <c r="AW156">
        <v>10</v>
      </c>
      <c r="AX156" s="20">
        <v>69000</v>
      </c>
      <c r="AY156" s="20">
        <v>576</v>
      </c>
      <c r="AZ156" s="12">
        <f t="shared" si="29"/>
        <v>45041.666666666664</v>
      </c>
      <c r="BA156">
        <f t="shared" si="33"/>
        <v>376</v>
      </c>
      <c r="BB156" s="20">
        <v>-1.0025788117611401</v>
      </c>
      <c r="BD156" s="7"/>
      <c r="BE156" s="7"/>
      <c r="BF156" s="11"/>
    </row>
    <row r="157" spans="1:58" x14ac:dyDescent="0.35">
      <c r="A157">
        <v>10</v>
      </c>
      <c r="B157" s="20">
        <v>10560</v>
      </c>
      <c r="C157" s="20">
        <v>89</v>
      </c>
      <c r="D157" s="12">
        <f t="shared" si="34"/>
        <v>4627.4157303370785</v>
      </c>
      <c r="E157">
        <f t="shared" si="35"/>
        <v>39</v>
      </c>
      <c r="F157" s="20">
        <v>-1.01079969508421</v>
      </c>
      <c r="M157">
        <v>10</v>
      </c>
      <c r="N157" s="20">
        <v>3960</v>
      </c>
      <c r="O157" s="20">
        <v>34</v>
      </c>
      <c r="P157" s="12">
        <f t="shared" si="26"/>
        <v>1630.5882352941176</v>
      </c>
      <c r="Q157">
        <f t="shared" si="30"/>
        <v>14</v>
      </c>
      <c r="R157" s="20">
        <v>-1.05946546994743</v>
      </c>
      <c r="T157" s="7"/>
      <c r="U157" s="7"/>
      <c r="V157" s="11"/>
      <c r="Y157">
        <v>10</v>
      </c>
      <c r="Z157" s="20">
        <v>20880</v>
      </c>
      <c r="AA157" s="20">
        <v>175</v>
      </c>
      <c r="AB157" s="12">
        <f t="shared" si="27"/>
        <v>8948.5714285714294</v>
      </c>
      <c r="AC157">
        <f t="shared" si="31"/>
        <v>75</v>
      </c>
      <c r="AD157" s="20">
        <v>-0.77350344926790604</v>
      </c>
      <c r="AF157" s="7"/>
      <c r="AG157" s="7"/>
      <c r="AH157" s="11"/>
      <c r="AI157" s="11"/>
      <c r="AJ157" s="11"/>
      <c r="AK157">
        <v>10</v>
      </c>
      <c r="AL157" s="20">
        <v>24360</v>
      </c>
      <c r="AM157" s="20">
        <v>204</v>
      </c>
      <c r="AN157" s="12">
        <f t="shared" si="28"/>
        <v>6448.2352941176468</v>
      </c>
      <c r="AO157">
        <f t="shared" si="32"/>
        <v>54</v>
      </c>
      <c r="AP157" s="20">
        <v>-0.77477856286302604</v>
      </c>
      <c r="AR157" s="7"/>
      <c r="AS157" s="7"/>
      <c r="AT157" s="11"/>
      <c r="AU157" s="11"/>
      <c r="AW157">
        <v>10</v>
      </c>
      <c r="AX157" s="20">
        <v>58440</v>
      </c>
      <c r="AY157" s="20">
        <v>488</v>
      </c>
      <c r="AZ157" s="12">
        <f t="shared" si="29"/>
        <v>34489.180327868853</v>
      </c>
      <c r="BA157">
        <f t="shared" si="33"/>
        <v>288</v>
      </c>
      <c r="BB157" s="20">
        <v>-0.77153948030462804</v>
      </c>
      <c r="BD157" s="7"/>
      <c r="BE157" s="7"/>
      <c r="BF157" s="11"/>
    </row>
    <row r="158" spans="1:58" x14ac:dyDescent="0.35">
      <c r="A158">
        <v>10</v>
      </c>
      <c r="B158" s="20">
        <v>11880</v>
      </c>
      <c r="C158" s="20">
        <v>100</v>
      </c>
      <c r="D158" s="12">
        <f t="shared" si="34"/>
        <v>5940</v>
      </c>
      <c r="E158">
        <f t="shared" si="35"/>
        <v>50</v>
      </c>
      <c r="F158" s="20">
        <v>-0.77268380681901405</v>
      </c>
      <c r="M158">
        <v>10</v>
      </c>
      <c r="N158" s="20">
        <v>2520</v>
      </c>
      <c r="O158" s="20">
        <v>22</v>
      </c>
      <c r="P158" s="12">
        <f t="shared" si="26"/>
        <v>229.09090909090909</v>
      </c>
      <c r="Q158">
        <f t="shared" si="30"/>
        <v>2</v>
      </c>
      <c r="R158" s="20">
        <v>-78.925170553484804</v>
      </c>
      <c r="T158" s="7"/>
      <c r="U158" s="7"/>
      <c r="V158" s="11"/>
      <c r="Y158">
        <v>10</v>
      </c>
      <c r="Z158" s="20">
        <v>20400</v>
      </c>
      <c r="AA158" s="20">
        <v>171</v>
      </c>
      <c r="AB158" s="12">
        <f t="shared" si="27"/>
        <v>8470.1754385964905</v>
      </c>
      <c r="AC158">
        <f t="shared" si="31"/>
        <v>71</v>
      </c>
      <c r="AD158" s="20">
        <v>-0.772898364042783</v>
      </c>
      <c r="AF158" s="7"/>
      <c r="AG158" s="7"/>
      <c r="AH158" s="11"/>
      <c r="AI158" s="11"/>
      <c r="AJ158" s="11"/>
      <c r="AK158">
        <v>10</v>
      </c>
      <c r="AL158" s="20">
        <v>24360</v>
      </c>
      <c r="AM158" s="20">
        <v>204</v>
      </c>
      <c r="AN158" s="12">
        <f t="shared" si="28"/>
        <v>6448.2352941176468</v>
      </c>
      <c r="AO158">
        <f t="shared" si="32"/>
        <v>54</v>
      </c>
      <c r="AP158" s="20">
        <v>-1.0001568689534801</v>
      </c>
      <c r="AR158" s="7"/>
      <c r="AS158" s="7"/>
      <c r="AT158" s="11"/>
      <c r="AU158" s="11"/>
      <c r="AW158">
        <v>10</v>
      </c>
      <c r="AX158" s="20">
        <v>64320</v>
      </c>
      <c r="AY158" s="20">
        <v>537</v>
      </c>
      <c r="AZ158" s="12">
        <f t="shared" si="29"/>
        <v>40364.692737430167</v>
      </c>
      <c r="BA158">
        <f t="shared" si="33"/>
        <v>337</v>
      </c>
      <c r="BB158" s="20">
        <v>-0.77153948030462804</v>
      </c>
      <c r="BD158" s="7"/>
      <c r="BE158" s="7"/>
      <c r="BF158" s="11"/>
    </row>
    <row r="159" spans="1:58" x14ac:dyDescent="0.35">
      <c r="A159">
        <v>10</v>
      </c>
      <c r="B159" s="20">
        <v>14400</v>
      </c>
      <c r="C159" s="20">
        <v>121</v>
      </c>
      <c r="D159" s="12">
        <f t="shared" si="34"/>
        <v>8449.5867768595035</v>
      </c>
      <c r="E159">
        <f t="shared" si="35"/>
        <v>71</v>
      </c>
      <c r="F159" s="20">
        <v>-0.78470621337768698</v>
      </c>
      <c r="M159">
        <v>10</v>
      </c>
      <c r="N159" s="20">
        <v>4440</v>
      </c>
      <c r="O159" s="20">
        <v>38</v>
      </c>
      <c r="P159" s="12">
        <f t="shared" si="26"/>
        <v>2103.1578947368421</v>
      </c>
      <c r="Q159">
        <f t="shared" si="30"/>
        <v>18</v>
      </c>
      <c r="R159" s="20">
        <v>-1.0607923493639799</v>
      </c>
      <c r="T159" s="7"/>
      <c r="U159" s="7"/>
      <c r="V159" s="11"/>
      <c r="Y159">
        <v>10</v>
      </c>
      <c r="Z159" s="20">
        <v>16560</v>
      </c>
      <c r="AA159" s="20">
        <v>139</v>
      </c>
      <c r="AB159" s="12">
        <f t="shared" si="27"/>
        <v>4646.3309352517981</v>
      </c>
      <c r="AC159">
        <f t="shared" si="31"/>
        <v>39</v>
      </c>
      <c r="AD159" s="20">
        <v>-1.0001568689534801</v>
      </c>
      <c r="AF159" s="7"/>
      <c r="AG159" s="7"/>
      <c r="AH159" s="11"/>
      <c r="AI159" s="11"/>
      <c r="AJ159" s="11"/>
      <c r="AK159">
        <v>10</v>
      </c>
      <c r="AL159" s="20">
        <v>30720</v>
      </c>
      <c r="AM159" s="20">
        <v>257</v>
      </c>
      <c r="AN159" s="12">
        <f t="shared" si="28"/>
        <v>12790.038910505837</v>
      </c>
      <c r="AO159">
        <f t="shared" si="32"/>
        <v>107</v>
      </c>
      <c r="AP159" s="20">
        <v>-1.00396557130546</v>
      </c>
      <c r="AR159" s="7"/>
      <c r="AS159" s="7"/>
      <c r="AT159" s="11"/>
      <c r="AU159" s="11"/>
      <c r="AW159">
        <v>10</v>
      </c>
      <c r="AX159" s="20">
        <v>27840</v>
      </c>
      <c r="AY159" s="20">
        <v>233</v>
      </c>
      <c r="AZ159" s="12">
        <f t="shared" si="29"/>
        <v>3943.0042918454938</v>
      </c>
      <c r="BA159">
        <f t="shared" si="33"/>
        <v>33</v>
      </c>
      <c r="BB159" s="20">
        <v>-0.77153948030462804</v>
      </c>
      <c r="BD159" s="7"/>
      <c r="BE159" s="7"/>
      <c r="BF159" s="11"/>
    </row>
    <row r="160" spans="1:58" x14ac:dyDescent="0.35">
      <c r="A160">
        <v>10</v>
      </c>
      <c r="B160" s="20">
        <v>10200</v>
      </c>
      <c r="C160" s="20">
        <v>86</v>
      </c>
      <c r="D160" s="12">
        <f t="shared" si="34"/>
        <v>4269.7674418604647</v>
      </c>
      <c r="E160">
        <f t="shared" si="35"/>
        <v>36</v>
      </c>
      <c r="F160" s="20">
        <v>-1.0001568689534801</v>
      </c>
      <c r="M160">
        <v>10</v>
      </c>
      <c r="N160" s="20">
        <v>5280</v>
      </c>
      <c r="O160" s="20">
        <v>45</v>
      </c>
      <c r="P160" s="12">
        <f t="shared" si="26"/>
        <v>2933.3333333333335</v>
      </c>
      <c r="Q160">
        <f t="shared" si="30"/>
        <v>25</v>
      </c>
      <c r="R160" s="20">
        <v>-0.86604626466398305</v>
      </c>
      <c r="T160" s="7"/>
      <c r="U160" s="7"/>
      <c r="V160" s="11"/>
      <c r="Y160">
        <v>10</v>
      </c>
      <c r="Z160" s="20">
        <v>43320</v>
      </c>
      <c r="AA160" s="20">
        <v>362</v>
      </c>
      <c r="AB160" s="12">
        <f t="shared" si="27"/>
        <v>31353.149171270717</v>
      </c>
      <c r="AC160">
        <f t="shared" si="31"/>
        <v>262</v>
      </c>
      <c r="AD160" s="20">
        <v>-0.77155232471855895</v>
      </c>
      <c r="AF160" s="7"/>
      <c r="AG160" s="7"/>
      <c r="AH160" s="11"/>
      <c r="AI160" s="11"/>
      <c r="AJ160" s="11"/>
      <c r="AK160">
        <v>10</v>
      </c>
      <c r="AL160" s="20">
        <v>35160</v>
      </c>
      <c r="AM160" s="20">
        <v>294</v>
      </c>
      <c r="AN160" s="12">
        <f t="shared" si="28"/>
        <v>17221.224489795917</v>
      </c>
      <c r="AO160">
        <f t="shared" si="32"/>
        <v>144</v>
      </c>
      <c r="AP160" s="20">
        <v>-1.0224231551506</v>
      </c>
      <c r="AR160" s="7"/>
      <c r="AS160" s="7"/>
      <c r="AT160" s="11"/>
      <c r="AU160" s="11"/>
      <c r="AW160">
        <v>10</v>
      </c>
      <c r="AX160" s="20">
        <v>27720</v>
      </c>
      <c r="AY160" s="20">
        <v>232</v>
      </c>
      <c r="AZ160" s="12">
        <f t="shared" si="29"/>
        <v>3823.4482758620688</v>
      </c>
      <c r="BA160">
        <f t="shared" si="33"/>
        <v>32</v>
      </c>
      <c r="BB160" s="20">
        <v>-1.0001568689534801</v>
      </c>
      <c r="BD160" s="7"/>
      <c r="BE160" s="7"/>
      <c r="BF160" s="11"/>
    </row>
    <row r="161" spans="1:58" x14ac:dyDescent="0.35">
      <c r="A161">
        <v>10</v>
      </c>
      <c r="B161" s="20">
        <v>13560</v>
      </c>
      <c r="C161" s="20">
        <v>114</v>
      </c>
      <c r="D161" s="12">
        <f t="shared" si="34"/>
        <v>7612.6315789473683</v>
      </c>
      <c r="E161">
        <f t="shared" si="35"/>
        <v>64</v>
      </c>
      <c r="F161" s="20">
        <v>-0.77178182836889098</v>
      </c>
      <c r="M161">
        <v>10</v>
      </c>
      <c r="N161" s="20">
        <v>2760</v>
      </c>
      <c r="O161" s="20">
        <v>24</v>
      </c>
      <c r="P161" s="12">
        <f t="shared" si="26"/>
        <v>460</v>
      </c>
      <c r="Q161">
        <f t="shared" si="30"/>
        <v>4</v>
      </c>
      <c r="R161" s="20">
        <v>-4.3719834021030204</v>
      </c>
      <c r="T161" s="7"/>
      <c r="U161" s="7"/>
      <c r="V161" s="11"/>
      <c r="Y161">
        <v>10</v>
      </c>
      <c r="Z161" s="20">
        <v>12120</v>
      </c>
      <c r="AA161" s="20">
        <v>102</v>
      </c>
      <c r="AB161" s="12">
        <f t="shared" si="27"/>
        <v>237.64705882352942</v>
      </c>
      <c r="AC161">
        <f t="shared" si="31"/>
        <v>2</v>
      </c>
      <c r="AD161" s="20">
        <v>-0.42027863365500101</v>
      </c>
      <c r="AF161" s="7"/>
      <c r="AG161" s="7"/>
      <c r="AH161" s="11"/>
      <c r="AI161" s="11"/>
      <c r="AJ161" s="11"/>
      <c r="AK161">
        <v>10</v>
      </c>
      <c r="AL161" s="20">
        <v>20760</v>
      </c>
      <c r="AM161" s="20">
        <v>174</v>
      </c>
      <c r="AN161" s="12">
        <f t="shared" si="28"/>
        <v>2863.4482758620688</v>
      </c>
      <c r="AO161">
        <f t="shared" si="32"/>
        <v>24</v>
      </c>
      <c r="AP161" s="20">
        <v>-2.90467039812356E-2</v>
      </c>
      <c r="AR161" s="7"/>
      <c r="AS161" s="7"/>
      <c r="AT161" s="11"/>
      <c r="AU161" s="11"/>
      <c r="AW161">
        <v>10</v>
      </c>
      <c r="AX161" s="20">
        <v>24120</v>
      </c>
      <c r="AY161" s="20">
        <v>202</v>
      </c>
      <c r="AZ161" s="12">
        <f t="shared" si="29"/>
        <v>238.8118811881188</v>
      </c>
      <c r="BA161">
        <f t="shared" si="33"/>
        <v>2</v>
      </c>
      <c r="BB161" s="20">
        <v>-0.55520295495041705</v>
      </c>
      <c r="BD161" s="7"/>
      <c r="BE161" s="7"/>
      <c r="BF161" s="11"/>
    </row>
    <row r="162" spans="1:58" x14ac:dyDescent="0.35">
      <c r="A162">
        <v>10</v>
      </c>
      <c r="B162" s="20">
        <v>8400</v>
      </c>
      <c r="C162" s="20">
        <v>71</v>
      </c>
      <c r="D162" s="12">
        <f t="shared" si="34"/>
        <v>2484.5070422535209</v>
      </c>
      <c r="E162">
        <f t="shared" si="35"/>
        <v>21</v>
      </c>
      <c r="F162" s="20">
        <v>-1.0001568689534801</v>
      </c>
      <c r="M162">
        <v>10</v>
      </c>
      <c r="N162" s="20">
        <v>8760</v>
      </c>
      <c r="O162" s="20">
        <v>74</v>
      </c>
      <c r="P162" s="12">
        <f t="shared" si="26"/>
        <v>6392.4324324324325</v>
      </c>
      <c r="Q162">
        <f t="shared" si="30"/>
        <v>54</v>
      </c>
      <c r="R162" s="20">
        <v>-3.9861613552373901E-2</v>
      </c>
      <c r="T162" s="7"/>
      <c r="U162" s="7"/>
      <c r="V162" s="11"/>
      <c r="Y162">
        <v>10</v>
      </c>
      <c r="Z162" s="20">
        <v>15600</v>
      </c>
      <c r="AA162" s="20">
        <v>131</v>
      </c>
      <c r="AB162" s="12">
        <f t="shared" si="27"/>
        <v>3691.6030534351144</v>
      </c>
      <c r="AC162">
        <f t="shared" si="31"/>
        <v>31</v>
      </c>
      <c r="AD162" s="20">
        <v>-1.1718412580667901</v>
      </c>
      <c r="AF162" s="7"/>
      <c r="AG162" s="7"/>
      <c r="AH162" s="11"/>
      <c r="AI162" s="11"/>
      <c r="AJ162" s="11"/>
      <c r="AK162">
        <v>10</v>
      </c>
      <c r="AL162" s="20">
        <v>28320</v>
      </c>
      <c r="AM162" s="20">
        <v>237</v>
      </c>
      <c r="AN162" s="12">
        <f t="shared" si="28"/>
        <v>10395.949367088608</v>
      </c>
      <c r="AO162">
        <f t="shared" si="32"/>
        <v>87</v>
      </c>
      <c r="AP162" s="20">
        <v>-0.77153948030462804</v>
      </c>
      <c r="AR162" s="7"/>
      <c r="AS162" s="7"/>
      <c r="AT162" s="11"/>
      <c r="AU162" s="11"/>
      <c r="AW162">
        <v>10</v>
      </c>
      <c r="AX162" s="20">
        <v>24120</v>
      </c>
      <c r="AY162" s="20">
        <v>202</v>
      </c>
      <c r="AZ162" s="12">
        <f t="shared" si="29"/>
        <v>238.8118811881188</v>
      </c>
      <c r="BA162">
        <f t="shared" si="33"/>
        <v>2</v>
      </c>
      <c r="BB162" s="20">
        <v>-2.2239740197117599</v>
      </c>
      <c r="BD162" s="7"/>
      <c r="BE162" s="7"/>
      <c r="BF162" s="11"/>
    </row>
    <row r="163" spans="1:58" x14ac:dyDescent="0.35">
      <c r="A163">
        <v>10</v>
      </c>
      <c r="B163" s="20">
        <v>18960</v>
      </c>
      <c r="C163" s="20">
        <v>159</v>
      </c>
      <c r="D163" s="12">
        <f t="shared" si="34"/>
        <v>12997.735849056604</v>
      </c>
      <c r="E163">
        <f t="shared" si="35"/>
        <v>109</v>
      </c>
      <c r="F163" s="20">
        <v>-0.77151706058901603</v>
      </c>
      <c r="M163">
        <v>10</v>
      </c>
      <c r="N163" s="20">
        <v>5280</v>
      </c>
      <c r="O163" s="20">
        <v>45</v>
      </c>
      <c r="P163" s="12">
        <f t="shared" si="26"/>
        <v>2933.3333333333335</v>
      </c>
      <c r="Q163">
        <f t="shared" si="30"/>
        <v>25</v>
      </c>
      <c r="R163" s="20">
        <v>-0.786076114600892</v>
      </c>
      <c r="T163" s="7"/>
      <c r="U163" s="7"/>
      <c r="V163" s="11"/>
      <c r="Y163">
        <v>10</v>
      </c>
      <c r="Z163" s="20">
        <v>14400</v>
      </c>
      <c r="AA163" s="20">
        <v>121</v>
      </c>
      <c r="AB163" s="12">
        <f t="shared" si="27"/>
        <v>2499.1735537190084</v>
      </c>
      <c r="AC163">
        <f t="shared" si="31"/>
        <v>21</v>
      </c>
      <c r="AD163" s="20">
        <v>-1.0001568689534801</v>
      </c>
      <c r="AF163" s="7"/>
      <c r="AG163" s="7"/>
      <c r="AH163" s="11"/>
      <c r="AI163" s="11"/>
      <c r="AJ163" s="11"/>
      <c r="AK163">
        <v>10</v>
      </c>
      <c r="AL163" s="20">
        <v>21720</v>
      </c>
      <c r="AM163" s="20">
        <v>182</v>
      </c>
      <c r="AN163" s="12">
        <f t="shared" si="28"/>
        <v>3818.901098901099</v>
      </c>
      <c r="AO163">
        <f t="shared" si="32"/>
        <v>32</v>
      </c>
      <c r="AP163" s="20">
        <v>-26.984569978921598</v>
      </c>
      <c r="AR163" s="7"/>
      <c r="AS163" s="7"/>
      <c r="AT163" s="11"/>
      <c r="AU163" s="11"/>
      <c r="AW163">
        <v>10</v>
      </c>
      <c r="AX163" s="20">
        <v>24120</v>
      </c>
      <c r="AY163" s="20">
        <v>202</v>
      </c>
      <c r="AZ163" s="12">
        <f t="shared" si="29"/>
        <v>238.8118811881188</v>
      </c>
      <c r="BA163">
        <f t="shared" si="33"/>
        <v>2</v>
      </c>
      <c r="BB163" s="20">
        <v>-0.15004899577701</v>
      </c>
      <c r="BD163" s="7"/>
      <c r="BE163" s="7"/>
      <c r="BF163" s="11"/>
    </row>
    <row r="164" spans="1:58" x14ac:dyDescent="0.35">
      <c r="A164">
        <v>10</v>
      </c>
      <c r="B164" s="20">
        <v>6360</v>
      </c>
      <c r="C164" s="20">
        <v>54</v>
      </c>
      <c r="D164" s="12">
        <f t="shared" si="34"/>
        <v>471.11111111111109</v>
      </c>
      <c r="E164">
        <f t="shared" si="35"/>
        <v>4</v>
      </c>
      <c r="F164" s="20">
        <v>-24.356358728947601</v>
      </c>
      <c r="M164">
        <v>10</v>
      </c>
      <c r="N164" s="20">
        <v>5280</v>
      </c>
      <c r="O164" s="20">
        <v>45</v>
      </c>
      <c r="P164" s="12">
        <f t="shared" si="26"/>
        <v>2933.3333333333335</v>
      </c>
      <c r="Q164">
        <f t="shared" si="30"/>
        <v>25</v>
      </c>
      <c r="R164" s="21">
        <v>-5.0630308235583195E-4</v>
      </c>
      <c r="T164" s="7"/>
      <c r="U164" s="7"/>
      <c r="V164" s="11"/>
      <c r="Y164">
        <v>10</v>
      </c>
      <c r="Z164" s="20">
        <v>23280</v>
      </c>
      <c r="AA164" s="20">
        <v>195</v>
      </c>
      <c r="AB164" s="12">
        <f t="shared" si="27"/>
        <v>11341.538461538461</v>
      </c>
      <c r="AC164">
        <f t="shared" si="31"/>
        <v>95</v>
      </c>
      <c r="AD164" s="21">
        <v>-3.9913069798591701E-7</v>
      </c>
      <c r="AF164" s="7"/>
      <c r="AG164" s="7"/>
      <c r="AH164" s="11"/>
      <c r="AI164" s="11"/>
      <c r="AJ164" s="11"/>
      <c r="AK164">
        <v>10</v>
      </c>
      <c r="AL164" s="20">
        <v>35640</v>
      </c>
      <c r="AM164" s="20">
        <v>298</v>
      </c>
      <c r="AN164" s="12">
        <f t="shared" si="28"/>
        <v>17700.40268456376</v>
      </c>
      <c r="AO164">
        <f t="shared" si="32"/>
        <v>148</v>
      </c>
      <c r="AP164" s="20">
        <v>-0.77156042515595402</v>
      </c>
      <c r="AR164" s="7"/>
      <c r="AS164" s="7"/>
      <c r="AT164" s="11"/>
      <c r="AU164" s="11"/>
      <c r="AW164">
        <v>10</v>
      </c>
      <c r="AX164" s="20">
        <v>29040</v>
      </c>
      <c r="AY164" s="20">
        <v>243</v>
      </c>
      <c r="AZ164" s="12">
        <f t="shared" si="29"/>
        <v>5138.7654320987658</v>
      </c>
      <c r="BA164">
        <f t="shared" si="33"/>
        <v>43</v>
      </c>
      <c r="BB164" s="20">
        <v>-4.0461855569496998E-3</v>
      </c>
      <c r="BD164" s="7"/>
      <c r="BE164" s="7"/>
      <c r="BF164" s="11"/>
    </row>
    <row r="165" spans="1:58" x14ac:dyDescent="0.35">
      <c r="A165">
        <v>10</v>
      </c>
      <c r="B165" s="20">
        <v>12480</v>
      </c>
      <c r="C165" s="20">
        <v>105</v>
      </c>
      <c r="D165" s="12">
        <f t="shared" si="34"/>
        <v>6537.1428571428569</v>
      </c>
      <c r="E165">
        <f t="shared" si="35"/>
        <v>55</v>
      </c>
      <c r="F165" s="20">
        <v>-4.0026509617673997E-2</v>
      </c>
      <c r="M165">
        <v>10</v>
      </c>
      <c r="N165" s="20">
        <v>4800</v>
      </c>
      <c r="O165" s="20">
        <v>41</v>
      </c>
      <c r="P165" s="12">
        <f t="shared" si="26"/>
        <v>2458.5365853658536</v>
      </c>
      <c r="Q165">
        <f t="shared" si="30"/>
        <v>21</v>
      </c>
      <c r="R165" s="20">
        <v>-8.6862294072630103E-2</v>
      </c>
      <c r="T165" s="7"/>
      <c r="U165" s="7"/>
      <c r="V165" s="11"/>
      <c r="Y165">
        <v>10</v>
      </c>
      <c r="Z165" s="20">
        <v>15840</v>
      </c>
      <c r="AA165" s="20">
        <v>133</v>
      </c>
      <c r="AB165" s="12">
        <f t="shared" si="27"/>
        <v>3930.2255639097743</v>
      </c>
      <c r="AC165">
        <f t="shared" si="31"/>
        <v>33</v>
      </c>
      <c r="AD165" s="20">
        <v>-1.0001568689534801</v>
      </c>
      <c r="AF165" s="7"/>
      <c r="AG165" s="7"/>
      <c r="AH165" s="11"/>
      <c r="AI165" s="11"/>
      <c r="AJ165" s="11"/>
      <c r="AK165">
        <v>10</v>
      </c>
      <c r="AL165" s="20">
        <v>23640</v>
      </c>
      <c r="AM165" s="20">
        <v>198</v>
      </c>
      <c r="AN165" s="12">
        <f t="shared" si="28"/>
        <v>5730.909090909091</v>
      </c>
      <c r="AO165">
        <f t="shared" si="32"/>
        <v>48</v>
      </c>
      <c r="AP165" s="20">
        <v>-1.0103134165064001</v>
      </c>
      <c r="AR165" s="7"/>
      <c r="AS165" s="7"/>
      <c r="AT165" s="11"/>
      <c r="AU165" s="11"/>
      <c r="AW165">
        <v>10</v>
      </c>
      <c r="AX165" s="20">
        <v>29760</v>
      </c>
      <c r="AY165" s="20">
        <v>249</v>
      </c>
      <c r="AZ165" s="12">
        <f t="shared" si="29"/>
        <v>5856.3855421686749</v>
      </c>
      <c r="BA165">
        <f t="shared" si="33"/>
        <v>49</v>
      </c>
      <c r="BB165" s="20">
        <v>-3.9861613552373901E-2</v>
      </c>
      <c r="BD165" s="7"/>
      <c r="BE165" s="7"/>
      <c r="BF165" s="11"/>
    </row>
    <row r="166" spans="1:58" x14ac:dyDescent="0.35">
      <c r="P166" s="12"/>
      <c r="T166" s="7"/>
      <c r="U166" s="7"/>
      <c r="V166" s="11"/>
      <c r="AB166" s="12"/>
      <c r="AF166" s="7"/>
      <c r="AG166" s="7"/>
      <c r="AH166" s="11"/>
      <c r="AI166" s="11"/>
      <c r="AJ166" s="11"/>
      <c r="AN166" s="12"/>
      <c r="AR166" s="7"/>
      <c r="AS166" s="7"/>
      <c r="AT166" s="11"/>
      <c r="AU166" s="11"/>
      <c r="AZ166" s="12"/>
      <c r="BD166" s="7"/>
      <c r="BE166" s="7"/>
      <c r="BF166" s="11"/>
    </row>
    <row r="167" spans="1:58" x14ac:dyDescent="0.35">
      <c r="A167">
        <v>20</v>
      </c>
      <c r="B167" s="20">
        <v>16080</v>
      </c>
      <c r="C167" s="20">
        <v>68</v>
      </c>
      <c r="D167" s="12">
        <f t="shared" si="34"/>
        <v>4256.4705882352937</v>
      </c>
      <c r="E167">
        <f t="shared" si="35"/>
        <v>18</v>
      </c>
      <c r="F167" s="20">
        <v>-8.1126847458227305E-2</v>
      </c>
      <c r="G167" s="4">
        <f>AVERAGE(F167:F206)</f>
        <v>-0.73065034936398621</v>
      </c>
      <c r="H167" s="2">
        <f>AVERAGE(D167:D206)</f>
        <v>3956.4957905845172</v>
      </c>
      <c r="I167" s="2">
        <f>AVERAGE(E167:E206)</f>
        <v>16.7</v>
      </c>
      <c r="J167" s="11" t="s">
        <v>0</v>
      </c>
      <c r="M167">
        <v>20</v>
      </c>
      <c r="N167" s="20">
        <v>5040</v>
      </c>
      <c r="O167" s="20">
        <v>22</v>
      </c>
      <c r="P167" s="12">
        <f t="shared" ref="P167:P206" si="36">N167*Q167/O167</f>
        <v>458.18181818181819</v>
      </c>
      <c r="Q167">
        <f>O167-20</f>
        <v>2</v>
      </c>
      <c r="R167" s="20">
        <v>-7.5407339731892096</v>
      </c>
      <c r="S167" s="4">
        <f>AVERAGE(R167:R206)</f>
        <v>-1.4347562200954147</v>
      </c>
      <c r="T167" s="2">
        <f>AVERAGE(P167:P206)</f>
        <v>3451.7086817597738</v>
      </c>
      <c r="U167" s="2">
        <f>AVERAGE(Q167:Q206)</f>
        <v>14.75</v>
      </c>
      <c r="V167" s="11" t="s">
        <v>0</v>
      </c>
      <c r="Y167">
        <v>20</v>
      </c>
      <c r="Z167" s="20">
        <v>60240</v>
      </c>
      <c r="AA167" s="20">
        <v>252</v>
      </c>
      <c r="AB167" s="12">
        <f t="shared" ref="AB167:AB206" si="37">Z167*AC167/AA167</f>
        <v>36335.238095238092</v>
      </c>
      <c r="AC167">
        <f t="shared" si="31"/>
        <v>152</v>
      </c>
      <c r="AD167" s="20">
        <v>-1.02336556634152</v>
      </c>
      <c r="AE167" s="4">
        <f>AVERAGE(AD167:AD206)</f>
        <v>3.3836253341371858E-2</v>
      </c>
      <c r="AF167" s="2">
        <f>AVERAGE(AB167:AB206)</f>
        <v>8710.810360198122</v>
      </c>
      <c r="AG167" s="2">
        <f>AVERAGE(AC167:AC206)</f>
        <v>36.5</v>
      </c>
      <c r="AH167" s="11" t="s">
        <v>0</v>
      </c>
      <c r="AI167" s="11"/>
      <c r="AJ167" s="11"/>
      <c r="AK167">
        <v>20</v>
      </c>
      <c r="AL167" s="20">
        <v>40560</v>
      </c>
      <c r="AM167" s="20">
        <v>170</v>
      </c>
      <c r="AN167" s="12">
        <f t="shared" ref="AN167:AN206" si="38">AL167*AO167/AM167</f>
        <v>4771.7647058823532</v>
      </c>
      <c r="AO167">
        <f t="shared" si="32"/>
        <v>20</v>
      </c>
      <c r="AP167" s="20">
        <v>-1.0001568689534801</v>
      </c>
      <c r="AQ167" s="4">
        <f>AVERAGE(AP167:AP206)</f>
        <v>-0.95752801779637742</v>
      </c>
      <c r="AR167" s="2">
        <f>AVERAGE(AN167:AN206)</f>
        <v>14827.335962314446</v>
      </c>
      <c r="AS167" s="2">
        <f>AVERAGE(AO167:AO206)</f>
        <v>62</v>
      </c>
      <c r="AT167" s="11" t="s">
        <v>0</v>
      </c>
      <c r="AU167" s="11"/>
      <c r="AW167">
        <v>20</v>
      </c>
      <c r="AX167" s="20">
        <v>51600</v>
      </c>
      <c r="AY167" s="20">
        <v>216</v>
      </c>
      <c r="AZ167" s="12">
        <f t="shared" ref="AZ167:AZ206" si="39">AX167*BA167/AY167</f>
        <v>3822.2222222222222</v>
      </c>
      <c r="BA167">
        <f t="shared" si="33"/>
        <v>16</v>
      </c>
      <c r="BB167" s="20">
        <v>-1.0001568689534801</v>
      </c>
      <c r="BC167" s="4">
        <f>AVERAGE(BB167:BB206)</f>
        <v>-1.2552103864975321</v>
      </c>
      <c r="BD167" s="2">
        <f>AVERAGE(AZ167:AZ206)</f>
        <v>15060.979610690134</v>
      </c>
      <c r="BE167" s="2">
        <f>AVERAGE(BA167:BA206)</f>
        <v>62.924999999999997</v>
      </c>
      <c r="BF167" s="11" t="s">
        <v>0</v>
      </c>
    </row>
    <row r="168" spans="1:58" x14ac:dyDescent="0.35">
      <c r="A168">
        <v>20</v>
      </c>
      <c r="B168" s="20">
        <v>12240</v>
      </c>
      <c r="C168" s="20">
        <v>52</v>
      </c>
      <c r="D168" s="12">
        <f t="shared" si="34"/>
        <v>470.76923076923077</v>
      </c>
      <c r="E168">
        <f t="shared" si="35"/>
        <v>2</v>
      </c>
      <c r="F168" s="20">
        <v>-0.82821628348062903</v>
      </c>
      <c r="G168" s="4">
        <f>MEDIAN(F167:F206)</f>
        <v>-0.71460344905175599</v>
      </c>
      <c r="H168" s="2">
        <f>MEDIAN(D167:D206)</f>
        <v>3307.5</v>
      </c>
      <c r="I168" s="2">
        <f>MEDIAN(E167:E206)</f>
        <v>14</v>
      </c>
      <c r="J168" s="11" t="s">
        <v>6</v>
      </c>
      <c r="M168">
        <v>20</v>
      </c>
      <c r="N168" s="20">
        <v>7200</v>
      </c>
      <c r="O168" s="20">
        <v>31</v>
      </c>
      <c r="P168" s="12">
        <f t="shared" si="36"/>
        <v>2554.8387096774195</v>
      </c>
      <c r="Q168">
        <f t="shared" ref="Q168:Q206" si="40">O168-20</f>
        <v>11</v>
      </c>
      <c r="R168" s="20">
        <v>-1.00213934579702</v>
      </c>
      <c r="S168" s="4">
        <f>MEDIAN(R167:R206)</f>
        <v>-1.0001568689534801</v>
      </c>
      <c r="T168" s="2">
        <f>MEDIAN(P167:P206)</f>
        <v>3261.1764705882351</v>
      </c>
      <c r="U168" s="2">
        <f>MEDIAN(Q167:Q206)</f>
        <v>14</v>
      </c>
      <c r="V168" s="11" t="s">
        <v>6</v>
      </c>
      <c r="Y168">
        <v>20</v>
      </c>
      <c r="Z168" s="20">
        <v>25200</v>
      </c>
      <c r="AA168" s="20">
        <v>106</v>
      </c>
      <c r="AB168" s="12">
        <f t="shared" si="37"/>
        <v>1426.4150943396226</v>
      </c>
      <c r="AC168">
        <f t="shared" si="31"/>
        <v>6</v>
      </c>
      <c r="AD168" s="20">
        <v>-5.4338742538124896</v>
      </c>
      <c r="AE168" s="4">
        <f>MEDIAN(AD167:AD206)</f>
        <v>-0.77153948030462804</v>
      </c>
      <c r="AF168" s="2">
        <f>MEDIAN(AB167:AB206)</f>
        <v>3806.9580731489741</v>
      </c>
      <c r="AG168" s="2">
        <f>MEDIAN(AC167:AC206)</f>
        <v>16</v>
      </c>
      <c r="AH168" s="11" t="s">
        <v>6</v>
      </c>
      <c r="AI168" s="11"/>
      <c r="AJ168" s="11"/>
      <c r="AK168">
        <v>20</v>
      </c>
      <c r="AL168" s="20">
        <v>36240</v>
      </c>
      <c r="AM168" s="20">
        <v>152</v>
      </c>
      <c r="AN168" s="12">
        <f t="shared" si="38"/>
        <v>476.84210526315792</v>
      </c>
      <c r="AO168">
        <f t="shared" si="32"/>
        <v>2</v>
      </c>
      <c r="AP168" s="20">
        <v>-0.51735115488753103</v>
      </c>
      <c r="AQ168" s="4">
        <f>MEDIAN(AP167:AP206)</f>
        <v>-1.0001568688581099</v>
      </c>
      <c r="AR168" s="2">
        <f>MEDIAN(AN167:AN206)</f>
        <v>5607.4945186366349</v>
      </c>
      <c r="AS168" s="2">
        <f>MEDIAN(AO167:AO206)</f>
        <v>23.5</v>
      </c>
      <c r="AT168" s="11" t="s">
        <v>6</v>
      </c>
      <c r="AU168" s="11"/>
      <c r="AW168">
        <v>20</v>
      </c>
      <c r="AX168" s="20">
        <v>55680</v>
      </c>
      <c r="AY168" s="20">
        <v>233</v>
      </c>
      <c r="AZ168" s="12">
        <f t="shared" si="39"/>
        <v>7886.0085836909875</v>
      </c>
      <c r="BA168">
        <f t="shared" si="33"/>
        <v>33</v>
      </c>
      <c r="BB168" s="20">
        <v>-0.77153948030462804</v>
      </c>
      <c r="BC168" s="4">
        <f>MEDIAN(BB167:BB206)</f>
        <v>-0.77153948030462804</v>
      </c>
      <c r="BD168" s="2">
        <f>MEDIAN(AZ167:AZ206)</f>
        <v>5256.2162162162158</v>
      </c>
      <c r="BE168" s="2">
        <f>MEDIAN(BA167:BA206)</f>
        <v>22</v>
      </c>
      <c r="BF168" s="11" t="s">
        <v>6</v>
      </c>
    </row>
    <row r="169" spans="1:58" x14ac:dyDescent="0.35">
      <c r="A169">
        <v>20</v>
      </c>
      <c r="B169" s="20">
        <v>23520</v>
      </c>
      <c r="C169" s="20">
        <v>99</v>
      </c>
      <c r="D169" s="12">
        <f t="shared" si="34"/>
        <v>11641.212121212122</v>
      </c>
      <c r="E169">
        <f t="shared" si="35"/>
        <v>49</v>
      </c>
      <c r="F169" s="20">
        <v>-1.0032331278411799</v>
      </c>
      <c r="G169" s="4">
        <f>MAX(F167:F206)</f>
        <v>-3.9913069798591701E-7</v>
      </c>
      <c r="H169" s="2">
        <f>MAX(D167:D206)</f>
        <v>14030.091743119267</v>
      </c>
      <c r="I169" s="2">
        <f>MAX(E167:E206)</f>
        <v>59</v>
      </c>
      <c r="J169" s="11" t="s">
        <v>19</v>
      </c>
      <c r="M169">
        <v>20</v>
      </c>
      <c r="N169" s="20">
        <v>10560</v>
      </c>
      <c r="O169" s="20">
        <v>45</v>
      </c>
      <c r="P169" s="12">
        <f t="shared" si="36"/>
        <v>5866.666666666667</v>
      </c>
      <c r="Q169">
        <f t="shared" si="40"/>
        <v>25</v>
      </c>
      <c r="R169" s="20">
        <v>-1.7236476761927199E-2</v>
      </c>
      <c r="S169" s="4">
        <f>MAX(R167:R206)</f>
        <v>-4.38007122594619E-4</v>
      </c>
      <c r="T169" s="2">
        <f>MAX(P167:P206)</f>
        <v>8724.21052631579</v>
      </c>
      <c r="U169" s="2">
        <f>MAX(Q167:Q206)</f>
        <v>37</v>
      </c>
      <c r="V169" s="11" t="s">
        <v>19</v>
      </c>
      <c r="Y169">
        <v>20</v>
      </c>
      <c r="Z169" s="20">
        <v>43920</v>
      </c>
      <c r="AA169" s="20">
        <v>184</v>
      </c>
      <c r="AB169" s="12">
        <f t="shared" si="37"/>
        <v>20050.434782608696</v>
      </c>
      <c r="AC169">
        <f t="shared" si="31"/>
        <v>84</v>
      </c>
      <c r="AD169" s="20">
        <v>-0.77153948030462804</v>
      </c>
      <c r="AE169" s="4">
        <f>MAX(AD167:AD206)</f>
        <v>49.999999941790499</v>
      </c>
      <c r="AF169" s="2">
        <f>MAX(AB167:AB206)</f>
        <v>47360.536912751675</v>
      </c>
      <c r="AG169" s="2">
        <f>MAX(AC167:AC206)</f>
        <v>198</v>
      </c>
      <c r="AH169" s="11" t="s">
        <v>19</v>
      </c>
      <c r="AI169" s="11"/>
      <c r="AJ169" s="11"/>
      <c r="AK169">
        <v>20</v>
      </c>
      <c r="AL169" s="20">
        <v>54720</v>
      </c>
      <c r="AM169" s="20">
        <v>229</v>
      </c>
      <c r="AN169" s="12">
        <f t="shared" si="38"/>
        <v>18877.205240174673</v>
      </c>
      <c r="AO169">
        <f t="shared" si="32"/>
        <v>79</v>
      </c>
      <c r="AP169" s="20">
        <v>-1.0180040768869401</v>
      </c>
      <c r="AQ169" s="4">
        <f>MAX(AP167:AP206)</f>
        <v>-3.9913069798591701E-7</v>
      </c>
      <c r="AR169" s="2">
        <f>MAX(AN167:AN206)</f>
        <v>66564.11214953271</v>
      </c>
      <c r="AS169" s="2">
        <f>MAX(AO167:AO206)</f>
        <v>278</v>
      </c>
      <c r="AT169" s="11" t="s">
        <v>19</v>
      </c>
      <c r="AU169" s="11"/>
      <c r="AW169">
        <v>20</v>
      </c>
      <c r="AX169" s="20">
        <v>50400</v>
      </c>
      <c r="AY169" s="20">
        <v>211</v>
      </c>
      <c r="AZ169" s="12">
        <f t="shared" si="39"/>
        <v>2627.4881516587679</v>
      </c>
      <c r="BA169">
        <f t="shared" si="33"/>
        <v>11</v>
      </c>
      <c r="BB169" s="20">
        <v>-0.111389266034746</v>
      </c>
      <c r="BC169" s="4">
        <f>MAX(BB167:BB206)</f>
        <v>-4.0383926448535599E-7</v>
      </c>
      <c r="BD169" s="2">
        <f>MAX(AZ167:AZ206)</f>
        <v>109033.2824427481</v>
      </c>
      <c r="BE169" s="2">
        <f>MAX(BA167:BA206)</f>
        <v>455</v>
      </c>
      <c r="BF169" s="11" t="s">
        <v>19</v>
      </c>
    </row>
    <row r="170" spans="1:58" x14ac:dyDescent="0.35">
      <c r="A170">
        <v>20</v>
      </c>
      <c r="B170" s="20">
        <v>15120</v>
      </c>
      <c r="C170" s="20">
        <v>64</v>
      </c>
      <c r="D170" s="12">
        <f t="shared" si="34"/>
        <v>3307.5</v>
      </c>
      <c r="E170">
        <f t="shared" si="35"/>
        <v>14</v>
      </c>
      <c r="F170" s="21">
        <v>-4.8051169919062798E-6</v>
      </c>
      <c r="G170" s="4">
        <f>MIN(F167:F206)</f>
        <v>-5.4389470589136097</v>
      </c>
      <c r="H170" s="2">
        <f>MIN(D167:D206)</f>
        <v>470.76923076923077</v>
      </c>
      <c r="I170" s="2">
        <f>MIN(E167:E206)</f>
        <v>2</v>
      </c>
      <c r="J170" s="11" t="s">
        <v>20</v>
      </c>
      <c r="M170">
        <v>20</v>
      </c>
      <c r="N170" s="20">
        <v>12000</v>
      </c>
      <c r="O170" s="20">
        <v>51</v>
      </c>
      <c r="P170" s="12">
        <f t="shared" si="36"/>
        <v>7294.1176470588234</v>
      </c>
      <c r="Q170">
        <f t="shared" si="40"/>
        <v>31</v>
      </c>
      <c r="R170" s="20">
        <v>-0.77361346317468505</v>
      </c>
      <c r="S170" s="4">
        <f>MIN(R167:R206)</f>
        <v>-13.7987792787151</v>
      </c>
      <c r="T170" s="2">
        <f>MIN(P167:P206)</f>
        <v>458.18181818181819</v>
      </c>
      <c r="U170" s="2">
        <f>MIN(Q167:Q206)</f>
        <v>2</v>
      </c>
      <c r="V170" s="11" t="s">
        <v>20</v>
      </c>
      <c r="Y170">
        <v>20</v>
      </c>
      <c r="Z170" s="20">
        <v>58800</v>
      </c>
      <c r="AA170" s="20">
        <v>246</v>
      </c>
      <c r="AB170" s="12">
        <f t="shared" si="37"/>
        <v>34897.560975609755</v>
      </c>
      <c r="AC170">
        <f t="shared" si="31"/>
        <v>146</v>
      </c>
      <c r="AD170" s="20">
        <v>-1.0001617515335099</v>
      </c>
      <c r="AE170" s="4">
        <f>MIN(AD167:AD206)</f>
        <v>-15.2530926613186</v>
      </c>
      <c r="AF170" s="2">
        <f>MIN(AB167:AB206)</f>
        <v>475.29411764705884</v>
      </c>
      <c r="AG170" s="2">
        <f>MIN(AC167:AC206)</f>
        <v>2</v>
      </c>
      <c r="AH170" s="11" t="s">
        <v>20</v>
      </c>
      <c r="AI170" s="11"/>
      <c r="AJ170" s="11"/>
      <c r="AK170">
        <v>20</v>
      </c>
      <c r="AL170" s="20">
        <v>45360</v>
      </c>
      <c r="AM170" s="20">
        <v>190</v>
      </c>
      <c r="AN170" s="12">
        <f t="shared" si="38"/>
        <v>9549.4736842105267</v>
      </c>
      <c r="AO170">
        <f t="shared" si="32"/>
        <v>40</v>
      </c>
      <c r="AP170" s="20">
        <v>-1.0001568689534801</v>
      </c>
      <c r="AQ170" s="4">
        <f>MIN(AP167:AP206)</f>
        <v>-10.6875240381687</v>
      </c>
      <c r="AR170" s="2">
        <f>MIN(AN167:AN206)</f>
        <v>476.84210526315792</v>
      </c>
      <c r="AS170" s="2">
        <f>MIN(AO167:AO206)</f>
        <v>2</v>
      </c>
      <c r="AT170" s="11" t="s">
        <v>20</v>
      </c>
      <c r="AU170" s="11"/>
      <c r="AW170">
        <v>20</v>
      </c>
      <c r="AX170" s="20">
        <v>57360</v>
      </c>
      <c r="AY170" s="20">
        <v>240</v>
      </c>
      <c r="AZ170" s="12">
        <f t="shared" si="39"/>
        <v>9560</v>
      </c>
      <c r="BA170">
        <f t="shared" si="33"/>
        <v>40</v>
      </c>
      <c r="BB170" s="21">
        <v>-6.2410492586524803E-6</v>
      </c>
      <c r="BC170" s="4">
        <f>MIN(BB167:BB206)</f>
        <v>-25.957132355178899</v>
      </c>
      <c r="BD170" s="2">
        <f>MIN(AZ167:AZ206)</f>
        <v>477.62376237623761</v>
      </c>
      <c r="BE170" s="2">
        <f>MIN(BA167:BA206)</f>
        <v>2</v>
      </c>
      <c r="BF170" s="11" t="s">
        <v>20</v>
      </c>
    </row>
    <row r="171" spans="1:58" x14ac:dyDescent="0.35">
      <c r="A171">
        <v>20</v>
      </c>
      <c r="B171" s="20">
        <v>16800</v>
      </c>
      <c r="C171" s="20">
        <v>71</v>
      </c>
      <c r="D171" s="12">
        <f t="shared" si="34"/>
        <v>4969.0140845070418</v>
      </c>
      <c r="E171">
        <f t="shared" si="35"/>
        <v>21</v>
      </c>
      <c r="F171" s="20">
        <v>-1.0001568689534801</v>
      </c>
      <c r="M171">
        <v>20</v>
      </c>
      <c r="N171" s="20">
        <v>8880</v>
      </c>
      <c r="O171" s="20">
        <v>38</v>
      </c>
      <c r="P171" s="12">
        <f t="shared" si="36"/>
        <v>4206.3157894736842</v>
      </c>
      <c r="Q171">
        <f t="shared" si="40"/>
        <v>18</v>
      </c>
      <c r="R171" s="20">
        <v>-1.0001568689534801</v>
      </c>
      <c r="T171" s="7"/>
      <c r="U171" s="7"/>
      <c r="V171" s="11"/>
      <c r="Y171">
        <v>20</v>
      </c>
      <c r="Z171" s="20">
        <v>24720</v>
      </c>
      <c r="AA171" s="20">
        <v>104</v>
      </c>
      <c r="AB171" s="12">
        <f t="shared" si="37"/>
        <v>950.76923076923072</v>
      </c>
      <c r="AC171">
        <f t="shared" si="31"/>
        <v>4</v>
      </c>
      <c r="AD171" s="20">
        <v>-0.54917458650577999</v>
      </c>
      <c r="AF171" s="7"/>
      <c r="AG171" s="7"/>
      <c r="AH171" s="11"/>
      <c r="AI171" s="11"/>
      <c r="AJ171" s="11"/>
      <c r="AK171">
        <v>20</v>
      </c>
      <c r="AL171" s="20">
        <v>36240</v>
      </c>
      <c r="AM171" s="20">
        <v>152</v>
      </c>
      <c r="AN171" s="12">
        <f t="shared" si="38"/>
        <v>476.84210526315792</v>
      </c>
      <c r="AO171">
        <f t="shared" si="32"/>
        <v>2</v>
      </c>
      <c r="AP171" s="20">
        <v>-0.61346526426759795</v>
      </c>
      <c r="AR171" s="7"/>
      <c r="AS171" s="7"/>
      <c r="AT171" s="11"/>
      <c r="AU171" s="11"/>
      <c r="AW171">
        <v>20</v>
      </c>
      <c r="AX171" s="20">
        <v>48480</v>
      </c>
      <c r="AY171" s="20">
        <v>203</v>
      </c>
      <c r="AZ171" s="12">
        <f t="shared" si="39"/>
        <v>716.45320197044339</v>
      </c>
      <c r="BA171">
        <f t="shared" si="33"/>
        <v>3</v>
      </c>
      <c r="BB171" s="20">
        <v>-0.27576986630267503</v>
      </c>
      <c r="BD171" s="7"/>
      <c r="BE171" s="7"/>
      <c r="BF171" s="11"/>
    </row>
    <row r="172" spans="1:58" x14ac:dyDescent="0.35">
      <c r="A172">
        <v>20</v>
      </c>
      <c r="B172" s="20">
        <v>12240</v>
      </c>
      <c r="C172" s="20">
        <v>52</v>
      </c>
      <c r="D172" s="12">
        <f t="shared" si="34"/>
        <v>470.76923076923077</v>
      </c>
      <c r="E172">
        <f t="shared" si="35"/>
        <v>2</v>
      </c>
      <c r="F172" s="20">
        <v>-0.88702009038663199</v>
      </c>
      <c r="M172">
        <v>20</v>
      </c>
      <c r="N172" s="20">
        <v>8880</v>
      </c>
      <c r="O172" s="20">
        <v>38</v>
      </c>
      <c r="P172" s="12">
        <f t="shared" si="36"/>
        <v>4206.3157894736842</v>
      </c>
      <c r="Q172">
        <f t="shared" si="40"/>
        <v>18</v>
      </c>
      <c r="R172" s="21">
        <v>-4.38007122594619E-4</v>
      </c>
      <c r="T172" s="7"/>
      <c r="U172" s="7"/>
      <c r="V172" s="11"/>
      <c r="Y172">
        <v>20</v>
      </c>
      <c r="Z172" s="20">
        <v>30000</v>
      </c>
      <c r="AA172" s="20">
        <v>126</v>
      </c>
      <c r="AB172" s="12">
        <f t="shared" si="37"/>
        <v>6190.4761904761908</v>
      </c>
      <c r="AC172">
        <f t="shared" si="31"/>
        <v>26</v>
      </c>
      <c r="AD172" s="20">
        <v>-1.00776928769461</v>
      </c>
      <c r="AF172" s="7"/>
      <c r="AG172" s="7"/>
      <c r="AH172" s="11"/>
      <c r="AI172" s="11"/>
      <c r="AJ172" s="11"/>
      <c r="AK172">
        <v>20</v>
      </c>
      <c r="AL172" s="20">
        <v>102480</v>
      </c>
      <c r="AM172" s="20">
        <v>428</v>
      </c>
      <c r="AN172" s="12">
        <f t="shared" si="38"/>
        <v>66564.11214953271</v>
      </c>
      <c r="AO172">
        <f t="shared" si="32"/>
        <v>278</v>
      </c>
      <c r="AP172" s="20">
        <v>-0.77153859436981898</v>
      </c>
      <c r="AR172" s="7"/>
      <c r="AS172" s="7"/>
      <c r="AT172" s="11"/>
      <c r="AU172" s="11"/>
      <c r="AW172">
        <v>20</v>
      </c>
      <c r="AX172" s="20">
        <v>51840</v>
      </c>
      <c r="AY172" s="20">
        <v>217</v>
      </c>
      <c r="AZ172" s="12">
        <f t="shared" si="39"/>
        <v>4061.1981566820277</v>
      </c>
      <c r="BA172">
        <f t="shared" si="33"/>
        <v>17</v>
      </c>
      <c r="BB172" s="20">
        <v>-1.0001568689534801</v>
      </c>
      <c r="BD172" s="7"/>
      <c r="BE172" s="7"/>
      <c r="BF172" s="11"/>
    </row>
    <row r="173" spans="1:58" x14ac:dyDescent="0.35">
      <c r="A173">
        <v>20</v>
      </c>
      <c r="B173" s="20">
        <v>12240</v>
      </c>
      <c r="C173" s="20">
        <v>52</v>
      </c>
      <c r="D173" s="12">
        <f t="shared" si="34"/>
        <v>470.76923076923077</v>
      </c>
      <c r="E173">
        <f t="shared" si="35"/>
        <v>2</v>
      </c>
      <c r="F173" s="20">
        <v>-0.27373930285120601</v>
      </c>
      <c r="M173">
        <v>20</v>
      </c>
      <c r="N173" s="20">
        <v>7200</v>
      </c>
      <c r="O173" s="20">
        <v>31</v>
      </c>
      <c r="P173" s="12">
        <f t="shared" si="36"/>
        <v>2554.8387096774195</v>
      </c>
      <c r="Q173">
        <f t="shared" si="40"/>
        <v>11</v>
      </c>
      <c r="R173" s="20">
        <v>-1.01206150395699</v>
      </c>
      <c r="T173" s="7"/>
      <c r="U173" s="7"/>
      <c r="V173" s="11"/>
      <c r="Y173">
        <v>20</v>
      </c>
      <c r="Z173" s="20">
        <v>27120</v>
      </c>
      <c r="AA173" s="20">
        <v>114</v>
      </c>
      <c r="AB173" s="12">
        <f t="shared" si="37"/>
        <v>3330.5263157894738</v>
      </c>
      <c r="AC173">
        <f t="shared" si="31"/>
        <v>14</v>
      </c>
      <c r="AD173" s="20">
        <v>-1.0001568689534801</v>
      </c>
      <c r="AF173" s="7"/>
      <c r="AG173" s="7"/>
      <c r="AH173" s="11"/>
      <c r="AI173" s="11"/>
      <c r="AJ173" s="11"/>
      <c r="AK173">
        <v>20</v>
      </c>
      <c r="AL173" s="20">
        <v>84240</v>
      </c>
      <c r="AM173" s="20">
        <v>352</v>
      </c>
      <c r="AN173" s="12">
        <f t="shared" si="38"/>
        <v>48342.272727272728</v>
      </c>
      <c r="AO173">
        <f t="shared" si="32"/>
        <v>202</v>
      </c>
      <c r="AP173" s="20">
        <v>-1.00047914212455</v>
      </c>
      <c r="AR173" s="7"/>
      <c r="AS173" s="7"/>
      <c r="AT173" s="11"/>
      <c r="AU173" s="11"/>
      <c r="AW173">
        <v>20</v>
      </c>
      <c r="AX173" s="20">
        <v>52320</v>
      </c>
      <c r="AY173" s="20">
        <v>219</v>
      </c>
      <c r="AZ173" s="12">
        <f t="shared" si="39"/>
        <v>4539.178082191781</v>
      </c>
      <c r="BA173">
        <f t="shared" si="33"/>
        <v>19</v>
      </c>
      <c r="BB173" s="21">
        <v>-4.38007122594619E-4</v>
      </c>
      <c r="BD173" s="7"/>
      <c r="BE173" s="7"/>
      <c r="BF173" s="11"/>
    </row>
    <row r="174" spans="1:58" x14ac:dyDescent="0.35">
      <c r="A174">
        <v>20</v>
      </c>
      <c r="B174" s="20">
        <v>15120</v>
      </c>
      <c r="C174" s="20">
        <v>64</v>
      </c>
      <c r="D174" s="12">
        <f t="shared" si="34"/>
        <v>3307.5</v>
      </c>
      <c r="E174">
        <f t="shared" si="35"/>
        <v>14</v>
      </c>
      <c r="F174" s="21">
        <v>-6.2410492586524803E-6</v>
      </c>
      <c r="M174">
        <v>20</v>
      </c>
      <c r="N174" s="20">
        <v>12960</v>
      </c>
      <c r="O174" s="20">
        <v>55</v>
      </c>
      <c r="P174" s="12">
        <f t="shared" si="36"/>
        <v>8247.2727272727279</v>
      </c>
      <c r="Q174">
        <f t="shared" si="40"/>
        <v>35</v>
      </c>
      <c r="R174" s="20">
        <v>-4.0026509617673997E-2</v>
      </c>
      <c r="T174" s="7"/>
      <c r="U174" s="7"/>
      <c r="V174" s="11"/>
      <c r="Y174">
        <v>20</v>
      </c>
      <c r="Z174" s="20">
        <v>37200</v>
      </c>
      <c r="AA174" s="20">
        <v>156</v>
      </c>
      <c r="AB174" s="12">
        <f t="shared" si="37"/>
        <v>13353.846153846154</v>
      </c>
      <c r="AC174">
        <f t="shared" si="31"/>
        <v>56</v>
      </c>
      <c r="AD174" s="20">
        <v>-0.77153948030462804</v>
      </c>
      <c r="AF174" s="7"/>
      <c r="AG174" s="7"/>
      <c r="AH174" s="11"/>
      <c r="AI174" s="11"/>
      <c r="AJ174" s="11"/>
      <c r="AK174">
        <v>20</v>
      </c>
      <c r="AL174" s="20">
        <v>36240</v>
      </c>
      <c r="AM174" s="20">
        <v>152</v>
      </c>
      <c r="AN174" s="12">
        <f t="shared" si="38"/>
        <v>476.84210526315792</v>
      </c>
      <c r="AO174">
        <f t="shared" si="32"/>
        <v>2</v>
      </c>
      <c r="AP174" s="20">
        <v>-3.7848623295190502E-2</v>
      </c>
      <c r="AR174" s="7"/>
      <c r="AS174" s="7"/>
      <c r="AT174" s="11"/>
      <c r="AU174" s="11"/>
      <c r="AW174">
        <v>20</v>
      </c>
      <c r="AX174" s="20">
        <v>53040</v>
      </c>
      <c r="AY174" s="20">
        <v>222</v>
      </c>
      <c r="AZ174" s="12">
        <f t="shared" si="39"/>
        <v>5256.2162162162158</v>
      </c>
      <c r="BA174">
        <f t="shared" si="33"/>
        <v>22</v>
      </c>
      <c r="BB174" s="20">
        <v>-1.0030622243789</v>
      </c>
      <c r="BD174" s="7"/>
      <c r="BE174" s="7"/>
      <c r="BF174" s="11"/>
    </row>
    <row r="175" spans="1:58" x14ac:dyDescent="0.35">
      <c r="A175">
        <v>20</v>
      </c>
      <c r="B175" s="20">
        <v>22560</v>
      </c>
      <c r="C175" s="20">
        <v>95</v>
      </c>
      <c r="D175" s="12">
        <f t="shared" si="34"/>
        <v>10686.315789473685</v>
      </c>
      <c r="E175">
        <f t="shared" si="35"/>
        <v>45</v>
      </c>
      <c r="F175" s="20">
        <v>-0.77153948030462804</v>
      </c>
      <c r="M175">
        <v>20</v>
      </c>
      <c r="N175" s="20">
        <v>11280</v>
      </c>
      <c r="O175" s="20">
        <v>48</v>
      </c>
      <c r="P175" s="12">
        <f t="shared" si="36"/>
        <v>6580</v>
      </c>
      <c r="Q175">
        <f t="shared" si="40"/>
        <v>28</v>
      </c>
      <c r="R175" s="20">
        <v>-3.9861613552373901E-2</v>
      </c>
      <c r="T175" s="7"/>
      <c r="U175" s="7"/>
      <c r="V175" s="11"/>
      <c r="Y175">
        <v>20</v>
      </c>
      <c r="Z175" s="20">
        <v>24240</v>
      </c>
      <c r="AA175" s="20">
        <v>102</v>
      </c>
      <c r="AB175" s="12">
        <f t="shared" si="37"/>
        <v>475.29411764705884</v>
      </c>
      <c r="AC175">
        <f t="shared" si="31"/>
        <v>2</v>
      </c>
      <c r="AD175" s="20">
        <v>-0.205046033556121</v>
      </c>
      <c r="AF175" s="7"/>
      <c r="AG175" s="7"/>
      <c r="AH175" s="11"/>
      <c r="AI175" s="11"/>
      <c r="AJ175" s="11"/>
      <c r="AK175">
        <v>20</v>
      </c>
      <c r="AL175" s="20">
        <v>41040</v>
      </c>
      <c r="AM175" s="20">
        <v>172</v>
      </c>
      <c r="AN175" s="12">
        <f t="shared" si="38"/>
        <v>5249.3023255813951</v>
      </c>
      <c r="AO175">
        <f t="shared" si="32"/>
        <v>22</v>
      </c>
      <c r="AP175" s="20">
        <v>-1.0001568689534801</v>
      </c>
      <c r="AR175" s="7"/>
      <c r="AS175" s="7"/>
      <c r="AT175" s="11"/>
      <c r="AU175" s="11"/>
      <c r="AW175">
        <v>20</v>
      </c>
      <c r="AX175" s="20">
        <v>50160</v>
      </c>
      <c r="AY175" s="20">
        <v>210</v>
      </c>
      <c r="AZ175" s="12">
        <f t="shared" si="39"/>
        <v>2388.5714285714284</v>
      </c>
      <c r="BA175">
        <f t="shared" si="33"/>
        <v>10</v>
      </c>
      <c r="BB175" s="20">
        <v>-0.250286407011163</v>
      </c>
      <c r="BD175" s="7"/>
      <c r="BE175" s="7"/>
      <c r="BF175" s="11"/>
    </row>
    <row r="176" spans="1:58" x14ac:dyDescent="0.35">
      <c r="A176">
        <v>20</v>
      </c>
      <c r="B176" s="20">
        <v>17760</v>
      </c>
      <c r="C176" s="20">
        <v>75</v>
      </c>
      <c r="D176" s="12">
        <f t="shared" si="34"/>
        <v>5920</v>
      </c>
      <c r="E176">
        <f t="shared" si="35"/>
        <v>25</v>
      </c>
      <c r="F176" s="21">
        <v>-4.38007122594619E-4</v>
      </c>
      <c r="M176">
        <v>20</v>
      </c>
      <c r="N176" s="20">
        <v>6240</v>
      </c>
      <c r="O176" s="20">
        <v>27</v>
      </c>
      <c r="P176" s="12">
        <f t="shared" si="36"/>
        <v>1617.7777777777778</v>
      </c>
      <c r="Q176">
        <f t="shared" si="40"/>
        <v>7</v>
      </c>
      <c r="R176" s="20">
        <v>-2.9486949637242899</v>
      </c>
      <c r="T176" s="7"/>
      <c r="U176" s="7"/>
      <c r="V176" s="11"/>
      <c r="Y176">
        <v>20</v>
      </c>
      <c r="Z176" s="20">
        <v>27120</v>
      </c>
      <c r="AA176" s="20">
        <v>114</v>
      </c>
      <c r="AB176" s="12">
        <f t="shared" si="37"/>
        <v>3330.5263157894738</v>
      </c>
      <c r="AC176">
        <f t="shared" si="31"/>
        <v>14</v>
      </c>
      <c r="AD176" s="20">
        <v>-1.0001568689534801</v>
      </c>
      <c r="AF176" s="7"/>
      <c r="AG176" s="7"/>
      <c r="AH176" s="11"/>
      <c r="AI176" s="11"/>
      <c r="AJ176" s="11"/>
      <c r="AK176">
        <v>20</v>
      </c>
      <c r="AL176" s="20">
        <v>41280</v>
      </c>
      <c r="AM176" s="20">
        <v>173</v>
      </c>
      <c r="AN176" s="12">
        <f t="shared" si="38"/>
        <v>5488.092485549133</v>
      </c>
      <c r="AO176">
        <f t="shared" si="32"/>
        <v>23</v>
      </c>
      <c r="AP176" s="20">
        <v>-1.0001568689534801</v>
      </c>
      <c r="AR176" s="7"/>
      <c r="AS176" s="7"/>
      <c r="AT176" s="11"/>
      <c r="AU176" s="11"/>
      <c r="AW176">
        <v>20</v>
      </c>
      <c r="AX176" s="20">
        <v>53040</v>
      </c>
      <c r="AY176" s="20">
        <v>222</v>
      </c>
      <c r="AZ176" s="12">
        <f t="shared" si="39"/>
        <v>5256.2162162162158</v>
      </c>
      <c r="BA176">
        <f t="shared" si="33"/>
        <v>22</v>
      </c>
      <c r="BB176" s="21">
        <v>-4.8051169919062798E-6</v>
      </c>
      <c r="BD176" s="7"/>
      <c r="BE176" s="7"/>
      <c r="BF176" s="11"/>
    </row>
    <row r="177" spans="1:58" x14ac:dyDescent="0.35">
      <c r="A177">
        <v>20</v>
      </c>
      <c r="B177" s="20">
        <v>14880</v>
      </c>
      <c r="C177" s="20">
        <v>63</v>
      </c>
      <c r="D177" s="12">
        <f t="shared" si="34"/>
        <v>3070.4761904761904</v>
      </c>
      <c r="E177">
        <f t="shared" si="35"/>
        <v>13</v>
      </c>
      <c r="F177" s="20">
        <v>-0.150714183803415</v>
      </c>
      <c r="M177">
        <v>20</v>
      </c>
      <c r="N177" s="20">
        <v>5040</v>
      </c>
      <c r="O177" s="20">
        <v>22</v>
      </c>
      <c r="P177" s="12">
        <f t="shared" si="36"/>
        <v>458.18181818181819</v>
      </c>
      <c r="Q177">
        <f t="shared" si="40"/>
        <v>2</v>
      </c>
      <c r="R177" s="20">
        <v>-3.61340794867486</v>
      </c>
      <c r="T177" s="7"/>
      <c r="U177" s="7"/>
      <c r="V177" s="11"/>
      <c r="Y177">
        <v>20</v>
      </c>
      <c r="Z177" s="20">
        <v>71280</v>
      </c>
      <c r="AA177" s="20">
        <v>298</v>
      </c>
      <c r="AB177" s="12">
        <f t="shared" si="37"/>
        <v>47360.536912751675</v>
      </c>
      <c r="AC177">
        <f t="shared" si="31"/>
        <v>198</v>
      </c>
      <c r="AD177" s="20">
        <v>-0.77152886813549704</v>
      </c>
      <c r="AF177" s="7"/>
      <c r="AG177" s="7"/>
      <c r="AH177" s="11"/>
      <c r="AI177" s="11"/>
      <c r="AJ177" s="11"/>
      <c r="AK177">
        <v>20</v>
      </c>
      <c r="AL177" s="20">
        <v>70800</v>
      </c>
      <c r="AM177" s="20">
        <v>296</v>
      </c>
      <c r="AN177" s="12">
        <f t="shared" si="38"/>
        <v>34921.62162162162</v>
      </c>
      <c r="AO177">
        <f t="shared" si="32"/>
        <v>146</v>
      </c>
      <c r="AP177" s="20">
        <v>-0.77152476407399395</v>
      </c>
      <c r="AR177" s="7"/>
      <c r="AS177" s="7"/>
      <c r="AT177" s="11"/>
      <c r="AU177" s="11"/>
      <c r="AW177">
        <v>20</v>
      </c>
      <c r="AX177" s="20">
        <v>90720</v>
      </c>
      <c r="AY177" s="20">
        <v>379</v>
      </c>
      <c r="AZ177" s="12">
        <f t="shared" si="39"/>
        <v>42846.649076517147</v>
      </c>
      <c r="BA177">
        <f t="shared" si="33"/>
        <v>179</v>
      </c>
      <c r="BB177" s="20">
        <v>-1.01833720204769</v>
      </c>
      <c r="BD177" s="7"/>
      <c r="BE177" s="7"/>
      <c r="BF177" s="11"/>
    </row>
    <row r="178" spans="1:58" x14ac:dyDescent="0.35">
      <c r="A178">
        <v>20</v>
      </c>
      <c r="B178" s="20">
        <v>16560</v>
      </c>
      <c r="C178" s="20">
        <v>70</v>
      </c>
      <c r="D178" s="12">
        <f t="shared" si="34"/>
        <v>4731.4285714285716</v>
      </c>
      <c r="E178">
        <f t="shared" si="35"/>
        <v>20</v>
      </c>
      <c r="F178" s="20">
        <v>-1.0115629396638199</v>
      </c>
      <c r="M178">
        <v>20</v>
      </c>
      <c r="N178" s="20">
        <v>8160</v>
      </c>
      <c r="O178" s="20">
        <v>35</v>
      </c>
      <c r="P178" s="12">
        <f t="shared" si="36"/>
        <v>3497.1428571428573</v>
      </c>
      <c r="Q178">
        <f t="shared" si="40"/>
        <v>15</v>
      </c>
      <c r="R178" s="20">
        <v>-0.33581310257795099</v>
      </c>
      <c r="T178" s="7"/>
      <c r="U178" s="7"/>
      <c r="V178" s="11"/>
      <c r="Y178">
        <v>20</v>
      </c>
      <c r="Z178" s="20">
        <v>32400</v>
      </c>
      <c r="AA178" s="20">
        <v>136</v>
      </c>
      <c r="AB178" s="12">
        <f t="shared" si="37"/>
        <v>8576.4705882352937</v>
      </c>
      <c r="AC178">
        <f t="shared" si="31"/>
        <v>36</v>
      </c>
      <c r="AD178" s="20">
        <v>-4.0026509617673997E-2</v>
      </c>
      <c r="AF178" s="7"/>
      <c r="AG178" s="7"/>
      <c r="AH178" s="11"/>
      <c r="AI178" s="11"/>
      <c r="AJ178" s="11"/>
      <c r="AK178">
        <v>20</v>
      </c>
      <c r="AL178" s="20">
        <v>36480</v>
      </c>
      <c r="AM178" s="20">
        <v>153</v>
      </c>
      <c r="AN178" s="12">
        <f t="shared" si="38"/>
        <v>715.29411764705878</v>
      </c>
      <c r="AO178">
        <f t="shared" si="32"/>
        <v>3</v>
      </c>
      <c r="AP178" s="20">
        <v>-0.18057653897211201</v>
      </c>
      <c r="AR178" s="7"/>
      <c r="AS178" s="7"/>
      <c r="AT178" s="11"/>
      <c r="AU178" s="11"/>
      <c r="AW178">
        <v>20</v>
      </c>
      <c r="AX178" s="20">
        <v>48960</v>
      </c>
      <c r="AY178" s="20">
        <v>205</v>
      </c>
      <c r="AZ178" s="12">
        <f t="shared" si="39"/>
        <v>1194.1463414634147</v>
      </c>
      <c r="BA178">
        <f t="shared" si="33"/>
        <v>5</v>
      </c>
      <c r="BB178" s="20">
        <v>-0.30317915718299199</v>
      </c>
      <c r="BD178" s="7"/>
      <c r="BE178" s="7"/>
      <c r="BF178" s="11"/>
    </row>
    <row r="179" spans="1:58" x14ac:dyDescent="0.35">
      <c r="A179">
        <v>20</v>
      </c>
      <c r="B179" s="20">
        <v>12240</v>
      </c>
      <c r="C179" s="20">
        <v>52</v>
      </c>
      <c r="D179" s="12">
        <f t="shared" si="34"/>
        <v>470.76923076923077</v>
      </c>
      <c r="E179">
        <f t="shared" si="35"/>
        <v>2</v>
      </c>
      <c r="F179" s="20">
        <v>-3.18240738708502</v>
      </c>
      <c r="M179">
        <v>20</v>
      </c>
      <c r="N179" s="20">
        <v>7680</v>
      </c>
      <c r="O179" s="20">
        <v>33</v>
      </c>
      <c r="P179" s="12">
        <f t="shared" si="36"/>
        <v>3025.4545454545455</v>
      </c>
      <c r="Q179">
        <f t="shared" si="40"/>
        <v>13</v>
      </c>
      <c r="R179" s="20">
        <v>-1.0001568689534801</v>
      </c>
      <c r="T179" s="7"/>
      <c r="U179" s="7"/>
      <c r="V179" s="11"/>
      <c r="Y179">
        <v>20</v>
      </c>
      <c r="Z179" s="20">
        <v>26400</v>
      </c>
      <c r="AA179" s="20">
        <v>111</v>
      </c>
      <c r="AB179" s="12">
        <f t="shared" si="37"/>
        <v>2616.2162162162163</v>
      </c>
      <c r="AC179">
        <f t="shared" si="31"/>
        <v>11</v>
      </c>
      <c r="AD179" s="20">
        <v>-1.0001568689534801</v>
      </c>
      <c r="AF179" s="7"/>
      <c r="AG179" s="7"/>
      <c r="AH179" s="11"/>
      <c r="AI179" s="11"/>
      <c r="AJ179" s="11"/>
      <c r="AK179">
        <v>20</v>
      </c>
      <c r="AL179" s="20">
        <v>95280</v>
      </c>
      <c r="AM179" s="20">
        <v>398</v>
      </c>
      <c r="AN179" s="12">
        <f t="shared" si="38"/>
        <v>59370.452261306535</v>
      </c>
      <c r="AO179">
        <f t="shared" si="32"/>
        <v>248</v>
      </c>
      <c r="AP179" s="20">
        <v>-1.0100009071601801</v>
      </c>
      <c r="AR179" s="7"/>
      <c r="AS179" s="7"/>
      <c r="AT179" s="11"/>
      <c r="AU179" s="11"/>
      <c r="AW179">
        <v>20</v>
      </c>
      <c r="AX179" s="20">
        <v>51600</v>
      </c>
      <c r="AY179" s="20">
        <v>216</v>
      </c>
      <c r="AZ179" s="12">
        <f t="shared" si="39"/>
        <v>3822.2222222222222</v>
      </c>
      <c r="BA179">
        <f t="shared" si="33"/>
        <v>16</v>
      </c>
      <c r="BB179" s="20">
        <v>-4.0026509617673997E-2</v>
      </c>
      <c r="BD179" s="7"/>
      <c r="BE179" s="7"/>
      <c r="BF179" s="11"/>
    </row>
    <row r="180" spans="1:58" x14ac:dyDescent="0.35">
      <c r="A180">
        <v>20</v>
      </c>
      <c r="B180" s="20">
        <v>12240</v>
      </c>
      <c r="C180" s="20">
        <v>52</v>
      </c>
      <c r="D180" s="12">
        <f t="shared" si="34"/>
        <v>470.76923076923077</v>
      </c>
      <c r="E180">
        <f t="shared" si="35"/>
        <v>2</v>
      </c>
      <c r="F180" s="20">
        <v>-0.31292173725713901</v>
      </c>
      <c r="M180">
        <v>20</v>
      </c>
      <c r="N180" s="20">
        <v>9120</v>
      </c>
      <c r="O180" s="20">
        <v>39</v>
      </c>
      <c r="P180" s="12">
        <f t="shared" si="36"/>
        <v>4443.0769230769229</v>
      </c>
      <c r="Q180">
        <f t="shared" si="40"/>
        <v>19</v>
      </c>
      <c r="R180" s="20">
        <v>-1.0001568689534801</v>
      </c>
      <c r="T180" s="7"/>
      <c r="U180" s="7"/>
      <c r="V180" s="11"/>
      <c r="Y180">
        <v>20</v>
      </c>
      <c r="Z180" s="20">
        <v>24240</v>
      </c>
      <c r="AA180" s="20">
        <v>102</v>
      </c>
      <c r="AB180" s="12">
        <f t="shared" si="37"/>
        <v>475.29411764705884</v>
      </c>
      <c r="AC180">
        <f t="shared" si="31"/>
        <v>2</v>
      </c>
      <c r="AD180" s="20">
        <v>-0.33565645169019698</v>
      </c>
      <c r="AF180" s="7"/>
      <c r="AG180" s="7"/>
      <c r="AH180" s="11"/>
      <c r="AI180" s="11"/>
      <c r="AJ180" s="11"/>
      <c r="AK180">
        <v>20</v>
      </c>
      <c r="AL180" s="20">
        <v>36240</v>
      </c>
      <c r="AM180" s="20">
        <v>152</v>
      </c>
      <c r="AN180" s="12">
        <f t="shared" si="38"/>
        <v>476.84210526315792</v>
      </c>
      <c r="AO180">
        <f t="shared" si="32"/>
        <v>2</v>
      </c>
      <c r="AP180" s="20">
        <v>-10.6875240381687</v>
      </c>
      <c r="AR180" s="7"/>
      <c r="AS180" s="7"/>
      <c r="AT180" s="11"/>
      <c r="AU180" s="11"/>
      <c r="AW180">
        <v>20</v>
      </c>
      <c r="AX180" s="20">
        <v>56400</v>
      </c>
      <c r="AY180" s="20">
        <v>236</v>
      </c>
      <c r="AZ180" s="12">
        <f t="shared" si="39"/>
        <v>8603.3898305084749</v>
      </c>
      <c r="BA180">
        <f t="shared" si="33"/>
        <v>36</v>
      </c>
      <c r="BB180" s="20">
        <v>-0.77151861056834004</v>
      </c>
      <c r="BD180" s="7"/>
      <c r="BE180" s="7"/>
      <c r="BF180" s="11"/>
    </row>
    <row r="181" spans="1:58" x14ac:dyDescent="0.35">
      <c r="A181">
        <v>20</v>
      </c>
      <c r="B181" s="20">
        <v>15360</v>
      </c>
      <c r="C181" s="20">
        <v>65</v>
      </c>
      <c r="D181" s="12">
        <f t="shared" si="34"/>
        <v>3544.6153846153848</v>
      </c>
      <c r="E181">
        <f t="shared" si="35"/>
        <v>15</v>
      </c>
      <c r="F181" s="20">
        <v>-1.0001568689534801</v>
      </c>
      <c r="M181">
        <v>20</v>
      </c>
      <c r="N181" s="20">
        <v>7920</v>
      </c>
      <c r="O181" s="20">
        <v>34</v>
      </c>
      <c r="P181" s="12">
        <f t="shared" si="36"/>
        <v>3261.1764705882351</v>
      </c>
      <c r="Q181">
        <f t="shared" si="40"/>
        <v>14</v>
      </c>
      <c r="R181" s="20">
        <v>-1.0001568689534801</v>
      </c>
      <c r="T181" s="7"/>
      <c r="U181" s="7"/>
      <c r="V181" s="11"/>
      <c r="Y181">
        <v>20</v>
      </c>
      <c r="Z181" s="20">
        <v>46800</v>
      </c>
      <c r="AA181" s="20">
        <v>196</v>
      </c>
      <c r="AB181" s="12">
        <f t="shared" si="37"/>
        <v>22922.448979591838</v>
      </c>
      <c r="AC181">
        <f t="shared" si="31"/>
        <v>96</v>
      </c>
      <c r="AD181" s="20">
        <v>-0.77151706058901603</v>
      </c>
      <c r="AF181" s="7"/>
      <c r="AG181" s="7"/>
      <c r="AH181" s="11"/>
      <c r="AI181" s="11"/>
      <c r="AJ181" s="11"/>
      <c r="AK181">
        <v>20</v>
      </c>
      <c r="AL181" s="20">
        <v>42960</v>
      </c>
      <c r="AM181" s="20">
        <v>180</v>
      </c>
      <c r="AN181" s="12">
        <f t="shared" si="38"/>
        <v>7160</v>
      </c>
      <c r="AO181">
        <f t="shared" si="32"/>
        <v>30</v>
      </c>
      <c r="AP181" s="20">
        <v>-1.7254021843157299E-2</v>
      </c>
      <c r="AR181" s="7"/>
      <c r="AS181" s="7"/>
      <c r="AT181" s="11"/>
      <c r="AU181" s="11"/>
      <c r="AW181">
        <v>20</v>
      </c>
      <c r="AX181" s="20">
        <v>113040</v>
      </c>
      <c r="AY181" s="20">
        <v>472</v>
      </c>
      <c r="AZ181" s="12">
        <f t="shared" si="39"/>
        <v>65141.694915254237</v>
      </c>
      <c r="BA181">
        <f t="shared" si="33"/>
        <v>272</v>
      </c>
      <c r="BB181" s="20">
        <v>-0.77153948030462804</v>
      </c>
      <c r="BD181" s="7"/>
      <c r="BE181" s="7"/>
      <c r="BF181" s="11"/>
    </row>
    <row r="182" spans="1:58" x14ac:dyDescent="0.35">
      <c r="A182">
        <v>20</v>
      </c>
      <c r="B182" s="20">
        <v>18480</v>
      </c>
      <c r="C182" s="20">
        <v>78</v>
      </c>
      <c r="D182" s="12">
        <f t="shared" si="34"/>
        <v>6633.8461538461543</v>
      </c>
      <c r="E182">
        <f t="shared" si="35"/>
        <v>28</v>
      </c>
      <c r="F182" s="20">
        <v>-5.4389470589136097</v>
      </c>
      <c r="M182">
        <v>20</v>
      </c>
      <c r="N182" s="20">
        <v>10080</v>
      </c>
      <c r="O182" s="20">
        <v>43</v>
      </c>
      <c r="P182" s="12">
        <f t="shared" si="36"/>
        <v>5391.6279069767443</v>
      </c>
      <c r="Q182">
        <f t="shared" si="40"/>
        <v>23</v>
      </c>
      <c r="R182" s="20">
        <v>-4.0026509617673997E-2</v>
      </c>
      <c r="T182" s="7"/>
      <c r="U182" s="7"/>
      <c r="V182" s="11"/>
      <c r="Y182">
        <v>20</v>
      </c>
      <c r="Z182" s="20">
        <v>42720</v>
      </c>
      <c r="AA182" s="20">
        <v>179</v>
      </c>
      <c r="AB182" s="12">
        <f t="shared" si="37"/>
        <v>18854.078212290504</v>
      </c>
      <c r="AC182">
        <f t="shared" si="31"/>
        <v>79</v>
      </c>
      <c r="AD182" s="20">
        <v>-0.77153948030462804</v>
      </c>
      <c r="AF182" s="7"/>
      <c r="AG182" s="7"/>
      <c r="AH182" s="11"/>
      <c r="AI182" s="11"/>
      <c r="AJ182" s="11"/>
      <c r="AK182">
        <v>20</v>
      </c>
      <c r="AL182" s="20">
        <v>93360</v>
      </c>
      <c r="AM182" s="20">
        <v>390</v>
      </c>
      <c r="AN182" s="12">
        <f t="shared" si="38"/>
        <v>57452.307692307695</v>
      </c>
      <c r="AO182">
        <f t="shared" si="32"/>
        <v>240</v>
      </c>
      <c r="AP182" s="20">
        <v>-1.00015686876274</v>
      </c>
      <c r="AR182" s="7"/>
      <c r="AS182" s="7"/>
      <c r="AT182" s="11"/>
      <c r="AU182" s="11"/>
      <c r="AW182">
        <v>20</v>
      </c>
      <c r="AX182" s="20">
        <v>51600</v>
      </c>
      <c r="AY182" s="20">
        <v>216</v>
      </c>
      <c r="AZ182" s="12">
        <f t="shared" si="39"/>
        <v>3822.2222222222222</v>
      </c>
      <c r="BA182">
        <f t="shared" si="33"/>
        <v>16</v>
      </c>
      <c r="BB182" s="20">
        <v>-1.0001568689534801</v>
      </c>
      <c r="BD182" s="7"/>
      <c r="BE182" s="7"/>
      <c r="BF182" s="11"/>
    </row>
    <row r="183" spans="1:58" x14ac:dyDescent="0.35">
      <c r="A183">
        <v>20</v>
      </c>
      <c r="B183" s="20">
        <v>15360</v>
      </c>
      <c r="C183" s="20">
        <v>65</v>
      </c>
      <c r="D183" s="12">
        <f t="shared" si="34"/>
        <v>3544.6153846153848</v>
      </c>
      <c r="E183">
        <f t="shared" si="35"/>
        <v>15</v>
      </c>
      <c r="F183" s="20">
        <v>-1.0001568689534801</v>
      </c>
      <c r="M183">
        <v>20</v>
      </c>
      <c r="N183" s="20">
        <v>5280</v>
      </c>
      <c r="O183" s="20">
        <v>23</v>
      </c>
      <c r="P183" s="12">
        <f t="shared" si="36"/>
        <v>688.695652173913</v>
      </c>
      <c r="Q183">
        <f t="shared" si="40"/>
        <v>3</v>
      </c>
      <c r="R183" s="20">
        <v>-0.13685920307546001</v>
      </c>
      <c r="T183" s="7"/>
      <c r="U183" s="7"/>
      <c r="V183" s="11"/>
      <c r="Y183">
        <v>20</v>
      </c>
      <c r="Z183" s="20">
        <v>24480</v>
      </c>
      <c r="AA183" s="20">
        <v>103</v>
      </c>
      <c r="AB183" s="12">
        <f t="shared" si="37"/>
        <v>713.00970873786412</v>
      </c>
      <c r="AC183">
        <f t="shared" si="31"/>
        <v>3</v>
      </c>
      <c r="AD183" s="20">
        <v>-0.203105782702102</v>
      </c>
      <c r="AF183" s="7"/>
      <c r="AG183" s="7"/>
      <c r="AH183" s="11"/>
      <c r="AI183" s="11"/>
      <c r="AJ183" s="11"/>
      <c r="AK183">
        <v>20</v>
      </c>
      <c r="AL183" s="20">
        <v>39360</v>
      </c>
      <c r="AM183" s="20">
        <v>165</v>
      </c>
      <c r="AN183" s="12">
        <f t="shared" si="38"/>
        <v>3578.181818181818</v>
      </c>
      <c r="AO183">
        <f t="shared" si="32"/>
        <v>15</v>
      </c>
      <c r="AP183" s="20">
        <v>-8.1126847458227305E-2</v>
      </c>
      <c r="AR183" s="7"/>
      <c r="AS183" s="7"/>
      <c r="AT183" s="11"/>
      <c r="AU183" s="11"/>
      <c r="AW183">
        <v>20</v>
      </c>
      <c r="AX183" s="20">
        <v>128640</v>
      </c>
      <c r="AY183" s="20">
        <v>537</v>
      </c>
      <c r="AZ183" s="12">
        <f t="shared" si="39"/>
        <v>80729.385474860333</v>
      </c>
      <c r="BA183">
        <f t="shared" si="33"/>
        <v>337</v>
      </c>
      <c r="BB183" s="20">
        <v>-0.77151632275179105</v>
      </c>
      <c r="BD183" s="7"/>
      <c r="BE183" s="7"/>
      <c r="BF183" s="11"/>
    </row>
    <row r="184" spans="1:58" x14ac:dyDescent="0.35">
      <c r="A184">
        <v>20</v>
      </c>
      <c r="B184" s="20">
        <v>15360</v>
      </c>
      <c r="C184" s="20">
        <v>65</v>
      </c>
      <c r="D184" s="12">
        <f t="shared" si="34"/>
        <v>3544.6153846153848</v>
      </c>
      <c r="E184">
        <f t="shared" si="35"/>
        <v>15</v>
      </c>
      <c r="F184" s="20">
        <v>-1.0001568689534801</v>
      </c>
      <c r="M184">
        <v>20</v>
      </c>
      <c r="N184" s="20">
        <v>10560</v>
      </c>
      <c r="O184" s="20">
        <v>45</v>
      </c>
      <c r="P184" s="12">
        <f t="shared" si="36"/>
        <v>5866.666666666667</v>
      </c>
      <c r="Q184">
        <f t="shared" si="40"/>
        <v>25</v>
      </c>
      <c r="R184" s="20">
        <v>-1.0001568689534801</v>
      </c>
      <c r="T184" s="7"/>
      <c r="U184" s="7"/>
      <c r="V184" s="11"/>
      <c r="Y184">
        <v>20</v>
      </c>
      <c r="Z184" s="20">
        <v>28560</v>
      </c>
      <c r="AA184" s="20">
        <v>120</v>
      </c>
      <c r="AB184" s="12">
        <f t="shared" si="37"/>
        <v>4760</v>
      </c>
      <c r="AC184">
        <f t="shared" si="31"/>
        <v>20</v>
      </c>
      <c r="AD184" s="21">
        <v>-4.0893704825457401E-4</v>
      </c>
      <c r="AF184" s="7"/>
      <c r="AG184" s="7"/>
      <c r="AH184" s="11"/>
      <c r="AI184" s="11"/>
      <c r="AJ184" s="11"/>
      <c r="AK184">
        <v>20</v>
      </c>
      <c r="AL184" s="20">
        <v>36720</v>
      </c>
      <c r="AM184" s="20">
        <v>154</v>
      </c>
      <c r="AN184" s="12">
        <f t="shared" si="38"/>
        <v>953.76623376623377</v>
      </c>
      <c r="AO184">
        <f t="shared" si="32"/>
        <v>4</v>
      </c>
      <c r="AP184" s="20">
        <v>-0.18941328963176701</v>
      </c>
      <c r="AR184" s="7"/>
      <c r="AS184" s="7"/>
      <c r="AT184" s="11"/>
      <c r="AU184" s="11"/>
      <c r="AW184">
        <v>20</v>
      </c>
      <c r="AX184" s="20">
        <v>53280</v>
      </c>
      <c r="AY184" s="20">
        <v>223</v>
      </c>
      <c r="AZ184" s="12">
        <f t="shared" si="39"/>
        <v>5495.2466367713005</v>
      </c>
      <c r="BA184">
        <f t="shared" si="33"/>
        <v>23</v>
      </c>
      <c r="BB184" s="21">
        <v>-4.0383926448535599E-7</v>
      </c>
      <c r="BD184" s="7"/>
      <c r="BE184" s="7"/>
      <c r="BF184" s="11"/>
    </row>
    <row r="185" spans="1:58" x14ac:dyDescent="0.35">
      <c r="A185">
        <v>20</v>
      </c>
      <c r="B185" s="20">
        <v>12720</v>
      </c>
      <c r="C185" s="20">
        <v>54</v>
      </c>
      <c r="D185" s="12">
        <f t="shared" si="34"/>
        <v>942.22222222222217</v>
      </c>
      <c r="E185">
        <f t="shared" si="35"/>
        <v>4</v>
      </c>
      <c r="F185" s="20">
        <v>-0.33478944226581098</v>
      </c>
      <c r="M185">
        <v>20</v>
      </c>
      <c r="N185" s="20">
        <v>8160</v>
      </c>
      <c r="O185" s="20">
        <v>35</v>
      </c>
      <c r="P185" s="12">
        <f t="shared" si="36"/>
        <v>3497.1428571428573</v>
      </c>
      <c r="Q185">
        <f t="shared" si="40"/>
        <v>15</v>
      </c>
      <c r="R185" s="20">
        <v>-0.77240737813259397</v>
      </c>
      <c r="T185" s="7"/>
      <c r="U185" s="7"/>
      <c r="V185" s="11"/>
      <c r="Y185">
        <v>20</v>
      </c>
      <c r="Z185" s="20">
        <v>28080</v>
      </c>
      <c r="AA185" s="20">
        <v>118</v>
      </c>
      <c r="AB185" s="12">
        <f t="shared" si="37"/>
        <v>4283.3898305084749</v>
      </c>
      <c r="AC185">
        <f t="shared" si="31"/>
        <v>18</v>
      </c>
      <c r="AD185" s="20">
        <v>-1.01780363055028</v>
      </c>
      <c r="AF185" s="7"/>
      <c r="AG185" s="7"/>
      <c r="AH185" s="11"/>
      <c r="AI185" s="11"/>
      <c r="AJ185" s="11"/>
      <c r="AK185">
        <v>20</v>
      </c>
      <c r="AL185" s="20">
        <v>52080</v>
      </c>
      <c r="AM185" s="20">
        <v>218</v>
      </c>
      <c r="AN185" s="12">
        <f t="shared" si="38"/>
        <v>16245.137614678899</v>
      </c>
      <c r="AO185">
        <f t="shared" si="32"/>
        <v>68</v>
      </c>
      <c r="AP185" s="20">
        <v>-1.0001715172657999</v>
      </c>
      <c r="AR185" s="7"/>
      <c r="AS185" s="7"/>
      <c r="AT185" s="11"/>
      <c r="AU185" s="11"/>
      <c r="AW185">
        <v>20</v>
      </c>
      <c r="AX185" s="20">
        <v>61200</v>
      </c>
      <c r="AY185" s="20">
        <v>256</v>
      </c>
      <c r="AZ185" s="12">
        <f t="shared" si="39"/>
        <v>13387.5</v>
      </c>
      <c r="BA185">
        <f t="shared" si="33"/>
        <v>56</v>
      </c>
      <c r="BB185" s="20">
        <v>-1.0224231551506</v>
      </c>
      <c r="BD185" s="7"/>
      <c r="BE185" s="7"/>
      <c r="BF185" s="11"/>
    </row>
    <row r="186" spans="1:58" x14ac:dyDescent="0.35">
      <c r="A186">
        <v>20</v>
      </c>
      <c r="B186" s="20">
        <v>14400</v>
      </c>
      <c r="C186" s="20">
        <v>61</v>
      </c>
      <c r="D186" s="12">
        <f t="shared" si="34"/>
        <v>2596.7213114754099</v>
      </c>
      <c r="E186">
        <f t="shared" si="35"/>
        <v>11</v>
      </c>
      <c r="F186" s="20">
        <v>-3.5415714956983001E-2</v>
      </c>
      <c r="M186">
        <v>20</v>
      </c>
      <c r="N186" s="20">
        <v>5760</v>
      </c>
      <c r="O186" s="20">
        <v>25</v>
      </c>
      <c r="P186" s="12">
        <f t="shared" si="36"/>
        <v>1152</v>
      </c>
      <c r="Q186">
        <f t="shared" si="40"/>
        <v>5</v>
      </c>
      <c r="R186" s="20">
        <v>-0.19554615332064901</v>
      </c>
      <c r="T186" s="7"/>
      <c r="U186" s="7"/>
      <c r="V186" s="11"/>
      <c r="Y186">
        <v>20</v>
      </c>
      <c r="Z186" s="20">
        <v>24240</v>
      </c>
      <c r="AA186" s="20">
        <v>102</v>
      </c>
      <c r="AB186" s="12">
        <f t="shared" si="37"/>
        <v>475.29411764705884</v>
      </c>
      <c r="AC186">
        <f t="shared" si="31"/>
        <v>2</v>
      </c>
      <c r="AD186" s="20">
        <v>-9.2137925335169804E-2</v>
      </c>
      <c r="AF186" s="7"/>
      <c r="AG186" s="7"/>
      <c r="AH186" s="11"/>
      <c r="AI186" s="11"/>
      <c r="AJ186" s="11"/>
      <c r="AK186">
        <v>20</v>
      </c>
      <c r="AL186" s="20">
        <v>43200</v>
      </c>
      <c r="AM186" s="20">
        <v>181</v>
      </c>
      <c r="AN186" s="12">
        <f t="shared" si="38"/>
        <v>7398.8950276243095</v>
      </c>
      <c r="AO186">
        <f t="shared" si="32"/>
        <v>31</v>
      </c>
      <c r="AP186" s="20">
        <v>-4.0026509617673997E-2</v>
      </c>
      <c r="AR186" s="7"/>
      <c r="AS186" s="7"/>
      <c r="AT186" s="11"/>
      <c r="AU186" s="11"/>
      <c r="AW186">
        <v>20</v>
      </c>
      <c r="AX186" s="20">
        <v>51600</v>
      </c>
      <c r="AY186" s="20">
        <v>216</v>
      </c>
      <c r="AZ186" s="12">
        <f t="shared" si="39"/>
        <v>3822.2222222222222</v>
      </c>
      <c r="BA186">
        <f t="shared" si="33"/>
        <v>16</v>
      </c>
      <c r="BB186" s="20">
        <v>-1.0001568689534801</v>
      </c>
      <c r="BD186" s="7"/>
      <c r="BE186" s="7"/>
      <c r="BF186" s="11"/>
    </row>
    <row r="187" spans="1:58" x14ac:dyDescent="0.35">
      <c r="A187">
        <v>20</v>
      </c>
      <c r="B187" s="20">
        <v>15840</v>
      </c>
      <c r="C187" s="20">
        <v>67</v>
      </c>
      <c r="D187" s="12">
        <f t="shared" si="34"/>
        <v>4019.1044776119402</v>
      </c>
      <c r="E187">
        <f t="shared" si="35"/>
        <v>17</v>
      </c>
      <c r="F187" s="21">
        <v>-3.9326452810272002E-4</v>
      </c>
      <c r="M187">
        <v>20</v>
      </c>
      <c r="N187" s="20">
        <v>5040</v>
      </c>
      <c r="O187" s="20">
        <v>22</v>
      </c>
      <c r="P187" s="12">
        <f t="shared" si="36"/>
        <v>458.18181818181819</v>
      </c>
      <c r="Q187">
        <f t="shared" si="40"/>
        <v>2</v>
      </c>
      <c r="R187" s="20">
        <v>-2.2691443406827099</v>
      </c>
      <c r="T187" s="7"/>
      <c r="U187" s="7"/>
      <c r="V187" s="11"/>
      <c r="Y187">
        <v>20</v>
      </c>
      <c r="Z187" s="20">
        <v>31200</v>
      </c>
      <c r="AA187" s="20">
        <v>131</v>
      </c>
      <c r="AB187" s="12">
        <f t="shared" si="37"/>
        <v>7383.2061068702287</v>
      </c>
      <c r="AC187">
        <f t="shared" si="31"/>
        <v>31</v>
      </c>
      <c r="AD187" s="21">
        <v>-4.0893704825457401E-4</v>
      </c>
      <c r="AF187" s="7"/>
      <c r="AG187" s="7"/>
      <c r="AH187" s="11"/>
      <c r="AI187" s="11"/>
      <c r="AJ187" s="11"/>
      <c r="AK187">
        <v>20</v>
      </c>
      <c r="AL187" s="20">
        <v>69360</v>
      </c>
      <c r="AM187" s="20">
        <v>290</v>
      </c>
      <c r="AN187" s="12">
        <f t="shared" si="38"/>
        <v>33484.137931034486</v>
      </c>
      <c r="AO187">
        <f t="shared" si="32"/>
        <v>140</v>
      </c>
      <c r="AP187" s="20">
        <v>-1.00139225382968</v>
      </c>
      <c r="AR187" s="7"/>
      <c r="AS187" s="7"/>
      <c r="AT187" s="11"/>
      <c r="AU187" s="11"/>
      <c r="AW187">
        <v>20</v>
      </c>
      <c r="AX187" s="20">
        <v>48240</v>
      </c>
      <c r="AY187" s="20">
        <v>202</v>
      </c>
      <c r="AZ187" s="12">
        <f t="shared" si="39"/>
        <v>477.62376237623761</v>
      </c>
      <c r="BA187">
        <f t="shared" si="33"/>
        <v>2</v>
      </c>
      <c r="BB187" s="20">
        <v>-1.93805072221116</v>
      </c>
      <c r="BD187" s="7"/>
      <c r="BE187" s="7"/>
      <c r="BF187" s="11"/>
    </row>
    <row r="188" spans="1:58" x14ac:dyDescent="0.35">
      <c r="A188">
        <v>20</v>
      </c>
      <c r="B188" s="20">
        <v>15360</v>
      </c>
      <c r="C188" s="20">
        <v>65</v>
      </c>
      <c r="D188" s="12">
        <f t="shared" si="34"/>
        <v>3544.6153846153848</v>
      </c>
      <c r="E188">
        <f t="shared" si="35"/>
        <v>15</v>
      </c>
      <c r="F188" s="21">
        <v>-4.2030526354090898E-4</v>
      </c>
      <c r="M188">
        <v>20</v>
      </c>
      <c r="N188" s="20">
        <v>5280</v>
      </c>
      <c r="O188" s="20">
        <v>23</v>
      </c>
      <c r="P188" s="12">
        <f t="shared" si="36"/>
        <v>688.695652173913</v>
      </c>
      <c r="Q188">
        <f t="shared" si="40"/>
        <v>3</v>
      </c>
      <c r="R188" s="20">
        <v>-1.8880513533481701E-2</v>
      </c>
      <c r="T188" s="7"/>
      <c r="U188" s="7"/>
      <c r="V188" s="11"/>
      <c r="Y188">
        <v>20</v>
      </c>
      <c r="Z188" s="20">
        <v>52800</v>
      </c>
      <c r="AA188" s="20">
        <v>221</v>
      </c>
      <c r="AB188" s="12">
        <f t="shared" si="37"/>
        <v>28908.597285067874</v>
      </c>
      <c r="AC188">
        <f t="shared" si="31"/>
        <v>121</v>
      </c>
      <c r="AD188" s="20">
        <v>-0.77152814814414605</v>
      </c>
      <c r="AF188" s="7"/>
      <c r="AG188" s="7"/>
      <c r="AH188" s="11"/>
      <c r="AI188" s="11"/>
      <c r="AJ188" s="11"/>
      <c r="AK188">
        <v>20</v>
      </c>
      <c r="AL188" s="20">
        <v>43200</v>
      </c>
      <c r="AM188" s="20">
        <v>181</v>
      </c>
      <c r="AN188" s="12">
        <f t="shared" si="38"/>
        <v>7398.8950276243095</v>
      </c>
      <c r="AO188">
        <f t="shared" si="32"/>
        <v>31</v>
      </c>
      <c r="AP188" s="21">
        <v>-3.9913069798591701E-7</v>
      </c>
      <c r="AR188" s="7"/>
      <c r="AS188" s="7"/>
      <c r="AT188" s="11"/>
      <c r="AU188" s="11"/>
      <c r="AW188">
        <v>20</v>
      </c>
      <c r="AX188" s="20">
        <v>65760</v>
      </c>
      <c r="AY188" s="20">
        <v>275</v>
      </c>
      <c r="AZ188" s="12">
        <f t="shared" si="39"/>
        <v>17934.545454545456</v>
      </c>
      <c r="BA188">
        <f t="shared" si="33"/>
        <v>75</v>
      </c>
      <c r="BB188" s="20">
        <v>-0.77152476407399395</v>
      </c>
      <c r="BD188" s="7"/>
      <c r="BE188" s="7"/>
      <c r="BF188" s="11"/>
    </row>
    <row r="189" spans="1:58" x14ac:dyDescent="0.35">
      <c r="A189">
        <v>20</v>
      </c>
      <c r="B189" s="20">
        <v>13200</v>
      </c>
      <c r="C189" s="20">
        <v>56</v>
      </c>
      <c r="D189" s="12">
        <f t="shared" si="34"/>
        <v>1414.2857142857142</v>
      </c>
      <c r="E189">
        <f t="shared" si="35"/>
        <v>6</v>
      </c>
      <c r="F189" s="20">
        <v>-1.0001568689534801</v>
      </c>
      <c r="M189">
        <v>20</v>
      </c>
      <c r="N189" s="20">
        <v>5040</v>
      </c>
      <c r="O189" s="20">
        <v>22</v>
      </c>
      <c r="P189" s="12">
        <f t="shared" si="36"/>
        <v>458.18181818181819</v>
      </c>
      <c r="Q189">
        <f t="shared" si="40"/>
        <v>2</v>
      </c>
      <c r="R189" s="20">
        <v>-0.69068119540024298</v>
      </c>
      <c r="T189" s="7"/>
      <c r="U189" s="7"/>
      <c r="V189" s="11"/>
      <c r="Y189">
        <v>20</v>
      </c>
      <c r="Z189" s="20">
        <v>29280</v>
      </c>
      <c r="AA189" s="20">
        <v>123</v>
      </c>
      <c r="AB189" s="12">
        <f t="shared" si="37"/>
        <v>5475.1219512195121</v>
      </c>
      <c r="AC189">
        <f t="shared" si="31"/>
        <v>23</v>
      </c>
      <c r="AD189" s="20">
        <v>-1.0001568689534801</v>
      </c>
      <c r="AF189" s="7"/>
      <c r="AG189" s="7"/>
      <c r="AH189" s="11"/>
      <c r="AI189" s="11"/>
      <c r="AJ189" s="11"/>
      <c r="AK189">
        <v>20</v>
      </c>
      <c r="AL189" s="20">
        <v>39600</v>
      </c>
      <c r="AM189" s="20">
        <v>166</v>
      </c>
      <c r="AN189" s="12">
        <f t="shared" si="38"/>
        <v>3816.867469879518</v>
      </c>
      <c r="AO189">
        <f t="shared" si="32"/>
        <v>16</v>
      </c>
      <c r="AP189" s="21">
        <v>-3.9913069798591701E-7</v>
      </c>
      <c r="AR189" s="7"/>
      <c r="AS189" s="7"/>
      <c r="AT189" s="11"/>
      <c r="AU189" s="11"/>
      <c r="AW189">
        <v>20</v>
      </c>
      <c r="AX189" s="20">
        <v>48240</v>
      </c>
      <c r="AY189" s="20">
        <v>202</v>
      </c>
      <c r="AZ189" s="12">
        <f t="shared" si="39"/>
        <v>477.62376237623761</v>
      </c>
      <c r="BA189">
        <f t="shared" si="33"/>
        <v>2</v>
      </c>
      <c r="BB189" s="20">
        <v>-0.41317193817294801</v>
      </c>
      <c r="BD189" s="7"/>
      <c r="BE189" s="7"/>
      <c r="BF189" s="11"/>
    </row>
    <row r="190" spans="1:58" x14ac:dyDescent="0.35">
      <c r="A190">
        <v>20</v>
      </c>
      <c r="B190" s="20">
        <v>15600</v>
      </c>
      <c r="C190" s="20">
        <v>66</v>
      </c>
      <c r="D190" s="12">
        <f t="shared" si="34"/>
        <v>3781.818181818182</v>
      </c>
      <c r="E190">
        <f t="shared" si="35"/>
        <v>16</v>
      </c>
      <c r="F190" s="20">
        <v>-1.0001568689534801</v>
      </c>
      <c r="M190">
        <v>20</v>
      </c>
      <c r="N190" s="20">
        <v>12960</v>
      </c>
      <c r="O190" s="20">
        <v>55</v>
      </c>
      <c r="P190" s="12">
        <f t="shared" si="36"/>
        <v>8247.2727272727279</v>
      </c>
      <c r="Q190">
        <f t="shared" si="40"/>
        <v>35</v>
      </c>
      <c r="R190" s="20">
        <v>-1.1936246333505001</v>
      </c>
      <c r="T190" s="7"/>
      <c r="U190" s="7"/>
      <c r="V190" s="11"/>
      <c r="Y190">
        <v>20</v>
      </c>
      <c r="Z190" s="20">
        <v>28320</v>
      </c>
      <c r="AA190" s="20">
        <v>119</v>
      </c>
      <c r="AB190" s="12">
        <f t="shared" si="37"/>
        <v>4521.680672268908</v>
      </c>
      <c r="AC190">
        <f t="shared" si="31"/>
        <v>19</v>
      </c>
      <c r="AD190" s="20">
        <v>-4.0026509617673997E-2</v>
      </c>
      <c r="AF190" s="7"/>
      <c r="AG190" s="7"/>
      <c r="AH190" s="11"/>
      <c r="AI190" s="11"/>
      <c r="AJ190" s="11"/>
      <c r="AK190">
        <v>20</v>
      </c>
      <c r="AL190" s="20">
        <v>40080</v>
      </c>
      <c r="AM190" s="20">
        <v>168</v>
      </c>
      <c r="AN190" s="12">
        <f t="shared" si="38"/>
        <v>4294.2857142857147</v>
      </c>
      <c r="AO190">
        <f t="shared" si="32"/>
        <v>18</v>
      </c>
      <c r="AP190" s="21">
        <v>-4.0893704825457401E-4</v>
      </c>
      <c r="AR190" s="7"/>
      <c r="AS190" s="7"/>
      <c r="AT190" s="11"/>
      <c r="AU190" s="11"/>
      <c r="AW190">
        <v>20</v>
      </c>
      <c r="AX190" s="20">
        <v>95280</v>
      </c>
      <c r="AY190" s="20">
        <v>398</v>
      </c>
      <c r="AZ190" s="12">
        <f t="shared" si="39"/>
        <v>47400.60301507538</v>
      </c>
      <c r="BA190">
        <f t="shared" si="33"/>
        <v>198</v>
      </c>
      <c r="BB190" s="20">
        <v>-0.77153948030462804</v>
      </c>
      <c r="BD190" s="7"/>
      <c r="BE190" s="7"/>
      <c r="BF190" s="11"/>
    </row>
    <row r="191" spans="1:58" x14ac:dyDescent="0.35">
      <c r="A191">
        <v>20</v>
      </c>
      <c r="B191" s="20">
        <v>12960</v>
      </c>
      <c r="C191" s="20">
        <v>55</v>
      </c>
      <c r="D191" s="12">
        <f t="shared" si="34"/>
        <v>1178.1818181818182</v>
      </c>
      <c r="E191">
        <f t="shared" si="35"/>
        <v>5</v>
      </c>
      <c r="F191" s="20">
        <v>-0.67365850031494401</v>
      </c>
      <c r="M191">
        <v>20</v>
      </c>
      <c r="N191" s="20">
        <v>5040</v>
      </c>
      <c r="O191" s="20">
        <v>22</v>
      </c>
      <c r="P191" s="12">
        <f t="shared" si="36"/>
        <v>458.18181818181819</v>
      </c>
      <c r="Q191">
        <f t="shared" si="40"/>
        <v>2</v>
      </c>
      <c r="R191" s="20">
        <v>-0.78185639100655002</v>
      </c>
      <c r="T191" s="7"/>
      <c r="U191" s="7"/>
      <c r="V191" s="11"/>
      <c r="Y191">
        <v>20</v>
      </c>
      <c r="Z191" s="20">
        <v>24240</v>
      </c>
      <c r="AA191" s="20">
        <v>102</v>
      </c>
      <c r="AB191" s="12">
        <f t="shared" si="37"/>
        <v>475.29411764705884</v>
      </c>
      <c r="AC191">
        <f t="shared" si="31"/>
        <v>2</v>
      </c>
      <c r="AD191" s="20">
        <v>-2.8079723626370301</v>
      </c>
      <c r="AF191" s="7"/>
      <c r="AG191" s="7"/>
      <c r="AH191" s="11"/>
      <c r="AI191" s="11"/>
      <c r="AJ191" s="11"/>
      <c r="AK191">
        <v>20</v>
      </c>
      <c r="AL191" s="20">
        <v>38880</v>
      </c>
      <c r="AM191" s="20">
        <v>163</v>
      </c>
      <c r="AN191" s="12">
        <f t="shared" si="38"/>
        <v>3100.8588957055213</v>
      </c>
      <c r="AO191">
        <f t="shared" si="32"/>
        <v>13</v>
      </c>
      <c r="AP191" s="20">
        <v>-1.0001568689534801</v>
      </c>
      <c r="AR191" s="7"/>
      <c r="AS191" s="7"/>
      <c r="AT191" s="11"/>
      <c r="AU191" s="11"/>
      <c r="AW191">
        <v>20</v>
      </c>
      <c r="AX191" s="20">
        <v>53040</v>
      </c>
      <c r="AY191" s="20">
        <v>222</v>
      </c>
      <c r="AZ191" s="12">
        <f t="shared" si="39"/>
        <v>5256.2162162162158</v>
      </c>
      <c r="BA191">
        <f t="shared" si="33"/>
        <v>22</v>
      </c>
      <c r="BB191" s="21">
        <v>-8.8096350405433195E-7</v>
      </c>
      <c r="BD191" s="7"/>
      <c r="BE191" s="7"/>
      <c r="BF191" s="11"/>
    </row>
    <row r="192" spans="1:58" x14ac:dyDescent="0.35">
      <c r="A192">
        <v>20</v>
      </c>
      <c r="B192" s="20">
        <v>25920</v>
      </c>
      <c r="C192" s="20">
        <v>109</v>
      </c>
      <c r="D192" s="12">
        <f t="shared" si="34"/>
        <v>14030.091743119267</v>
      </c>
      <c r="E192">
        <f t="shared" si="35"/>
        <v>59</v>
      </c>
      <c r="F192" s="20">
        <v>-1.0215002758057501</v>
      </c>
      <c r="M192">
        <v>20</v>
      </c>
      <c r="N192" s="20">
        <v>10800</v>
      </c>
      <c r="O192" s="20">
        <v>46</v>
      </c>
      <c r="P192" s="12">
        <f t="shared" si="36"/>
        <v>6104.347826086957</v>
      </c>
      <c r="Q192">
        <f t="shared" si="40"/>
        <v>26</v>
      </c>
      <c r="R192" s="20">
        <v>-0.77173844009289705</v>
      </c>
      <c r="T192" s="7"/>
      <c r="U192" s="7"/>
      <c r="V192" s="11"/>
      <c r="Y192">
        <v>20</v>
      </c>
      <c r="Z192" s="20">
        <v>25200</v>
      </c>
      <c r="AA192" s="20">
        <v>106</v>
      </c>
      <c r="AB192" s="12">
        <f t="shared" si="37"/>
        <v>1426.4150943396226</v>
      </c>
      <c r="AC192">
        <f t="shared" si="31"/>
        <v>6</v>
      </c>
      <c r="AD192" s="20">
        <v>-2.7613679814715701</v>
      </c>
      <c r="AF192" s="7"/>
      <c r="AG192" s="7"/>
      <c r="AH192" s="11"/>
      <c r="AI192" s="11"/>
      <c r="AJ192" s="11"/>
      <c r="AK192">
        <v>20</v>
      </c>
      <c r="AL192" s="20">
        <v>40320</v>
      </c>
      <c r="AM192" s="20">
        <v>169</v>
      </c>
      <c r="AN192" s="12">
        <f t="shared" si="38"/>
        <v>4533.0177514792904</v>
      </c>
      <c r="AO192">
        <f t="shared" si="32"/>
        <v>19</v>
      </c>
      <c r="AP192" s="20">
        <v>-1.0001568689534801</v>
      </c>
      <c r="AR192" s="7"/>
      <c r="AS192" s="7"/>
      <c r="AT192" s="11"/>
      <c r="AU192" s="11"/>
      <c r="AW192">
        <v>20</v>
      </c>
      <c r="AX192" s="20">
        <v>48480</v>
      </c>
      <c r="AY192" s="20">
        <v>203</v>
      </c>
      <c r="AZ192" s="12">
        <f t="shared" si="39"/>
        <v>716.45320197044339</v>
      </c>
      <c r="BA192">
        <f t="shared" si="33"/>
        <v>3</v>
      </c>
      <c r="BB192" s="20">
        <v>-4.7610623836661099E-2</v>
      </c>
      <c r="BD192" s="7"/>
      <c r="BE192" s="7"/>
      <c r="BF192" s="11"/>
    </row>
    <row r="193" spans="1:58" x14ac:dyDescent="0.35">
      <c r="A193">
        <v>20</v>
      </c>
      <c r="B193" s="20">
        <v>12240</v>
      </c>
      <c r="C193" s="20">
        <v>52</v>
      </c>
      <c r="D193" s="12">
        <f t="shared" si="34"/>
        <v>470.76923076923077</v>
      </c>
      <c r="E193">
        <f t="shared" si="35"/>
        <v>2</v>
      </c>
      <c r="F193" s="20">
        <v>-0.35868163030074801</v>
      </c>
      <c r="M193">
        <v>20</v>
      </c>
      <c r="N193" s="20">
        <v>10320</v>
      </c>
      <c r="O193" s="20">
        <v>44</v>
      </c>
      <c r="P193" s="12">
        <f t="shared" si="36"/>
        <v>5629.090909090909</v>
      </c>
      <c r="Q193">
        <f t="shared" si="40"/>
        <v>24</v>
      </c>
      <c r="R193" s="20">
        <v>-1.0001568689534801</v>
      </c>
      <c r="T193" s="7"/>
      <c r="U193" s="7"/>
      <c r="V193" s="11"/>
      <c r="Y193">
        <v>20</v>
      </c>
      <c r="Z193" s="20">
        <v>35040</v>
      </c>
      <c r="AA193" s="20">
        <v>147</v>
      </c>
      <c r="AB193" s="12">
        <f t="shared" si="37"/>
        <v>11203.265306122448</v>
      </c>
      <c r="AC193">
        <f t="shared" si="31"/>
        <v>47</v>
      </c>
      <c r="AD193" s="20">
        <v>-1.01156271003498</v>
      </c>
      <c r="AF193" s="7"/>
      <c r="AG193" s="7"/>
      <c r="AH193" s="11"/>
      <c r="AI193" s="11"/>
      <c r="AJ193" s="11"/>
      <c r="AK193">
        <v>20</v>
      </c>
      <c r="AL193" s="20">
        <v>36240</v>
      </c>
      <c r="AM193" s="20">
        <v>152</v>
      </c>
      <c r="AN193" s="12">
        <f t="shared" si="38"/>
        <v>476.84210526315792</v>
      </c>
      <c r="AO193">
        <f t="shared" si="32"/>
        <v>2</v>
      </c>
      <c r="AP193" s="20">
        <v>-1.0021832964559001</v>
      </c>
      <c r="AR193" s="7"/>
      <c r="AS193" s="7"/>
      <c r="AT193" s="11"/>
      <c r="AU193" s="11"/>
      <c r="AW193">
        <v>20</v>
      </c>
      <c r="AX193" s="20">
        <v>48240</v>
      </c>
      <c r="AY193" s="20">
        <v>202</v>
      </c>
      <c r="AZ193" s="12">
        <f t="shared" si="39"/>
        <v>477.62376237623761</v>
      </c>
      <c r="BA193">
        <f t="shared" si="33"/>
        <v>2</v>
      </c>
      <c r="BB193" s="20">
        <v>-0.14895121778194501</v>
      </c>
      <c r="BD193" s="7"/>
      <c r="BE193" s="7"/>
      <c r="BF193" s="11"/>
    </row>
    <row r="194" spans="1:58" x14ac:dyDescent="0.35">
      <c r="A194">
        <v>20</v>
      </c>
      <c r="B194" s="20">
        <v>12240</v>
      </c>
      <c r="C194" s="20">
        <v>52</v>
      </c>
      <c r="D194" s="12">
        <f t="shared" si="34"/>
        <v>470.76923076923077</v>
      </c>
      <c r="E194">
        <f t="shared" si="35"/>
        <v>2</v>
      </c>
      <c r="F194" s="20">
        <v>-0.75554839778856797</v>
      </c>
      <c r="M194">
        <v>20</v>
      </c>
      <c r="N194" s="20">
        <v>10080</v>
      </c>
      <c r="O194" s="20">
        <v>43</v>
      </c>
      <c r="P194" s="12">
        <f t="shared" si="36"/>
        <v>5391.6279069767443</v>
      </c>
      <c r="Q194">
        <f t="shared" si="40"/>
        <v>23</v>
      </c>
      <c r="R194" s="20">
        <v>-1.0001568689534801</v>
      </c>
      <c r="T194" s="7"/>
      <c r="U194" s="7"/>
      <c r="V194" s="11"/>
      <c r="Y194">
        <v>20</v>
      </c>
      <c r="Z194" s="20">
        <v>24240</v>
      </c>
      <c r="AA194" s="20">
        <v>102</v>
      </c>
      <c r="AB194" s="12">
        <f t="shared" si="37"/>
        <v>475.29411764705884</v>
      </c>
      <c r="AC194">
        <f t="shared" si="31"/>
        <v>2</v>
      </c>
      <c r="AD194" s="20">
        <v>-15.2530926613186</v>
      </c>
      <c r="AF194" s="7"/>
      <c r="AG194" s="7"/>
      <c r="AH194" s="11"/>
      <c r="AI194" s="11"/>
      <c r="AJ194" s="11"/>
      <c r="AK194">
        <v>20</v>
      </c>
      <c r="AL194" s="20">
        <v>40320</v>
      </c>
      <c r="AM194" s="20">
        <v>169</v>
      </c>
      <c r="AN194" s="12">
        <f t="shared" si="38"/>
        <v>4533.0177514792904</v>
      </c>
      <c r="AO194">
        <f t="shared" si="32"/>
        <v>19</v>
      </c>
      <c r="AP194" s="20">
        <v>-1.0001568689534801</v>
      </c>
      <c r="AR194" s="7"/>
      <c r="AS194" s="7"/>
      <c r="AT194" s="11"/>
      <c r="AU194" s="11"/>
      <c r="AW194">
        <v>20</v>
      </c>
      <c r="AX194" s="20">
        <v>55200</v>
      </c>
      <c r="AY194" s="20">
        <v>231</v>
      </c>
      <c r="AZ194" s="12">
        <f t="shared" si="39"/>
        <v>7407.7922077922076</v>
      </c>
      <c r="BA194">
        <f t="shared" si="33"/>
        <v>31</v>
      </c>
      <c r="BB194" s="20">
        <v>-1.0001568689534801</v>
      </c>
      <c r="BD194" s="7"/>
      <c r="BE194" s="7"/>
      <c r="BF194" s="11"/>
    </row>
    <row r="195" spans="1:58" x14ac:dyDescent="0.35">
      <c r="A195">
        <v>20</v>
      </c>
      <c r="B195" s="20">
        <v>15120</v>
      </c>
      <c r="C195" s="20">
        <v>64</v>
      </c>
      <c r="D195" s="12">
        <f t="shared" si="34"/>
        <v>3307.5</v>
      </c>
      <c r="E195">
        <f t="shared" si="35"/>
        <v>14</v>
      </c>
      <c r="F195" s="20">
        <v>-0.77219403856899205</v>
      </c>
      <c r="M195">
        <v>20</v>
      </c>
      <c r="N195" s="20">
        <v>5760</v>
      </c>
      <c r="O195" s="20">
        <v>25</v>
      </c>
      <c r="P195" s="12">
        <f t="shared" si="36"/>
        <v>1152</v>
      </c>
      <c r="Q195">
        <f t="shared" si="40"/>
        <v>5</v>
      </c>
      <c r="R195" s="20">
        <v>-13.7987792787151</v>
      </c>
      <c r="T195" s="7"/>
      <c r="U195" s="7"/>
      <c r="V195" s="11"/>
      <c r="Y195">
        <v>20</v>
      </c>
      <c r="Z195" s="20">
        <v>24240</v>
      </c>
      <c r="AA195" s="20">
        <v>102</v>
      </c>
      <c r="AB195" s="12">
        <f t="shared" si="37"/>
        <v>475.29411764705884</v>
      </c>
      <c r="AC195">
        <f t="shared" si="31"/>
        <v>2</v>
      </c>
      <c r="AD195" s="20">
        <v>-7.1050936050983907E-2</v>
      </c>
      <c r="AF195" s="7"/>
      <c r="AG195" s="7"/>
      <c r="AH195" s="11"/>
      <c r="AI195" s="11"/>
      <c r="AJ195" s="11"/>
      <c r="AK195">
        <v>20</v>
      </c>
      <c r="AL195" s="20">
        <v>40320</v>
      </c>
      <c r="AM195" s="20">
        <v>169</v>
      </c>
      <c r="AN195" s="12">
        <f t="shared" si="38"/>
        <v>4533.0177514792904</v>
      </c>
      <c r="AO195">
        <f t="shared" si="32"/>
        <v>19</v>
      </c>
      <c r="AP195" s="20">
        <v>-0.77153948030462804</v>
      </c>
      <c r="AR195" s="7"/>
      <c r="AS195" s="7"/>
      <c r="AT195" s="11"/>
      <c r="AU195" s="11"/>
      <c r="AW195">
        <v>20</v>
      </c>
      <c r="AX195" s="20">
        <v>51360</v>
      </c>
      <c r="AY195" s="20">
        <v>215</v>
      </c>
      <c r="AZ195" s="12">
        <f t="shared" si="39"/>
        <v>3583.2558139534885</v>
      </c>
      <c r="BA195">
        <f t="shared" si="33"/>
        <v>15</v>
      </c>
      <c r="BB195" s="20">
        <v>-25.957132355178899</v>
      </c>
      <c r="BD195" s="7"/>
      <c r="BE195" s="7"/>
      <c r="BF195" s="11"/>
    </row>
    <row r="196" spans="1:58" x14ac:dyDescent="0.35">
      <c r="A196">
        <v>20</v>
      </c>
      <c r="B196" s="20">
        <v>16080</v>
      </c>
      <c r="C196" s="20">
        <v>68</v>
      </c>
      <c r="D196" s="12">
        <f t="shared" si="34"/>
        <v>4256.4705882352937</v>
      </c>
      <c r="E196">
        <f t="shared" si="35"/>
        <v>18</v>
      </c>
      <c r="F196" s="20">
        <v>-1.05560327901086</v>
      </c>
      <c r="M196">
        <v>20</v>
      </c>
      <c r="N196" s="20">
        <v>5040</v>
      </c>
      <c r="O196" s="20">
        <v>22</v>
      </c>
      <c r="P196" s="12">
        <f t="shared" si="36"/>
        <v>458.18181818181819</v>
      </c>
      <c r="Q196">
        <f t="shared" si="40"/>
        <v>2</v>
      </c>
      <c r="R196" s="20">
        <v>-5.0835570138191803</v>
      </c>
      <c r="T196" s="7"/>
      <c r="U196" s="7"/>
      <c r="V196" s="11"/>
      <c r="Y196">
        <v>20</v>
      </c>
      <c r="Z196" s="20">
        <v>26400</v>
      </c>
      <c r="AA196" s="20">
        <v>111</v>
      </c>
      <c r="AB196" s="12">
        <f t="shared" si="37"/>
        <v>2616.2162162162163</v>
      </c>
      <c r="AC196">
        <f t="shared" ref="AC196:AC259" si="41">AA196-100</f>
        <v>11</v>
      </c>
      <c r="AD196" s="20">
        <v>-1.0812643399589399</v>
      </c>
      <c r="AF196" s="7"/>
      <c r="AG196" s="7"/>
      <c r="AH196" s="11"/>
      <c r="AI196" s="11"/>
      <c r="AJ196" s="11"/>
      <c r="AK196">
        <v>20</v>
      </c>
      <c r="AL196" s="20">
        <v>40800</v>
      </c>
      <c r="AM196" s="20">
        <v>171</v>
      </c>
      <c r="AN196" s="12">
        <f t="shared" si="38"/>
        <v>5010.5263157894733</v>
      </c>
      <c r="AO196">
        <f t="shared" ref="AO196:AO259" si="42">AM196-150</f>
        <v>21</v>
      </c>
      <c r="AP196" s="20">
        <v>-1.0225839974190001</v>
      </c>
      <c r="AR196" s="7"/>
      <c r="AS196" s="7"/>
      <c r="AT196" s="11"/>
      <c r="AU196" s="11"/>
      <c r="AW196">
        <v>20</v>
      </c>
      <c r="AX196" s="20">
        <v>79440</v>
      </c>
      <c r="AY196" s="20">
        <v>332</v>
      </c>
      <c r="AZ196" s="12">
        <f t="shared" si="39"/>
        <v>31584.578313253012</v>
      </c>
      <c r="BA196">
        <f t="shared" ref="BA196:BA259" si="43">AY196-200</f>
        <v>132</v>
      </c>
      <c r="BB196" s="20">
        <v>-0.77153948030462804</v>
      </c>
      <c r="BD196" s="7"/>
      <c r="BE196" s="7"/>
      <c r="BF196" s="11"/>
    </row>
    <row r="197" spans="1:58" x14ac:dyDescent="0.35">
      <c r="A197">
        <v>20</v>
      </c>
      <c r="B197" s="20">
        <v>25680</v>
      </c>
      <c r="C197" s="20">
        <v>108</v>
      </c>
      <c r="D197" s="12">
        <f t="shared" si="34"/>
        <v>13791.111111111111</v>
      </c>
      <c r="E197">
        <f t="shared" si="35"/>
        <v>58</v>
      </c>
      <c r="F197" s="20">
        <v>-1.0233959666963399</v>
      </c>
      <c r="M197">
        <v>20</v>
      </c>
      <c r="N197" s="20">
        <v>7680</v>
      </c>
      <c r="O197" s="20">
        <v>33</v>
      </c>
      <c r="P197" s="12">
        <f t="shared" si="36"/>
        <v>3025.4545454545455</v>
      </c>
      <c r="Q197">
        <f t="shared" si="40"/>
        <v>13</v>
      </c>
      <c r="R197" s="20">
        <v>-0.62402908451113204</v>
      </c>
      <c r="T197" s="7"/>
      <c r="U197" s="7"/>
      <c r="V197" s="11"/>
      <c r="Y197">
        <v>20</v>
      </c>
      <c r="Z197" s="20">
        <v>24240</v>
      </c>
      <c r="AA197" s="20">
        <v>102</v>
      </c>
      <c r="AB197" s="12">
        <f t="shared" si="37"/>
        <v>475.29411764705884</v>
      </c>
      <c r="AC197">
        <f t="shared" si="41"/>
        <v>2</v>
      </c>
      <c r="AD197" s="20">
        <v>-1.00589922234871</v>
      </c>
      <c r="AF197" s="7"/>
      <c r="AG197" s="7"/>
      <c r="AH197" s="11"/>
      <c r="AI197" s="11"/>
      <c r="AJ197" s="11"/>
      <c r="AK197">
        <v>20</v>
      </c>
      <c r="AL197" s="20">
        <v>50160</v>
      </c>
      <c r="AM197" s="20">
        <v>210</v>
      </c>
      <c r="AN197" s="12">
        <f t="shared" si="38"/>
        <v>14331.428571428571</v>
      </c>
      <c r="AO197">
        <f t="shared" si="42"/>
        <v>60</v>
      </c>
      <c r="AP197" s="20">
        <v>-1.0004254297386299</v>
      </c>
      <c r="AR197" s="7"/>
      <c r="AS197" s="7"/>
      <c r="AT197" s="11"/>
      <c r="AU197" s="11"/>
      <c r="AW197">
        <v>20</v>
      </c>
      <c r="AX197" s="20">
        <v>97680</v>
      </c>
      <c r="AY197" s="20">
        <v>408</v>
      </c>
      <c r="AZ197" s="12">
        <f t="shared" si="39"/>
        <v>49797.647058823532</v>
      </c>
      <c r="BA197">
        <f t="shared" si="43"/>
        <v>208</v>
      </c>
      <c r="BB197" s="20">
        <v>-1.0010505376993</v>
      </c>
      <c r="BD197" s="7"/>
      <c r="BE197" s="7"/>
      <c r="BF197" s="11"/>
    </row>
    <row r="198" spans="1:58" x14ac:dyDescent="0.35">
      <c r="A198">
        <v>20</v>
      </c>
      <c r="B198" s="20">
        <v>21360</v>
      </c>
      <c r="C198" s="20">
        <v>90</v>
      </c>
      <c r="D198" s="12">
        <f t="shared" si="34"/>
        <v>9493.3333333333339</v>
      </c>
      <c r="E198">
        <f t="shared" si="35"/>
        <v>40</v>
      </c>
      <c r="F198" s="21">
        <v>-3.9913069798591701E-7</v>
      </c>
      <c r="M198">
        <v>20</v>
      </c>
      <c r="N198" s="20">
        <v>13440</v>
      </c>
      <c r="O198" s="20">
        <v>57</v>
      </c>
      <c r="P198" s="12">
        <f t="shared" si="36"/>
        <v>8724.21052631579</v>
      </c>
      <c r="Q198">
        <f t="shared" si="40"/>
        <v>37</v>
      </c>
      <c r="R198" s="20">
        <v>-1.0783666973352799</v>
      </c>
      <c r="T198" s="7"/>
      <c r="U198" s="7"/>
      <c r="V198" s="11"/>
      <c r="Y198">
        <v>20</v>
      </c>
      <c r="Z198" s="20">
        <v>34080</v>
      </c>
      <c r="AA198" s="20">
        <v>143</v>
      </c>
      <c r="AB198" s="12">
        <f t="shared" si="37"/>
        <v>10247.832167832168</v>
      </c>
      <c r="AC198">
        <f t="shared" si="41"/>
        <v>43</v>
      </c>
      <c r="AD198" s="21">
        <v>-4.38007122594619E-4</v>
      </c>
      <c r="AF198" s="7"/>
      <c r="AG198" s="7"/>
      <c r="AH198" s="11"/>
      <c r="AI198" s="11"/>
      <c r="AJ198" s="11"/>
      <c r="AK198">
        <v>20</v>
      </c>
      <c r="AL198" s="20">
        <v>64080</v>
      </c>
      <c r="AM198" s="20">
        <v>268</v>
      </c>
      <c r="AN198" s="12">
        <f t="shared" si="38"/>
        <v>28214.328358208953</v>
      </c>
      <c r="AO198">
        <f t="shared" si="42"/>
        <v>118</v>
      </c>
      <c r="AP198" s="20">
        <v>-1.0410330777575001</v>
      </c>
      <c r="AR198" s="7"/>
      <c r="AS198" s="7"/>
      <c r="AT198" s="11"/>
      <c r="AU198" s="11"/>
      <c r="AW198">
        <v>20</v>
      </c>
      <c r="AX198" s="20">
        <v>156960</v>
      </c>
      <c r="AY198" s="20">
        <v>655</v>
      </c>
      <c r="AZ198" s="12">
        <f t="shared" si="39"/>
        <v>109033.2824427481</v>
      </c>
      <c r="BA198">
        <f t="shared" si="43"/>
        <v>455</v>
      </c>
      <c r="BB198" s="20">
        <v>-1.0001617515335099</v>
      </c>
      <c r="BD198" s="7"/>
      <c r="BE198" s="7"/>
      <c r="BF198" s="11"/>
    </row>
    <row r="199" spans="1:58" x14ac:dyDescent="0.35">
      <c r="A199">
        <v>20</v>
      </c>
      <c r="B199" s="20">
        <v>12720</v>
      </c>
      <c r="C199" s="20">
        <v>54</v>
      </c>
      <c r="D199" s="12">
        <f t="shared" ref="D199:D264" si="44">B199*E199/C199</f>
        <v>942.22222222222217</v>
      </c>
      <c r="E199">
        <f t="shared" ref="E199:E264" si="45">C199-50</f>
        <v>4</v>
      </c>
      <c r="F199" s="20">
        <v>-0.30103810204523002</v>
      </c>
      <c r="M199">
        <v>20</v>
      </c>
      <c r="N199" s="20">
        <v>8640</v>
      </c>
      <c r="O199" s="20">
        <v>37</v>
      </c>
      <c r="P199" s="12">
        <f t="shared" si="36"/>
        <v>3969.7297297297296</v>
      </c>
      <c r="Q199">
        <f t="shared" si="40"/>
        <v>17</v>
      </c>
      <c r="R199" s="20">
        <v>-0.149509899130883</v>
      </c>
      <c r="T199" s="7"/>
      <c r="U199" s="7"/>
      <c r="V199" s="11"/>
      <c r="Y199">
        <v>20</v>
      </c>
      <c r="Z199" s="20">
        <v>27120</v>
      </c>
      <c r="AA199" s="20">
        <v>114</v>
      </c>
      <c r="AB199" s="12">
        <f t="shared" si="37"/>
        <v>3330.5263157894738</v>
      </c>
      <c r="AC199">
        <f t="shared" si="41"/>
        <v>14</v>
      </c>
      <c r="AD199" s="21">
        <v>-4.38007122594619E-4</v>
      </c>
      <c r="AF199" s="7"/>
      <c r="AG199" s="7"/>
      <c r="AH199" s="11"/>
      <c r="AI199" s="11"/>
      <c r="AJ199" s="11"/>
      <c r="AK199">
        <v>20</v>
      </c>
      <c r="AL199" s="20">
        <v>36480</v>
      </c>
      <c r="AM199" s="20">
        <v>153</v>
      </c>
      <c r="AN199" s="12">
        <f t="shared" si="38"/>
        <v>715.29411764705878</v>
      </c>
      <c r="AO199">
        <f t="shared" si="42"/>
        <v>3</v>
      </c>
      <c r="AP199" s="20">
        <v>-0.25246504764655198</v>
      </c>
      <c r="AR199" s="7"/>
      <c r="AS199" s="7"/>
      <c r="AT199" s="11"/>
      <c r="AU199" s="11"/>
      <c r="AW199">
        <v>20</v>
      </c>
      <c r="AX199" s="20">
        <v>54960</v>
      </c>
      <c r="AY199" s="20">
        <v>230</v>
      </c>
      <c r="AZ199" s="12">
        <f t="shared" si="39"/>
        <v>7168.695652173913</v>
      </c>
      <c r="BA199">
        <f t="shared" si="43"/>
        <v>30</v>
      </c>
      <c r="BB199" s="20">
        <v>-1.0001568689534801</v>
      </c>
      <c r="BD199" s="7"/>
      <c r="BE199" s="7"/>
      <c r="BF199" s="11"/>
    </row>
    <row r="200" spans="1:58" x14ac:dyDescent="0.35">
      <c r="A200">
        <v>20</v>
      </c>
      <c r="B200" s="20">
        <v>13680</v>
      </c>
      <c r="C200" s="20">
        <v>58</v>
      </c>
      <c r="D200" s="12">
        <f t="shared" si="44"/>
        <v>1886.8965517241379</v>
      </c>
      <c r="E200">
        <f t="shared" si="45"/>
        <v>8</v>
      </c>
      <c r="F200" s="20">
        <v>-6.8987920637202799E-2</v>
      </c>
      <c r="M200">
        <v>20</v>
      </c>
      <c r="N200" s="20">
        <v>6720</v>
      </c>
      <c r="O200" s="20">
        <v>29</v>
      </c>
      <c r="P200" s="12">
        <f t="shared" si="36"/>
        <v>2085.5172413793102</v>
      </c>
      <c r="Q200">
        <f t="shared" si="40"/>
        <v>9</v>
      </c>
      <c r="R200" s="20">
        <v>-1.0001568689534801</v>
      </c>
      <c r="T200" s="7"/>
      <c r="U200" s="7"/>
      <c r="V200" s="11"/>
      <c r="Y200">
        <v>20</v>
      </c>
      <c r="Z200" s="20">
        <v>41520</v>
      </c>
      <c r="AA200" s="20">
        <v>174</v>
      </c>
      <c r="AB200" s="12">
        <f t="shared" si="37"/>
        <v>17657.931034482757</v>
      </c>
      <c r="AC200">
        <f t="shared" si="41"/>
        <v>74</v>
      </c>
      <c r="AD200" s="20">
        <v>-0.77153948030462804</v>
      </c>
      <c r="AF200" s="7"/>
      <c r="AG200" s="7"/>
      <c r="AH200" s="11"/>
      <c r="AI200" s="11"/>
      <c r="AJ200" s="11"/>
      <c r="AK200">
        <v>20</v>
      </c>
      <c r="AL200" s="20">
        <v>46320</v>
      </c>
      <c r="AM200" s="20">
        <v>194</v>
      </c>
      <c r="AN200" s="12">
        <f t="shared" si="38"/>
        <v>10505.567010309278</v>
      </c>
      <c r="AO200">
        <f t="shared" si="42"/>
        <v>44</v>
      </c>
      <c r="AP200" s="20">
        <v>-0.77153948030462804</v>
      </c>
      <c r="AR200" s="7"/>
      <c r="AS200" s="7"/>
      <c r="AT200" s="11"/>
      <c r="AU200" s="11"/>
      <c r="AW200">
        <v>20</v>
      </c>
      <c r="AX200" s="20">
        <v>48480</v>
      </c>
      <c r="AY200" s="20">
        <v>203</v>
      </c>
      <c r="AZ200" s="12">
        <f t="shared" si="39"/>
        <v>716.45320197044339</v>
      </c>
      <c r="BA200">
        <f t="shared" si="43"/>
        <v>3</v>
      </c>
      <c r="BB200" s="20">
        <v>-9.2047081740597905E-2</v>
      </c>
      <c r="BD200" s="7"/>
      <c r="BE200" s="7"/>
      <c r="BF200" s="11"/>
    </row>
    <row r="201" spans="1:58" x14ac:dyDescent="0.35">
      <c r="A201">
        <v>20</v>
      </c>
      <c r="B201" s="20">
        <v>12480</v>
      </c>
      <c r="C201" s="20">
        <v>53</v>
      </c>
      <c r="D201" s="12">
        <f t="shared" si="44"/>
        <v>706.41509433962267</v>
      </c>
      <c r="E201">
        <f t="shared" si="45"/>
        <v>3</v>
      </c>
      <c r="F201" s="20">
        <v>-0.64713665946949395</v>
      </c>
      <c r="M201">
        <v>20</v>
      </c>
      <c r="N201" s="20">
        <v>7920</v>
      </c>
      <c r="O201" s="20">
        <v>34</v>
      </c>
      <c r="P201" s="12">
        <f t="shared" si="36"/>
        <v>3261.1764705882351</v>
      </c>
      <c r="Q201">
        <f t="shared" si="40"/>
        <v>14</v>
      </c>
      <c r="R201" s="20">
        <v>-1.1607868197820299</v>
      </c>
      <c r="T201" s="7"/>
      <c r="U201" s="7"/>
      <c r="V201" s="11"/>
      <c r="Y201">
        <v>20</v>
      </c>
      <c r="Z201" s="20">
        <v>24240</v>
      </c>
      <c r="AA201" s="20">
        <v>102</v>
      </c>
      <c r="AB201" s="12">
        <f t="shared" si="37"/>
        <v>475.29411764705884</v>
      </c>
      <c r="AC201">
        <f t="shared" si="41"/>
        <v>2</v>
      </c>
      <c r="AD201" s="20">
        <v>-0.69288722019944704</v>
      </c>
      <c r="AF201" s="7"/>
      <c r="AG201" s="7"/>
      <c r="AH201" s="11"/>
      <c r="AI201" s="11"/>
      <c r="AJ201" s="11"/>
      <c r="AK201">
        <v>20</v>
      </c>
      <c r="AL201" s="20">
        <v>98160</v>
      </c>
      <c r="AM201" s="20">
        <v>410</v>
      </c>
      <c r="AN201" s="12">
        <f t="shared" si="38"/>
        <v>62247.804878048781</v>
      </c>
      <c r="AO201">
        <f t="shared" si="42"/>
        <v>260</v>
      </c>
      <c r="AP201" s="20">
        <v>-1.0027350663388801</v>
      </c>
      <c r="AR201" s="7"/>
      <c r="AS201" s="7"/>
      <c r="AT201" s="11"/>
      <c r="AU201" s="11"/>
      <c r="AW201">
        <v>20</v>
      </c>
      <c r="AX201" s="20">
        <v>54000</v>
      </c>
      <c r="AY201" s="20">
        <v>226</v>
      </c>
      <c r="AZ201" s="12">
        <f t="shared" si="39"/>
        <v>6212.3893805309735</v>
      </c>
      <c r="BA201">
        <f t="shared" si="43"/>
        <v>26</v>
      </c>
      <c r="BB201" s="20">
        <v>-1.0115629396638199</v>
      </c>
      <c r="BD201" s="7"/>
      <c r="BE201" s="7"/>
      <c r="BF201" s="11"/>
    </row>
    <row r="202" spans="1:58" x14ac:dyDescent="0.35">
      <c r="A202">
        <v>20</v>
      </c>
      <c r="B202" s="20">
        <v>13680</v>
      </c>
      <c r="C202" s="20">
        <v>58</v>
      </c>
      <c r="D202" s="12">
        <f t="shared" si="44"/>
        <v>1886.8965517241379</v>
      </c>
      <c r="E202">
        <f t="shared" si="45"/>
        <v>8</v>
      </c>
      <c r="F202" s="20">
        <v>-2.9770496683632101E-3</v>
      </c>
      <c r="M202">
        <v>20</v>
      </c>
      <c r="N202" s="20">
        <v>11040</v>
      </c>
      <c r="O202" s="20">
        <v>47</v>
      </c>
      <c r="P202" s="12">
        <f t="shared" si="36"/>
        <v>6342.1276595744685</v>
      </c>
      <c r="Q202">
        <f t="shared" si="40"/>
        <v>27</v>
      </c>
      <c r="R202" s="20">
        <v>-1.0001568689534801</v>
      </c>
      <c r="T202" s="7"/>
      <c r="U202" s="7"/>
      <c r="V202" s="11"/>
      <c r="Y202">
        <v>20</v>
      </c>
      <c r="Z202" s="20">
        <v>24480</v>
      </c>
      <c r="AA202" s="20">
        <v>103</v>
      </c>
      <c r="AB202" s="12">
        <f t="shared" si="37"/>
        <v>713.00970873786412</v>
      </c>
      <c r="AC202">
        <f t="shared" si="41"/>
        <v>3</v>
      </c>
      <c r="AD202" s="20">
        <v>-0.57326313446798605</v>
      </c>
      <c r="AF202" s="7"/>
      <c r="AG202" s="7"/>
      <c r="AH202" s="11"/>
      <c r="AI202" s="11"/>
      <c r="AJ202" s="11"/>
      <c r="AK202">
        <v>20</v>
      </c>
      <c r="AL202" s="20">
        <v>69360</v>
      </c>
      <c r="AM202" s="20">
        <v>290</v>
      </c>
      <c r="AN202" s="12">
        <f t="shared" si="38"/>
        <v>33484.137931034486</v>
      </c>
      <c r="AO202">
        <f t="shared" si="42"/>
        <v>140</v>
      </c>
      <c r="AP202" s="20">
        <v>-1.00015686876274</v>
      </c>
      <c r="AR202" s="7"/>
      <c r="AS202" s="7"/>
      <c r="AT202" s="11"/>
      <c r="AU202" s="11"/>
      <c r="AW202">
        <v>20</v>
      </c>
      <c r="AX202" s="20">
        <v>54000</v>
      </c>
      <c r="AY202" s="20">
        <v>226</v>
      </c>
      <c r="AZ202" s="12">
        <f t="shared" si="39"/>
        <v>6212.3893805309735</v>
      </c>
      <c r="BA202">
        <f t="shared" si="43"/>
        <v>26</v>
      </c>
      <c r="BB202" s="20">
        <v>-1.0001568689534801</v>
      </c>
      <c r="BD202" s="7"/>
      <c r="BE202" s="7"/>
      <c r="BF202" s="11"/>
    </row>
    <row r="203" spans="1:58" x14ac:dyDescent="0.35">
      <c r="A203">
        <v>20</v>
      </c>
      <c r="B203" s="20">
        <v>15360</v>
      </c>
      <c r="C203" s="20">
        <v>65</v>
      </c>
      <c r="D203" s="12">
        <f t="shared" si="44"/>
        <v>3544.6153846153848</v>
      </c>
      <c r="E203">
        <f t="shared" si="45"/>
        <v>15</v>
      </c>
      <c r="F203" s="20">
        <v>-1.0001568689534801</v>
      </c>
      <c r="M203">
        <v>20</v>
      </c>
      <c r="N203" s="20">
        <v>5520</v>
      </c>
      <c r="O203" s="20">
        <v>24</v>
      </c>
      <c r="P203" s="12">
        <f t="shared" si="36"/>
        <v>920</v>
      </c>
      <c r="Q203">
        <f t="shared" si="40"/>
        <v>4</v>
      </c>
      <c r="R203" s="20">
        <v>-0.19856188842978201</v>
      </c>
      <c r="T203" s="7"/>
      <c r="U203" s="7"/>
      <c r="V203" s="11"/>
      <c r="Y203">
        <v>20</v>
      </c>
      <c r="Z203" s="20">
        <v>31440</v>
      </c>
      <c r="AA203" s="20">
        <v>132</v>
      </c>
      <c r="AB203" s="12">
        <f t="shared" si="37"/>
        <v>7621.818181818182</v>
      </c>
      <c r="AC203">
        <f t="shared" si="41"/>
        <v>32</v>
      </c>
      <c r="AD203" s="20">
        <v>-1.0310562278665201</v>
      </c>
      <c r="AF203" s="7"/>
      <c r="AG203" s="7"/>
      <c r="AH203" s="11"/>
      <c r="AI203" s="11"/>
      <c r="AJ203" s="11"/>
      <c r="AK203">
        <v>20</v>
      </c>
      <c r="AL203" s="20">
        <v>42960</v>
      </c>
      <c r="AM203" s="20">
        <v>180</v>
      </c>
      <c r="AN203" s="12">
        <f t="shared" si="38"/>
        <v>7160</v>
      </c>
      <c r="AO203">
        <f t="shared" si="42"/>
        <v>30</v>
      </c>
      <c r="AP203" s="20">
        <v>-1.0001568689534801</v>
      </c>
      <c r="AR203" s="7"/>
      <c r="AS203" s="7"/>
      <c r="AT203" s="11"/>
      <c r="AU203" s="11"/>
      <c r="AW203">
        <v>20</v>
      </c>
      <c r="AX203" s="20">
        <v>74160</v>
      </c>
      <c r="AY203" s="20">
        <v>310</v>
      </c>
      <c r="AZ203" s="12">
        <f t="shared" si="39"/>
        <v>26314.83870967742</v>
      </c>
      <c r="BA203">
        <f t="shared" si="43"/>
        <v>110</v>
      </c>
      <c r="BB203" s="20">
        <v>-0.77153948030462804</v>
      </c>
      <c r="BD203" s="7"/>
      <c r="BE203" s="7"/>
      <c r="BF203" s="11"/>
    </row>
    <row r="204" spans="1:58" x14ac:dyDescent="0.35">
      <c r="A204">
        <v>20</v>
      </c>
      <c r="B204" s="20">
        <v>24720</v>
      </c>
      <c r="C204" s="20">
        <v>104</v>
      </c>
      <c r="D204" s="12">
        <f t="shared" si="44"/>
        <v>12835.384615384615</v>
      </c>
      <c r="E204">
        <f t="shared" si="45"/>
        <v>54</v>
      </c>
      <c r="F204" s="20">
        <v>-3.9869455229631798E-2</v>
      </c>
      <c r="M204">
        <v>20</v>
      </c>
      <c r="N204" s="20">
        <v>5040</v>
      </c>
      <c r="O204" s="20">
        <v>22</v>
      </c>
      <c r="P204" s="12">
        <f t="shared" si="36"/>
        <v>458.18181818181819</v>
      </c>
      <c r="Q204">
        <f t="shared" si="40"/>
        <v>2</v>
      </c>
      <c r="R204" s="20">
        <v>-3.29854470772327E-2</v>
      </c>
      <c r="T204" s="7"/>
      <c r="U204" s="7"/>
      <c r="V204" s="11"/>
      <c r="Y204">
        <v>20</v>
      </c>
      <c r="Z204" s="20">
        <v>32880</v>
      </c>
      <c r="AA204" s="20">
        <v>138</v>
      </c>
      <c r="AB204" s="12">
        <f t="shared" si="37"/>
        <v>9053.9130434782601</v>
      </c>
      <c r="AC204">
        <f t="shared" si="41"/>
        <v>38</v>
      </c>
      <c r="AD204" s="20">
        <v>-1.00577449162745</v>
      </c>
      <c r="AF204" s="7"/>
      <c r="AG204" s="7"/>
      <c r="AH204" s="11"/>
      <c r="AI204" s="11"/>
      <c r="AJ204" s="11"/>
      <c r="AK204">
        <v>20</v>
      </c>
      <c r="AL204" s="20">
        <v>45840</v>
      </c>
      <c r="AM204" s="20">
        <v>192</v>
      </c>
      <c r="AN204" s="12">
        <f t="shared" si="38"/>
        <v>10027.5</v>
      </c>
      <c r="AO204">
        <f t="shared" si="42"/>
        <v>42</v>
      </c>
      <c r="AP204" s="20">
        <v>-0.77166985269088395</v>
      </c>
      <c r="AR204" s="7"/>
      <c r="AS204" s="7"/>
      <c r="AT204" s="11"/>
      <c r="AU204" s="11"/>
      <c r="AW204">
        <v>20</v>
      </c>
      <c r="AX204" s="20">
        <v>48720</v>
      </c>
      <c r="AY204" s="20">
        <v>204</v>
      </c>
      <c r="AZ204" s="12">
        <f t="shared" si="39"/>
        <v>955.29411764705878</v>
      </c>
      <c r="BA204">
        <f t="shared" si="43"/>
        <v>4</v>
      </c>
      <c r="BB204" s="20">
        <v>-0.21226470371270101</v>
      </c>
      <c r="BD204" s="7"/>
      <c r="BE204" s="7"/>
      <c r="BF204" s="11"/>
    </row>
    <row r="205" spans="1:58" x14ac:dyDescent="0.35">
      <c r="A205">
        <v>20</v>
      </c>
      <c r="B205" s="20">
        <v>12960</v>
      </c>
      <c r="C205" s="20">
        <v>55</v>
      </c>
      <c r="D205" s="12">
        <f t="shared" si="44"/>
        <v>1178.1818181818182</v>
      </c>
      <c r="E205">
        <f t="shared" si="45"/>
        <v>5</v>
      </c>
      <c r="F205" s="20">
        <v>-1.0348914695920399</v>
      </c>
      <c r="M205">
        <v>20</v>
      </c>
      <c r="N205" s="20">
        <v>5280</v>
      </c>
      <c r="O205" s="20">
        <v>23</v>
      </c>
      <c r="P205" s="12">
        <f t="shared" si="36"/>
        <v>688.695652173913</v>
      </c>
      <c r="Q205">
        <f t="shared" si="40"/>
        <v>3</v>
      </c>
      <c r="R205" s="20">
        <v>-1.0020465611698699</v>
      </c>
      <c r="T205" s="7"/>
      <c r="U205" s="7"/>
      <c r="V205" s="11"/>
      <c r="Y205">
        <v>20</v>
      </c>
      <c r="Z205" s="20">
        <v>26640</v>
      </c>
      <c r="AA205" s="20">
        <v>112</v>
      </c>
      <c r="AB205" s="12">
        <f t="shared" si="37"/>
        <v>2854.2857142857142</v>
      </c>
      <c r="AC205">
        <f t="shared" si="41"/>
        <v>12</v>
      </c>
      <c r="AD205" s="20">
        <v>-1.0001568689534801</v>
      </c>
      <c r="AF205" s="7"/>
      <c r="AG205" s="7"/>
      <c r="AH205" s="11"/>
      <c r="AI205" s="11"/>
      <c r="AJ205" s="11"/>
      <c r="AK205">
        <v>20</v>
      </c>
      <c r="AL205" s="20">
        <v>36720</v>
      </c>
      <c r="AM205" s="20">
        <v>154</v>
      </c>
      <c r="AN205" s="12">
        <f t="shared" si="38"/>
        <v>953.76623376623377</v>
      </c>
      <c r="AO205">
        <f t="shared" si="42"/>
        <v>4</v>
      </c>
      <c r="AP205" s="20">
        <v>-0.72511314592913201</v>
      </c>
      <c r="AR205" s="7"/>
      <c r="AS205" s="7"/>
      <c r="AT205" s="11"/>
      <c r="AU205" s="11"/>
      <c r="AW205">
        <v>20</v>
      </c>
      <c r="AX205" s="20">
        <v>52800</v>
      </c>
      <c r="AY205" s="20">
        <v>221</v>
      </c>
      <c r="AZ205" s="12">
        <f t="shared" si="39"/>
        <v>5017.1945701357463</v>
      </c>
      <c r="BA205">
        <f t="shared" si="43"/>
        <v>21</v>
      </c>
      <c r="BB205" s="20">
        <v>-1.0001568689534801</v>
      </c>
      <c r="BD205" s="7"/>
      <c r="BE205" s="7"/>
      <c r="BF205" s="11"/>
    </row>
    <row r="206" spans="1:58" x14ac:dyDescent="0.35">
      <c r="A206">
        <v>20</v>
      </c>
      <c r="B206" s="20">
        <v>12240</v>
      </c>
      <c r="C206" s="20">
        <v>52</v>
      </c>
      <c r="D206" s="12">
        <f t="shared" si="44"/>
        <v>470.76923076923077</v>
      </c>
      <c r="E206">
        <f t="shared" si="45"/>
        <v>2</v>
      </c>
      <c r="F206" s="20">
        <v>-0.15653652827744299</v>
      </c>
      <c r="M206">
        <v>20</v>
      </c>
      <c r="N206" s="20">
        <v>9360</v>
      </c>
      <c r="O206" s="20">
        <v>40</v>
      </c>
      <c r="P206" s="12">
        <f t="shared" si="36"/>
        <v>4680</v>
      </c>
      <c r="Q206">
        <f t="shared" si="40"/>
        <v>20</v>
      </c>
      <c r="R206" s="20">
        <v>-1.06542262690246</v>
      </c>
      <c r="T206" s="7"/>
      <c r="U206" s="7"/>
      <c r="V206" s="11"/>
      <c r="Y206">
        <v>20</v>
      </c>
      <c r="Z206" s="20">
        <v>25440</v>
      </c>
      <c r="AA206" s="20">
        <v>107</v>
      </c>
      <c r="AB206" s="12">
        <f t="shared" si="37"/>
        <v>1664.2990654205607</v>
      </c>
      <c r="AC206">
        <f t="shared" si="41"/>
        <v>7</v>
      </c>
      <c r="AD206">
        <v>49.999999941790499</v>
      </c>
      <c r="AF206" s="7"/>
      <c r="AG206" s="7"/>
      <c r="AH206" s="11"/>
      <c r="AI206" s="11"/>
      <c r="AJ206" s="11"/>
      <c r="AK206">
        <v>20</v>
      </c>
      <c r="AL206" s="20">
        <v>41520</v>
      </c>
      <c r="AM206" s="20">
        <v>174</v>
      </c>
      <c r="AN206" s="12">
        <f t="shared" si="38"/>
        <v>5726.8965517241377</v>
      </c>
      <c r="AO206">
        <f t="shared" si="42"/>
        <v>24</v>
      </c>
      <c r="AP206" s="20">
        <v>-1.0001568689534801</v>
      </c>
      <c r="AR206" s="7"/>
      <c r="AS206" s="7"/>
      <c r="AT206" s="11"/>
      <c r="AU206" s="11"/>
      <c r="AW206">
        <v>20</v>
      </c>
      <c r="AX206" s="20">
        <v>48480</v>
      </c>
      <c r="AY206" s="20">
        <v>203</v>
      </c>
      <c r="AZ206" s="12">
        <f t="shared" si="39"/>
        <v>716.45320197044339</v>
      </c>
      <c r="BA206">
        <f t="shared" si="43"/>
        <v>3</v>
      </c>
      <c r="BB206" s="20">
        <v>-0.18797541200659601</v>
      </c>
      <c r="BD206" s="7"/>
      <c r="BE206" s="7"/>
      <c r="BF206" s="11"/>
    </row>
    <row r="207" spans="1:58" x14ac:dyDescent="0.35">
      <c r="P207" s="12"/>
      <c r="T207" s="7"/>
      <c r="U207" s="7"/>
      <c r="V207" s="11"/>
      <c r="AB207" s="12"/>
      <c r="AF207" s="7"/>
      <c r="AG207" s="7"/>
      <c r="AH207" s="11"/>
      <c r="AI207" s="11"/>
      <c r="AJ207" s="11"/>
      <c r="AN207" s="12"/>
      <c r="AR207" s="7"/>
      <c r="AS207" s="7"/>
      <c r="AT207" s="11"/>
      <c r="AU207" s="11"/>
      <c r="AZ207" s="12"/>
      <c r="BD207" s="7"/>
      <c r="BE207" s="7"/>
      <c r="BF207" s="11"/>
    </row>
    <row r="208" spans="1:58" x14ac:dyDescent="0.35">
      <c r="A208">
        <v>50</v>
      </c>
      <c r="B208" s="20">
        <v>31200</v>
      </c>
      <c r="C208" s="20">
        <v>53</v>
      </c>
      <c r="D208" s="12">
        <f t="shared" si="44"/>
        <v>1766.0377358490566</v>
      </c>
      <c r="E208">
        <f t="shared" si="45"/>
        <v>3</v>
      </c>
      <c r="F208" s="20">
        <v>-9.2134391129416598E-2</v>
      </c>
      <c r="G208" s="4">
        <f>AVERAGE(F208:F247)</f>
        <v>-0.39718751238352745</v>
      </c>
      <c r="H208" s="2">
        <f>AVERAGE(D208:D247)</f>
        <v>7697.3725438310721</v>
      </c>
      <c r="I208" s="2">
        <f>AVERAGE(E208:E247)</f>
        <v>13</v>
      </c>
      <c r="J208" s="11" t="s">
        <v>0</v>
      </c>
      <c r="M208">
        <v>50</v>
      </c>
      <c r="N208" s="20">
        <v>12600</v>
      </c>
      <c r="O208" s="20">
        <v>22</v>
      </c>
      <c r="P208" s="12">
        <f t="shared" ref="P208:P247" si="46">N208*Q208/O208</f>
        <v>1145.4545454545455</v>
      </c>
      <c r="Q208">
        <f>O208-20</f>
        <v>2</v>
      </c>
      <c r="R208" s="20">
        <v>-0.122183207524607</v>
      </c>
      <c r="S208" s="4">
        <f>AVERAGE(R208:R247)</f>
        <v>-0.35706347799161048</v>
      </c>
      <c r="T208" s="2">
        <f>AVERAGE(P208:P247)</f>
        <v>4215.2891379871944</v>
      </c>
      <c r="U208" s="2">
        <f>AVERAGE(Q208:Q247)</f>
        <v>7.25</v>
      </c>
      <c r="V208" s="11" t="s">
        <v>0</v>
      </c>
      <c r="Y208">
        <v>50</v>
      </c>
      <c r="Z208" s="20">
        <v>62400</v>
      </c>
      <c r="AA208" s="20">
        <v>105</v>
      </c>
      <c r="AB208" s="12">
        <f t="shared" ref="AB208:AB247" si="47">Z208*AC208/AA208</f>
        <v>2971.4285714285716</v>
      </c>
      <c r="AC208">
        <f t="shared" si="41"/>
        <v>5</v>
      </c>
      <c r="AD208" s="20">
        <v>-4.1266956037558498E-2</v>
      </c>
      <c r="AE208" s="4">
        <f>AVERAGE(AD208:AD247)</f>
        <v>-0.4148421529181171</v>
      </c>
      <c r="AF208" s="2">
        <f>AVERAGE(AB208:AB247)</f>
        <v>8161.6445469214841</v>
      </c>
      <c r="AG208" s="2">
        <f>AVERAGE(AC208:AC247)</f>
        <v>13.7</v>
      </c>
      <c r="AH208" s="11" t="s">
        <v>0</v>
      </c>
      <c r="AI208" s="11"/>
      <c r="AJ208" s="11"/>
      <c r="AK208">
        <v>50</v>
      </c>
      <c r="AL208" s="20">
        <v>90600</v>
      </c>
      <c r="AM208" s="20">
        <v>152</v>
      </c>
      <c r="AN208" s="12">
        <f t="shared" ref="AN208:AN247" si="48">AL208*AO208/AM208</f>
        <v>1192.1052631578948</v>
      </c>
      <c r="AO208">
        <f t="shared" si="42"/>
        <v>2</v>
      </c>
      <c r="AP208" s="20">
        <v>-0.83164328570161605</v>
      </c>
      <c r="AQ208" s="4">
        <f>AVERAGE(AP208:AP247)</f>
        <v>-0.46872726584282881</v>
      </c>
      <c r="AR208" s="2">
        <f>AVERAGE(AN208:AN247)</f>
        <v>16432.671935321174</v>
      </c>
      <c r="AS208" s="2">
        <f>AVERAGE(AO208:AO247)</f>
        <v>27.5</v>
      </c>
      <c r="AT208" s="11" t="s">
        <v>0</v>
      </c>
      <c r="AU208" s="11"/>
      <c r="AW208">
        <v>50</v>
      </c>
      <c r="AX208" s="20">
        <v>121200</v>
      </c>
      <c r="AY208" s="20">
        <v>203</v>
      </c>
      <c r="AZ208" s="12">
        <f t="shared" ref="AZ208:AZ247" si="49">AX208*BA208/AY208</f>
        <v>1791.1330049261085</v>
      </c>
      <c r="BA208">
        <f t="shared" si="43"/>
        <v>3</v>
      </c>
      <c r="BB208" s="20">
        <v>-0.116992272566524</v>
      </c>
      <c r="BC208" s="4">
        <f>AVERAGE(BB208:BB247)</f>
        <v>-0.35333153932589362</v>
      </c>
      <c r="BD208" s="2">
        <f>AVERAGE(AZ208:AZ247)</f>
        <v>7844.8691896265982</v>
      </c>
      <c r="BE208" s="2">
        <f>AVERAGE(BA208:BA247)</f>
        <v>13.125</v>
      </c>
      <c r="BF208" s="11" t="s">
        <v>0</v>
      </c>
    </row>
    <row r="209" spans="1:58" x14ac:dyDescent="0.35">
      <c r="A209">
        <v>50</v>
      </c>
      <c r="B209" s="20">
        <v>44400</v>
      </c>
      <c r="C209" s="20">
        <v>75</v>
      </c>
      <c r="D209" s="12">
        <f t="shared" si="44"/>
        <v>14800</v>
      </c>
      <c r="E209">
        <f t="shared" si="45"/>
        <v>25</v>
      </c>
      <c r="F209" s="21">
        <v>-3.9326452810272002E-4</v>
      </c>
      <c r="G209" s="4">
        <f>MEDIAN(F208:F247)</f>
        <v>-0.21702994881318699</v>
      </c>
      <c r="H209" s="2">
        <f>MEDIAN(D208:D247)</f>
        <v>4421.7785843920146</v>
      </c>
      <c r="I209" s="2">
        <f>MEDIAN(E208:E247)</f>
        <v>7.5</v>
      </c>
      <c r="J209" s="11" t="s">
        <v>6</v>
      </c>
      <c r="M209">
        <v>50</v>
      </c>
      <c r="N209" s="20">
        <v>18000</v>
      </c>
      <c r="O209" s="20">
        <v>31</v>
      </c>
      <c r="P209" s="12">
        <f t="shared" si="46"/>
        <v>6387.0967741935483</v>
      </c>
      <c r="Q209">
        <f t="shared" ref="Q209:Q247" si="50">O209-20</f>
        <v>11</v>
      </c>
      <c r="R209" s="20">
        <v>-1.0001568689534801</v>
      </c>
      <c r="S209" s="4">
        <f>MEDIAN(R208:R247)</f>
        <v>-0.13316821657278699</v>
      </c>
      <c r="T209" s="2">
        <f>MEDIAN(P208:P247)</f>
        <v>2010.8695652173913</v>
      </c>
      <c r="U209" s="2">
        <f>MEDIAN(Q208:Q247)</f>
        <v>3.5</v>
      </c>
      <c r="V209" s="11" t="s">
        <v>6</v>
      </c>
      <c r="Y209">
        <v>50</v>
      </c>
      <c r="Z209" s="20">
        <v>60600</v>
      </c>
      <c r="AA209" s="20">
        <v>102</v>
      </c>
      <c r="AB209" s="12">
        <f t="shared" si="47"/>
        <v>1188.2352941176471</v>
      </c>
      <c r="AC209">
        <f t="shared" si="41"/>
        <v>2</v>
      </c>
      <c r="AD209" s="20">
        <v>-0.74659868461312895</v>
      </c>
      <c r="AE209" s="4">
        <f>MEDIAN(AD208:AD247)</f>
        <v>-0.43703562304175247</v>
      </c>
      <c r="AF209" s="2">
        <f>MEDIAN(AB208:AB247)</f>
        <v>2376.9230769230771</v>
      </c>
      <c r="AG209" s="2">
        <f>MEDIAN(AC208:AC247)</f>
        <v>4</v>
      </c>
      <c r="AH209" s="11" t="s">
        <v>6</v>
      </c>
      <c r="AI209" s="11"/>
      <c r="AJ209" s="11"/>
      <c r="AK209">
        <v>50</v>
      </c>
      <c r="AL209" s="20">
        <v>90600</v>
      </c>
      <c r="AM209" s="20">
        <v>152</v>
      </c>
      <c r="AN209" s="12">
        <f t="shared" si="48"/>
        <v>1192.1052631578948</v>
      </c>
      <c r="AO209">
        <f t="shared" si="42"/>
        <v>2</v>
      </c>
      <c r="AP209" s="20">
        <v>-2.1722460806886099E-3</v>
      </c>
      <c r="AQ209" s="4">
        <f>MEDIAN(AP208:AP247)</f>
        <v>-0.13971085148818302</v>
      </c>
      <c r="AR209" s="2">
        <f>MEDIAN(AN208:AN247)</f>
        <v>5366.0377358490568</v>
      </c>
      <c r="AS209" s="2">
        <f>MEDIAN(AO208:AO247)</f>
        <v>9</v>
      </c>
      <c r="AT209" s="11" t="s">
        <v>6</v>
      </c>
      <c r="AU209" s="11"/>
      <c r="AW209">
        <v>50</v>
      </c>
      <c r="AX209" s="20">
        <v>129600</v>
      </c>
      <c r="AY209" s="20">
        <v>217</v>
      </c>
      <c r="AZ209" s="12">
        <f t="shared" si="49"/>
        <v>10152.99539170507</v>
      </c>
      <c r="BA209">
        <f t="shared" si="43"/>
        <v>17</v>
      </c>
      <c r="BB209" s="20">
        <v>-1.0001715172657999</v>
      </c>
      <c r="BC209" s="4">
        <f>MEDIAN(BB208:BB247)</f>
        <v>-0.15025666777204649</v>
      </c>
      <c r="BD209" s="2">
        <f>MEDIAN(AZ208:AZ247)</f>
        <v>3582.5242718446602</v>
      </c>
      <c r="BE209" s="2">
        <f>MEDIAN(BA208:BA247)</f>
        <v>6</v>
      </c>
      <c r="BF209" s="11" t="s">
        <v>6</v>
      </c>
    </row>
    <row r="210" spans="1:58" x14ac:dyDescent="0.35">
      <c r="A210">
        <v>50</v>
      </c>
      <c r="B210" s="20">
        <v>35400</v>
      </c>
      <c r="C210" s="20">
        <v>60</v>
      </c>
      <c r="D210" s="12">
        <f t="shared" si="44"/>
        <v>5900</v>
      </c>
      <c r="E210">
        <f t="shared" si="45"/>
        <v>10</v>
      </c>
      <c r="F210" s="20">
        <v>-1.0001568689534801</v>
      </c>
      <c r="G210" s="4">
        <f>MAX(F208:F247)</f>
        <v>-6.2410492586524803E-6</v>
      </c>
      <c r="H210" s="2">
        <f>MAX(D208:D247)</f>
        <v>44041.93548387097</v>
      </c>
      <c r="I210" s="2">
        <f>MAX(E208:E247)</f>
        <v>74</v>
      </c>
      <c r="J210" s="11" t="s">
        <v>19</v>
      </c>
      <c r="M210">
        <v>50</v>
      </c>
      <c r="N210" s="20">
        <v>22200</v>
      </c>
      <c r="O210" s="20">
        <v>38</v>
      </c>
      <c r="P210" s="12">
        <f t="shared" si="46"/>
        <v>10515.78947368421</v>
      </c>
      <c r="Q210">
        <f t="shared" si="50"/>
        <v>18</v>
      </c>
      <c r="R210" s="20">
        <v>-4.0026509617673997E-2</v>
      </c>
      <c r="S210" s="4">
        <f>MAX(R208:R247)</f>
        <v>-3.9913069798591701E-7</v>
      </c>
      <c r="T210" s="2">
        <f>MAX(P208:P247)</f>
        <v>18235.294117647059</v>
      </c>
      <c r="U210" s="2">
        <f>MAX(Q208:Q247)</f>
        <v>31</v>
      </c>
      <c r="V210" s="11" t="s">
        <v>19</v>
      </c>
      <c r="Y210">
        <v>50</v>
      </c>
      <c r="Z210" s="20">
        <v>61200</v>
      </c>
      <c r="AA210" s="20">
        <v>103</v>
      </c>
      <c r="AB210" s="12">
        <f t="shared" si="47"/>
        <v>1782.5242718446602</v>
      </c>
      <c r="AC210">
        <f t="shared" si="41"/>
        <v>3</v>
      </c>
      <c r="AD210" s="20">
        <v>-3.1468930391017599E-2</v>
      </c>
      <c r="AE210" s="4">
        <f>MAX(AD208:AD247)</f>
        <v>-8.8096350405433195E-7</v>
      </c>
      <c r="AF210" s="2">
        <f>MAX(AB208:AB247)</f>
        <v>72271.49321266968</v>
      </c>
      <c r="AG210" s="2">
        <f>MAX(AC208:AC247)</f>
        <v>121</v>
      </c>
      <c r="AH210" s="11" t="s">
        <v>19</v>
      </c>
      <c r="AI210" s="11"/>
      <c r="AJ210" s="11"/>
      <c r="AK210">
        <v>50</v>
      </c>
      <c r="AL210" s="20">
        <v>90600</v>
      </c>
      <c r="AM210" s="20">
        <v>152</v>
      </c>
      <c r="AN210" s="12">
        <f t="shared" si="48"/>
        <v>1192.1052631578948</v>
      </c>
      <c r="AO210">
        <f t="shared" si="42"/>
        <v>2</v>
      </c>
      <c r="AP210" s="20">
        <v>-0.20500084367238</v>
      </c>
      <c r="AQ210" s="4">
        <f>MAX(AP208:AP247)</f>
        <v>-3.9913069798591701E-7</v>
      </c>
      <c r="AR210" s="2">
        <f>MAX(AN208:AN247)</f>
        <v>107073.55623100304</v>
      </c>
      <c r="AS210" s="2">
        <f>MAX(AO208:AO247)</f>
        <v>179</v>
      </c>
      <c r="AT210" s="11" t="s">
        <v>19</v>
      </c>
      <c r="AU210" s="11"/>
      <c r="AW210">
        <v>50</v>
      </c>
      <c r="AX210" s="20">
        <v>128400</v>
      </c>
      <c r="AY210" s="20">
        <v>215</v>
      </c>
      <c r="AZ210" s="12">
        <f t="shared" si="49"/>
        <v>8958.1395348837214</v>
      </c>
      <c r="BA210">
        <f t="shared" si="43"/>
        <v>15</v>
      </c>
      <c r="BB210" s="20">
        <v>-0.77153948030462804</v>
      </c>
      <c r="BC210" s="4">
        <f>MAX(BB208:BB247)</f>
        <v>-3.9913069798591701E-7</v>
      </c>
      <c r="BD210" s="2">
        <f>MAX(AZ208:AZ247)</f>
        <v>120898.50746268657</v>
      </c>
      <c r="BE210" s="2">
        <f>MAX(BA208:BA247)</f>
        <v>202</v>
      </c>
      <c r="BF210" s="11" t="s">
        <v>19</v>
      </c>
    </row>
    <row r="211" spans="1:58" x14ac:dyDescent="0.35">
      <c r="A211">
        <v>50</v>
      </c>
      <c r="B211" s="20">
        <v>30600</v>
      </c>
      <c r="C211" s="20">
        <v>52</v>
      </c>
      <c r="D211" s="12">
        <f t="shared" si="44"/>
        <v>1176.9230769230769</v>
      </c>
      <c r="E211">
        <f t="shared" si="45"/>
        <v>2</v>
      </c>
      <c r="F211" s="20">
        <v>-0.49406854168847097</v>
      </c>
      <c r="G211" s="4">
        <f>MIN(F208:F247)</f>
        <v>-1.0224231551506</v>
      </c>
      <c r="H211" s="2">
        <f>MIN(D208:D247)</f>
        <v>1176.9230769230769</v>
      </c>
      <c r="I211" s="2">
        <f>MIN(E208:E247)</f>
        <v>2</v>
      </c>
      <c r="J211" s="11" t="s">
        <v>20</v>
      </c>
      <c r="M211">
        <v>50</v>
      </c>
      <c r="N211" s="20">
        <v>14400</v>
      </c>
      <c r="O211" s="20">
        <v>25</v>
      </c>
      <c r="P211" s="12">
        <f t="shared" si="46"/>
        <v>2880</v>
      </c>
      <c r="Q211">
        <f t="shared" si="50"/>
        <v>5</v>
      </c>
      <c r="R211" s="20">
        <v>-1.0001568689534801</v>
      </c>
      <c r="S211" s="4">
        <f>MIN(R208:R247)</f>
        <v>-1.8497845748502499</v>
      </c>
      <c r="T211" s="2">
        <f>MIN(P208:P247)</f>
        <v>1145.4545454545455</v>
      </c>
      <c r="U211" s="2">
        <f>MIN(Q208:Q247)</f>
        <v>2</v>
      </c>
      <c r="V211" s="11" t="s">
        <v>20</v>
      </c>
      <c r="Y211">
        <v>50</v>
      </c>
      <c r="Z211" s="20">
        <v>61200</v>
      </c>
      <c r="AA211" s="20">
        <v>103</v>
      </c>
      <c r="AB211" s="12">
        <f t="shared" si="47"/>
        <v>1782.5242718446602</v>
      </c>
      <c r="AC211">
        <f t="shared" si="41"/>
        <v>3</v>
      </c>
      <c r="AD211" s="20">
        <v>-5.7198137132712802E-2</v>
      </c>
      <c r="AE211" s="4">
        <f>MIN(AD208:AD247)</f>
        <v>-1.0129892778906799</v>
      </c>
      <c r="AF211" s="2">
        <f>MIN(AB208:AB247)</f>
        <v>1188.2352941176471</v>
      </c>
      <c r="AG211" s="2">
        <f>MIN(AC208:AC247)</f>
        <v>2</v>
      </c>
      <c r="AH211" s="11" t="s">
        <v>20</v>
      </c>
      <c r="AI211" s="11"/>
      <c r="AJ211" s="11"/>
      <c r="AK211">
        <v>50</v>
      </c>
      <c r="AL211" s="20">
        <v>90600</v>
      </c>
      <c r="AM211" s="20">
        <v>152</v>
      </c>
      <c r="AN211" s="12">
        <f t="shared" si="48"/>
        <v>1192.1052631578948</v>
      </c>
      <c r="AO211">
        <f t="shared" si="42"/>
        <v>2</v>
      </c>
      <c r="AP211" s="20">
        <v>-0.25043380461544801</v>
      </c>
      <c r="AQ211" s="4">
        <f>MIN(AP208:AP247)</f>
        <v>-4.9167304888126102</v>
      </c>
      <c r="AR211" s="2">
        <f>MIN(AN208:AN247)</f>
        <v>1192.1052631578948</v>
      </c>
      <c r="AS211" s="2">
        <f>MIN(AO208:AO247)</f>
        <v>2</v>
      </c>
      <c r="AT211" s="11" t="s">
        <v>20</v>
      </c>
      <c r="AU211" s="11"/>
      <c r="AW211">
        <v>50</v>
      </c>
      <c r="AX211" s="20">
        <v>123000</v>
      </c>
      <c r="AY211" s="20">
        <v>206</v>
      </c>
      <c r="AZ211" s="12">
        <f t="shared" si="49"/>
        <v>3582.5242718446602</v>
      </c>
      <c r="BA211">
        <f t="shared" si="43"/>
        <v>6</v>
      </c>
      <c r="BB211" s="20">
        <v>-0.135035938283073</v>
      </c>
      <c r="BC211" s="4">
        <f>MIN(BB208:BB247)</f>
        <v>-1.0001715172657999</v>
      </c>
      <c r="BD211" s="2">
        <f>MIN(AZ208:AZ247)</f>
        <v>1194.0594059405942</v>
      </c>
      <c r="BE211" s="2">
        <f>MIN(BA208:BA247)</f>
        <v>2</v>
      </c>
      <c r="BF211" s="11" t="s">
        <v>20</v>
      </c>
    </row>
    <row r="212" spans="1:58" x14ac:dyDescent="0.35">
      <c r="A212">
        <v>50</v>
      </c>
      <c r="B212" s="20">
        <v>34200</v>
      </c>
      <c r="C212" s="20">
        <v>58</v>
      </c>
      <c r="D212" s="12">
        <f t="shared" si="44"/>
        <v>4717.2413793103451</v>
      </c>
      <c r="E212">
        <f t="shared" si="45"/>
        <v>8</v>
      </c>
      <c r="F212" s="20">
        <v>-4.0026509617673997E-2</v>
      </c>
      <c r="M212">
        <v>50</v>
      </c>
      <c r="N212" s="20">
        <v>12600</v>
      </c>
      <c r="O212" s="20">
        <v>22</v>
      </c>
      <c r="P212" s="12">
        <f t="shared" si="46"/>
        <v>1145.4545454545455</v>
      </c>
      <c r="Q212">
        <f t="shared" si="50"/>
        <v>2</v>
      </c>
      <c r="R212" s="20">
        <v>-0.73205463145869898</v>
      </c>
      <c r="T212" s="7"/>
      <c r="U212" s="7"/>
      <c r="V212" s="11"/>
      <c r="Y212">
        <v>50</v>
      </c>
      <c r="Z212" s="20">
        <v>60600</v>
      </c>
      <c r="AA212" s="20">
        <v>102</v>
      </c>
      <c r="AB212" s="12">
        <f t="shared" si="47"/>
        <v>1188.2352941176471</v>
      </c>
      <c r="AC212">
        <f t="shared" si="41"/>
        <v>2</v>
      </c>
      <c r="AD212" s="20">
        <v>-0.115383873338507</v>
      </c>
      <c r="AF212" s="7"/>
      <c r="AG212" s="7"/>
      <c r="AH212" s="11"/>
      <c r="AI212" s="11"/>
      <c r="AJ212" s="11"/>
      <c r="AK212">
        <v>50</v>
      </c>
      <c r="AL212" s="20">
        <v>90600</v>
      </c>
      <c r="AM212" s="20">
        <v>152</v>
      </c>
      <c r="AN212" s="12">
        <f t="shared" si="48"/>
        <v>1192.1052631578948</v>
      </c>
      <c r="AO212">
        <f t="shared" si="42"/>
        <v>2</v>
      </c>
      <c r="AP212" s="20">
        <v>-7.1381875306630094E-2</v>
      </c>
      <c r="AR212" s="7"/>
      <c r="AS212" s="7"/>
      <c r="AT212" s="11"/>
      <c r="AU212" s="11"/>
      <c r="AW212">
        <v>50</v>
      </c>
      <c r="AX212" s="20">
        <v>136200</v>
      </c>
      <c r="AY212" s="20">
        <v>228</v>
      </c>
      <c r="AZ212" s="12">
        <f t="shared" si="49"/>
        <v>16726.315789473683</v>
      </c>
      <c r="BA212">
        <f t="shared" si="43"/>
        <v>28</v>
      </c>
      <c r="BB212" s="21">
        <v>-3.9913069798591701E-7</v>
      </c>
      <c r="BD212" s="7"/>
      <c r="BE212" s="7"/>
      <c r="BF212" s="11"/>
    </row>
    <row r="213" spans="1:58" x14ac:dyDescent="0.35">
      <c r="A213">
        <v>50</v>
      </c>
      <c r="B213" s="20">
        <v>73800</v>
      </c>
      <c r="C213" s="20">
        <v>124</v>
      </c>
      <c r="D213" s="12">
        <f t="shared" si="44"/>
        <v>44041.93548387097</v>
      </c>
      <c r="E213">
        <f t="shared" si="45"/>
        <v>74</v>
      </c>
      <c r="F213" s="20">
        <v>-1.00015686876274</v>
      </c>
      <c r="M213">
        <v>50</v>
      </c>
      <c r="N213" s="20">
        <v>14400</v>
      </c>
      <c r="O213" s="20">
        <v>25</v>
      </c>
      <c r="P213" s="12">
        <f t="shared" si="46"/>
        <v>2880</v>
      </c>
      <c r="Q213">
        <f t="shared" si="50"/>
        <v>5</v>
      </c>
      <c r="R213" s="20">
        <v>-9.1049150818240197E-3</v>
      </c>
      <c r="T213" s="7"/>
      <c r="U213" s="7"/>
      <c r="V213" s="11"/>
      <c r="Y213">
        <v>50</v>
      </c>
      <c r="Z213" s="20">
        <v>68400</v>
      </c>
      <c r="AA213" s="20">
        <v>115</v>
      </c>
      <c r="AB213" s="12">
        <f t="shared" si="47"/>
        <v>8921.7391304347821</v>
      </c>
      <c r="AC213">
        <f t="shared" si="41"/>
        <v>15</v>
      </c>
      <c r="AD213" s="20">
        <v>-1.0001568689534801</v>
      </c>
      <c r="AF213" s="7"/>
      <c r="AG213" s="7"/>
      <c r="AH213" s="11"/>
      <c r="AI213" s="11"/>
      <c r="AJ213" s="11"/>
      <c r="AK213">
        <v>50</v>
      </c>
      <c r="AL213" s="20">
        <v>93600</v>
      </c>
      <c r="AM213" s="20">
        <v>157</v>
      </c>
      <c r="AN213" s="12">
        <f t="shared" si="48"/>
        <v>4173.248407643312</v>
      </c>
      <c r="AO213">
        <f t="shared" si="42"/>
        <v>7</v>
      </c>
      <c r="AP213" s="20">
        <v>-4.0026509617673997E-2</v>
      </c>
      <c r="AR213" s="7"/>
      <c r="AS213" s="7"/>
      <c r="AT213" s="11"/>
      <c r="AU213" s="11"/>
      <c r="AW213">
        <v>50</v>
      </c>
      <c r="AX213" s="20">
        <v>126600</v>
      </c>
      <c r="AY213" s="20">
        <v>212</v>
      </c>
      <c r="AZ213" s="12">
        <f t="shared" si="49"/>
        <v>7166.0377358490568</v>
      </c>
      <c r="BA213">
        <f t="shared" si="43"/>
        <v>12</v>
      </c>
      <c r="BB213" s="21">
        <v>-4.15376939934562E-4</v>
      </c>
      <c r="BD213" s="7"/>
      <c r="BE213" s="7"/>
      <c r="BF213" s="11"/>
    </row>
    <row r="214" spans="1:58" x14ac:dyDescent="0.35">
      <c r="A214">
        <v>50</v>
      </c>
      <c r="B214" s="20">
        <v>39000</v>
      </c>
      <c r="C214" s="20">
        <v>66</v>
      </c>
      <c r="D214" s="12">
        <f t="shared" si="44"/>
        <v>9454.545454545454</v>
      </c>
      <c r="E214">
        <f t="shared" si="45"/>
        <v>16</v>
      </c>
      <c r="F214" s="20">
        <v>-0.77155328809998602</v>
      </c>
      <c r="M214">
        <v>50</v>
      </c>
      <c r="N214" s="20">
        <v>18000</v>
      </c>
      <c r="O214" s="20">
        <v>31</v>
      </c>
      <c r="P214" s="12">
        <f t="shared" si="46"/>
        <v>6387.0967741935483</v>
      </c>
      <c r="Q214">
        <f t="shared" si="50"/>
        <v>11</v>
      </c>
      <c r="R214" s="20">
        <v>-0.150714183803415</v>
      </c>
      <c r="T214" s="7"/>
      <c r="U214" s="7"/>
      <c r="V214" s="11"/>
      <c r="Y214">
        <v>50</v>
      </c>
      <c r="Z214" s="20">
        <v>67800</v>
      </c>
      <c r="AA214" s="20">
        <v>114</v>
      </c>
      <c r="AB214" s="12">
        <f t="shared" si="47"/>
        <v>8326.3157894736851</v>
      </c>
      <c r="AC214">
        <f t="shared" si="41"/>
        <v>14</v>
      </c>
      <c r="AD214" s="20">
        <v>-1.0001568689534801</v>
      </c>
      <c r="AF214" s="7"/>
      <c r="AG214" s="7"/>
      <c r="AH214" s="11"/>
      <c r="AI214" s="11"/>
      <c r="AJ214" s="11"/>
      <c r="AK214">
        <v>50</v>
      </c>
      <c r="AL214" s="20">
        <v>154800</v>
      </c>
      <c r="AM214" s="20">
        <v>259</v>
      </c>
      <c r="AN214" s="12">
        <f t="shared" si="48"/>
        <v>65147.490347490348</v>
      </c>
      <c r="AO214">
        <f t="shared" si="42"/>
        <v>109</v>
      </c>
      <c r="AP214" s="20">
        <v>-1.00037660031422</v>
      </c>
      <c r="AR214" s="7"/>
      <c r="AS214" s="7"/>
      <c r="AT214" s="11"/>
      <c r="AU214" s="11"/>
      <c r="AW214">
        <v>50</v>
      </c>
      <c r="AX214" s="20">
        <v>120600</v>
      </c>
      <c r="AY214" s="20">
        <v>202</v>
      </c>
      <c r="AZ214" s="12">
        <f t="shared" si="49"/>
        <v>1194.0594059405942</v>
      </c>
      <c r="BA214">
        <f t="shared" si="43"/>
        <v>2</v>
      </c>
      <c r="BB214" s="20">
        <v>-0.37798078345596903</v>
      </c>
      <c r="BD214" s="7"/>
      <c r="BE214" s="7"/>
      <c r="BF214" s="11"/>
    </row>
    <row r="215" spans="1:58" x14ac:dyDescent="0.35">
      <c r="A215">
        <v>50</v>
      </c>
      <c r="B215" s="20">
        <v>31200</v>
      </c>
      <c r="C215" s="20">
        <v>53</v>
      </c>
      <c r="D215" s="12">
        <f t="shared" si="44"/>
        <v>1766.0377358490566</v>
      </c>
      <c r="E215">
        <f t="shared" si="45"/>
        <v>3</v>
      </c>
      <c r="F215" s="20">
        <v>-0.23507317953645601</v>
      </c>
      <c r="M215">
        <v>50</v>
      </c>
      <c r="N215" s="20">
        <v>16800</v>
      </c>
      <c r="O215" s="20">
        <v>29</v>
      </c>
      <c r="P215" s="12">
        <f t="shared" si="46"/>
        <v>5213.7931034482763</v>
      </c>
      <c r="Q215">
        <f t="shared" si="50"/>
        <v>9</v>
      </c>
      <c r="R215" s="20">
        <v>-1.0001568689534801</v>
      </c>
      <c r="T215" s="7"/>
      <c r="U215" s="7"/>
      <c r="V215" s="11"/>
      <c r="Y215">
        <v>50</v>
      </c>
      <c r="Z215" s="20">
        <v>61800</v>
      </c>
      <c r="AA215" s="20">
        <v>104</v>
      </c>
      <c r="AB215" s="12">
        <f t="shared" si="47"/>
        <v>2376.9230769230771</v>
      </c>
      <c r="AC215">
        <f t="shared" si="41"/>
        <v>4</v>
      </c>
      <c r="AD215" s="20">
        <v>-3.5739679797329602E-2</v>
      </c>
      <c r="AF215" s="7"/>
      <c r="AG215" s="7"/>
      <c r="AH215" s="11"/>
      <c r="AI215" s="11"/>
      <c r="AJ215" s="11"/>
      <c r="AK215">
        <v>50</v>
      </c>
      <c r="AL215" s="20">
        <v>94800</v>
      </c>
      <c r="AM215" s="20">
        <v>159</v>
      </c>
      <c r="AN215" s="12">
        <f t="shared" si="48"/>
        <v>5366.0377358490568</v>
      </c>
      <c r="AO215">
        <f t="shared" si="42"/>
        <v>9</v>
      </c>
      <c r="AP215" s="20">
        <v>-1.0001568689534801</v>
      </c>
      <c r="AR215" s="7"/>
      <c r="AS215" s="7"/>
      <c r="AT215" s="11"/>
      <c r="AU215" s="11"/>
      <c r="AW215">
        <v>50</v>
      </c>
      <c r="AX215" s="20">
        <v>126600</v>
      </c>
      <c r="AY215" s="20">
        <v>212</v>
      </c>
      <c r="AZ215" s="12">
        <f t="shared" si="49"/>
        <v>7166.0377358490568</v>
      </c>
      <c r="BA215">
        <f t="shared" si="43"/>
        <v>12</v>
      </c>
      <c r="BB215" s="20">
        <v>-0.32001044920274002</v>
      </c>
      <c r="BD215" s="7"/>
      <c r="BE215" s="7"/>
      <c r="BF215" s="11"/>
    </row>
    <row r="216" spans="1:58" x14ac:dyDescent="0.35">
      <c r="A216">
        <v>50</v>
      </c>
      <c r="B216" s="20">
        <v>31200</v>
      </c>
      <c r="C216" s="20">
        <v>53</v>
      </c>
      <c r="D216" s="12">
        <f t="shared" si="44"/>
        <v>1766.0377358490566</v>
      </c>
      <c r="E216">
        <f t="shared" si="45"/>
        <v>3</v>
      </c>
      <c r="F216" s="20">
        <v>-0.51849167097249504</v>
      </c>
      <c r="M216">
        <v>50</v>
      </c>
      <c r="N216" s="20">
        <v>13800</v>
      </c>
      <c r="O216" s="20">
        <v>24</v>
      </c>
      <c r="P216" s="12">
        <f t="shared" si="46"/>
        <v>2300</v>
      </c>
      <c r="Q216">
        <f t="shared" si="50"/>
        <v>4</v>
      </c>
      <c r="R216" s="20">
        <v>-2.6456726120907E-2</v>
      </c>
      <c r="T216" s="7"/>
      <c r="U216" s="7"/>
      <c r="V216" s="11"/>
      <c r="Y216">
        <v>50</v>
      </c>
      <c r="Z216" s="20">
        <v>60600</v>
      </c>
      <c r="AA216" s="20">
        <v>102</v>
      </c>
      <c r="AB216" s="12">
        <f t="shared" si="47"/>
        <v>1188.2352941176471</v>
      </c>
      <c r="AC216">
        <f t="shared" si="41"/>
        <v>2</v>
      </c>
      <c r="AD216" s="20">
        <v>-0.48993551990964301</v>
      </c>
      <c r="AF216" s="7"/>
      <c r="AG216" s="7"/>
      <c r="AH216" s="11"/>
      <c r="AI216" s="11"/>
      <c r="AJ216" s="11"/>
      <c r="AK216">
        <v>50</v>
      </c>
      <c r="AL216" s="20">
        <v>90600</v>
      </c>
      <c r="AM216" s="20">
        <v>152</v>
      </c>
      <c r="AN216" s="12">
        <f t="shared" si="48"/>
        <v>1192.1052631578948</v>
      </c>
      <c r="AO216">
        <f t="shared" si="42"/>
        <v>2</v>
      </c>
      <c r="AP216" s="20">
        <v>-3.9462620369137898E-2</v>
      </c>
      <c r="AR216" s="7"/>
      <c r="AS216" s="7"/>
      <c r="AT216" s="11"/>
      <c r="AU216" s="11"/>
      <c r="AW216">
        <v>50</v>
      </c>
      <c r="AX216" s="20">
        <v>124800</v>
      </c>
      <c r="AY216" s="20">
        <v>209</v>
      </c>
      <c r="AZ216" s="12">
        <f t="shared" si="49"/>
        <v>5374.1626794258373</v>
      </c>
      <c r="BA216">
        <f t="shared" si="43"/>
        <v>9</v>
      </c>
      <c r="BB216" s="20">
        <v>-1.0001568689534801</v>
      </c>
      <c r="BD216" s="7"/>
      <c r="BE216" s="7"/>
      <c r="BF216" s="11"/>
    </row>
    <row r="217" spans="1:58" x14ac:dyDescent="0.35">
      <c r="A217">
        <v>50</v>
      </c>
      <c r="B217" s="20">
        <v>30600</v>
      </c>
      <c r="C217" s="20">
        <v>52</v>
      </c>
      <c r="D217" s="12">
        <f t="shared" si="44"/>
        <v>1176.9230769230769</v>
      </c>
      <c r="E217">
        <f t="shared" si="45"/>
        <v>2</v>
      </c>
      <c r="F217" s="20">
        <v>-0.52221964177027602</v>
      </c>
      <c r="M217">
        <v>50</v>
      </c>
      <c r="N217" s="20">
        <v>12600</v>
      </c>
      <c r="O217" s="20">
        <v>22</v>
      </c>
      <c r="P217" s="12">
        <f t="shared" si="46"/>
        <v>1145.4545454545455</v>
      </c>
      <c r="Q217">
        <f t="shared" si="50"/>
        <v>2</v>
      </c>
      <c r="R217" s="20">
        <v>-0.48790794275941901</v>
      </c>
      <c r="T217" s="7"/>
      <c r="U217" s="7"/>
      <c r="V217" s="11"/>
      <c r="Y217">
        <v>50</v>
      </c>
      <c r="Z217" s="20">
        <v>64800</v>
      </c>
      <c r="AA217" s="20">
        <v>109</v>
      </c>
      <c r="AB217" s="12">
        <f t="shared" si="47"/>
        <v>5350.45871559633</v>
      </c>
      <c r="AC217">
        <f t="shared" si="41"/>
        <v>9</v>
      </c>
      <c r="AD217" s="20">
        <v>-0.140051408365191</v>
      </c>
      <c r="AF217" s="7"/>
      <c r="AG217" s="7"/>
      <c r="AH217" s="11"/>
      <c r="AI217" s="11"/>
      <c r="AJ217" s="11"/>
      <c r="AK217">
        <v>50</v>
      </c>
      <c r="AL217" s="20">
        <v>90600</v>
      </c>
      <c r="AM217" s="20">
        <v>152</v>
      </c>
      <c r="AN217" s="12">
        <f t="shared" si="48"/>
        <v>1192.1052631578948</v>
      </c>
      <c r="AO217">
        <f t="shared" si="42"/>
        <v>2</v>
      </c>
      <c r="AP217" s="20">
        <v>-1.9963396855122901E-2</v>
      </c>
      <c r="AR217" s="7"/>
      <c r="AS217" s="7"/>
      <c r="AT217" s="11"/>
      <c r="AU217" s="11"/>
      <c r="AW217">
        <v>50</v>
      </c>
      <c r="AX217" s="20">
        <v>123000</v>
      </c>
      <c r="AY217" s="20">
        <v>206</v>
      </c>
      <c r="AZ217" s="12">
        <f t="shared" si="49"/>
        <v>3582.5242718446602</v>
      </c>
      <c r="BA217">
        <f t="shared" si="43"/>
        <v>6</v>
      </c>
      <c r="BB217" s="20">
        <v>-1.0001568689534801</v>
      </c>
      <c r="BD217" s="7"/>
      <c r="BE217" s="7"/>
      <c r="BF217" s="11"/>
    </row>
    <row r="218" spans="1:58" x14ac:dyDescent="0.35">
      <c r="A218">
        <v>50</v>
      </c>
      <c r="B218" s="20">
        <v>33000</v>
      </c>
      <c r="C218" s="20">
        <v>56</v>
      </c>
      <c r="D218" s="12">
        <f t="shared" si="44"/>
        <v>3535.7142857142858</v>
      </c>
      <c r="E218">
        <f t="shared" si="45"/>
        <v>6</v>
      </c>
      <c r="F218" s="20">
        <v>-0.289889985153437</v>
      </c>
      <c r="M218">
        <v>50</v>
      </c>
      <c r="N218" s="20">
        <v>12600</v>
      </c>
      <c r="O218" s="20">
        <v>22</v>
      </c>
      <c r="P218" s="12">
        <f t="shared" si="46"/>
        <v>1145.4545454545455</v>
      </c>
      <c r="Q218">
        <f t="shared" si="50"/>
        <v>2</v>
      </c>
      <c r="R218" s="20">
        <v>-0.45342351134515402</v>
      </c>
      <c r="T218" s="7"/>
      <c r="U218" s="7"/>
      <c r="V218" s="11"/>
      <c r="Y218">
        <v>50</v>
      </c>
      <c r="Z218" s="20">
        <v>60600</v>
      </c>
      <c r="AA218" s="20">
        <v>102</v>
      </c>
      <c r="AB218" s="12">
        <f t="shared" si="47"/>
        <v>1188.2352941176471</v>
      </c>
      <c r="AC218">
        <f t="shared" si="41"/>
        <v>2</v>
      </c>
      <c r="AD218" s="20">
        <v>-0.53432972279593705</v>
      </c>
      <c r="AF218" s="7"/>
      <c r="AG218" s="7"/>
      <c r="AH218" s="11"/>
      <c r="AI218" s="11"/>
      <c r="AJ218" s="11"/>
      <c r="AK218">
        <v>50</v>
      </c>
      <c r="AL218" s="20">
        <v>96000</v>
      </c>
      <c r="AM218" s="20">
        <v>161</v>
      </c>
      <c r="AN218" s="12">
        <f t="shared" si="48"/>
        <v>6559.0062111801244</v>
      </c>
      <c r="AO218">
        <f t="shared" si="42"/>
        <v>11</v>
      </c>
      <c r="AP218" s="20">
        <v>-1.0001568689534801</v>
      </c>
      <c r="AR218" s="7"/>
      <c r="AS218" s="7"/>
      <c r="AT218" s="11"/>
      <c r="AU218" s="11"/>
      <c r="AW218">
        <v>50</v>
      </c>
      <c r="AX218" s="20">
        <v>124200</v>
      </c>
      <c r="AY218" s="20">
        <v>208</v>
      </c>
      <c r="AZ218" s="12">
        <f t="shared" si="49"/>
        <v>4776.9230769230771</v>
      </c>
      <c r="BA218">
        <f t="shared" si="43"/>
        <v>8</v>
      </c>
      <c r="BB218" s="20">
        <v>-1.0001568689534801</v>
      </c>
      <c r="BD218" s="7"/>
      <c r="BE218" s="7"/>
      <c r="BF218" s="11"/>
    </row>
    <row r="219" spans="1:58" x14ac:dyDescent="0.35">
      <c r="A219">
        <v>50</v>
      </c>
      <c r="B219" s="20">
        <v>31200</v>
      </c>
      <c r="C219" s="20">
        <v>53</v>
      </c>
      <c r="D219" s="12">
        <f t="shared" si="44"/>
        <v>1766.0377358490566</v>
      </c>
      <c r="E219">
        <f t="shared" si="45"/>
        <v>3</v>
      </c>
      <c r="F219" s="21">
        <v>-1.4489841821136701E-4</v>
      </c>
      <c r="M219">
        <v>50</v>
      </c>
      <c r="N219" s="20">
        <v>16200</v>
      </c>
      <c r="O219" s="20">
        <v>28</v>
      </c>
      <c r="P219" s="12">
        <f t="shared" si="46"/>
        <v>4628.5714285714284</v>
      </c>
      <c r="Q219">
        <f t="shared" si="50"/>
        <v>8</v>
      </c>
      <c r="R219" s="20">
        <v>-3.9604655106683902E-3</v>
      </c>
      <c r="T219" s="7"/>
      <c r="U219" s="7"/>
      <c r="V219" s="11"/>
      <c r="Y219">
        <v>50</v>
      </c>
      <c r="Z219" s="20">
        <v>64200</v>
      </c>
      <c r="AA219" s="20">
        <v>108</v>
      </c>
      <c r="AB219" s="12">
        <f t="shared" si="47"/>
        <v>4755.5555555555557</v>
      </c>
      <c r="AC219">
        <f t="shared" si="41"/>
        <v>8</v>
      </c>
      <c r="AD219" s="20">
        <v>-0.55666303083038704</v>
      </c>
      <c r="AF219" s="7"/>
      <c r="AG219" s="7"/>
      <c r="AH219" s="11"/>
      <c r="AI219" s="11"/>
      <c r="AJ219" s="11"/>
      <c r="AK219">
        <v>50</v>
      </c>
      <c r="AL219" s="20">
        <v>97800</v>
      </c>
      <c r="AM219" s="20">
        <v>164</v>
      </c>
      <c r="AN219" s="12">
        <f t="shared" si="48"/>
        <v>8348.7804878048773</v>
      </c>
      <c r="AO219">
        <f t="shared" si="42"/>
        <v>14</v>
      </c>
      <c r="AP219" s="21">
        <v>-4.38007122594619E-4</v>
      </c>
      <c r="AR219" s="7"/>
      <c r="AS219" s="7"/>
      <c r="AT219" s="11"/>
      <c r="AU219" s="11"/>
      <c r="AW219">
        <v>50</v>
      </c>
      <c r="AX219" s="20">
        <v>240600</v>
      </c>
      <c r="AY219" s="20">
        <v>402</v>
      </c>
      <c r="AZ219" s="12">
        <f t="shared" si="49"/>
        <v>120898.50746268657</v>
      </c>
      <c r="BA219">
        <f t="shared" si="43"/>
        <v>202</v>
      </c>
      <c r="BB219" s="20">
        <v>-0.77153948030462804</v>
      </c>
      <c r="BD219" s="7"/>
      <c r="BE219" s="7"/>
      <c r="BF219" s="11"/>
    </row>
    <row r="220" spans="1:58" x14ac:dyDescent="0.35">
      <c r="A220">
        <v>50</v>
      </c>
      <c r="B220" s="20">
        <v>30600</v>
      </c>
      <c r="C220" s="20">
        <v>52</v>
      </c>
      <c r="D220" s="12">
        <f t="shared" si="44"/>
        <v>1176.9230769230769</v>
      </c>
      <c r="E220">
        <f t="shared" si="45"/>
        <v>2</v>
      </c>
      <c r="F220" s="20">
        <v>-0.198986718089918</v>
      </c>
      <c r="M220">
        <v>50</v>
      </c>
      <c r="N220" s="20">
        <v>13200</v>
      </c>
      <c r="O220" s="20">
        <v>23</v>
      </c>
      <c r="P220" s="12">
        <f t="shared" si="46"/>
        <v>1721.7391304347825</v>
      </c>
      <c r="Q220">
        <f t="shared" si="50"/>
        <v>3</v>
      </c>
      <c r="R220" s="20">
        <v>-1.13495030067972E-2</v>
      </c>
      <c r="T220" s="7"/>
      <c r="U220" s="7"/>
      <c r="V220" s="11"/>
      <c r="Y220">
        <v>50</v>
      </c>
      <c r="Z220" s="20">
        <v>61800</v>
      </c>
      <c r="AA220" s="20">
        <v>104</v>
      </c>
      <c r="AB220" s="12">
        <f t="shared" si="47"/>
        <v>2376.9230769230771</v>
      </c>
      <c r="AC220">
        <f t="shared" si="41"/>
        <v>4</v>
      </c>
      <c r="AD220" s="20">
        <v>-1.11216353638209E-2</v>
      </c>
      <c r="AF220" s="7"/>
      <c r="AG220" s="7"/>
      <c r="AH220" s="11"/>
      <c r="AI220" s="11"/>
      <c r="AJ220" s="11"/>
      <c r="AK220">
        <v>50</v>
      </c>
      <c r="AL220" s="20">
        <v>98400</v>
      </c>
      <c r="AM220" s="20">
        <v>165</v>
      </c>
      <c r="AN220" s="12">
        <f t="shared" si="48"/>
        <v>8945.454545454546</v>
      </c>
      <c r="AO220">
        <f t="shared" si="42"/>
        <v>15</v>
      </c>
      <c r="AP220" s="20">
        <v>-4.0026509617673997E-2</v>
      </c>
      <c r="AR220" s="7"/>
      <c r="AS220" s="7"/>
      <c r="AT220" s="11"/>
      <c r="AU220" s="11"/>
      <c r="AW220">
        <v>50</v>
      </c>
      <c r="AX220" s="20">
        <v>120600</v>
      </c>
      <c r="AY220" s="20">
        <v>202</v>
      </c>
      <c r="AZ220" s="12">
        <f t="shared" si="49"/>
        <v>1194.0594059405942</v>
      </c>
      <c r="BA220">
        <f t="shared" si="43"/>
        <v>2</v>
      </c>
      <c r="BB220" s="20">
        <v>-0.149762150150861</v>
      </c>
      <c r="BD220" s="7"/>
      <c r="BE220" s="7"/>
      <c r="BF220" s="11"/>
    </row>
    <row r="221" spans="1:58" x14ac:dyDescent="0.35">
      <c r="A221">
        <v>50</v>
      </c>
      <c r="B221" s="20">
        <v>33000</v>
      </c>
      <c r="C221" s="20">
        <v>56</v>
      </c>
      <c r="D221" s="12">
        <f t="shared" si="44"/>
        <v>3535.7142857142858</v>
      </c>
      <c r="E221">
        <f t="shared" si="45"/>
        <v>6</v>
      </c>
      <c r="F221" s="20">
        <v>-2.3239154243160001E-3</v>
      </c>
      <c r="M221">
        <v>50</v>
      </c>
      <c r="N221" s="20">
        <v>12600</v>
      </c>
      <c r="O221" s="20">
        <v>22</v>
      </c>
      <c r="P221" s="12">
        <f t="shared" si="46"/>
        <v>1145.4545454545455</v>
      </c>
      <c r="Q221">
        <f t="shared" si="50"/>
        <v>2</v>
      </c>
      <c r="R221" s="20">
        <v>-0.144153225620967</v>
      </c>
      <c r="T221" s="7"/>
      <c r="U221" s="7"/>
      <c r="V221" s="11"/>
      <c r="Y221">
        <v>50</v>
      </c>
      <c r="Z221" s="20">
        <v>60600</v>
      </c>
      <c r="AA221" s="20">
        <v>102</v>
      </c>
      <c r="AB221" s="12">
        <f t="shared" si="47"/>
        <v>1188.2352941176471</v>
      </c>
      <c r="AC221">
        <f t="shared" si="41"/>
        <v>2</v>
      </c>
      <c r="AD221" s="20">
        <v>-0.60285279573968198</v>
      </c>
      <c r="AF221" s="7"/>
      <c r="AG221" s="7"/>
      <c r="AH221" s="11"/>
      <c r="AI221" s="11"/>
      <c r="AJ221" s="11"/>
      <c r="AK221">
        <v>50</v>
      </c>
      <c r="AL221" s="20">
        <v>99600</v>
      </c>
      <c r="AM221" s="20">
        <v>167</v>
      </c>
      <c r="AN221" s="12">
        <f t="shared" si="48"/>
        <v>10138.922155688622</v>
      </c>
      <c r="AO221">
        <f t="shared" si="42"/>
        <v>17</v>
      </c>
      <c r="AP221" s="21">
        <v>-3.9913069798591701E-7</v>
      </c>
      <c r="AR221" s="7"/>
      <c r="AS221" s="7"/>
      <c r="AT221" s="11"/>
      <c r="AU221" s="11"/>
      <c r="AW221">
        <v>50</v>
      </c>
      <c r="AX221" s="20">
        <v>120600</v>
      </c>
      <c r="AY221" s="20">
        <v>202</v>
      </c>
      <c r="AZ221" s="12">
        <f t="shared" si="49"/>
        <v>1194.0594059405942</v>
      </c>
      <c r="BA221">
        <f t="shared" si="43"/>
        <v>2</v>
      </c>
      <c r="BB221" s="20">
        <v>-0.80829426582157105</v>
      </c>
      <c r="BD221" s="7"/>
      <c r="BE221" s="7"/>
      <c r="BF221" s="11"/>
    </row>
    <row r="222" spans="1:58" x14ac:dyDescent="0.35">
      <c r="A222">
        <v>50</v>
      </c>
      <c r="B222" s="20">
        <v>33000</v>
      </c>
      <c r="C222" s="20">
        <v>56</v>
      </c>
      <c r="D222" s="12">
        <f t="shared" si="44"/>
        <v>3535.7142857142858</v>
      </c>
      <c r="E222">
        <f t="shared" si="45"/>
        <v>6</v>
      </c>
      <c r="F222" s="21">
        <v>-4.0893704825457401E-4</v>
      </c>
      <c r="M222">
        <v>50</v>
      </c>
      <c r="N222" s="20">
        <v>14400</v>
      </c>
      <c r="O222" s="20">
        <v>25</v>
      </c>
      <c r="P222" s="12">
        <f t="shared" si="46"/>
        <v>2880</v>
      </c>
      <c r="Q222">
        <f t="shared" si="50"/>
        <v>5</v>
      </c>
      <c r="R222" s="20">
        <v>-0.191670944178502</v>
      </c>
      <c r="T222" s="7"/>
      <c r="U222" s="7"/>
      <c r="V222" s="11"/>
      <c r="Y222">
        <v>50</v>
      </c>
      <c r="Z222" s="20">
        <v>70200</v>
      </c>
      <c r="AA222" s="20">
        <v>118</v>
      </c>
      <c r="AB222" s="12">
        <f t="shared" si="47"/>
        <v>10708.474576271186</v>
      </c>
      <c r="AC222">
        <f t="shared" si="41"/>
        <v>18</v>
      </c>
      <c r="AD222" s="20">
        <v>-4.0026509617673997E-2</v>
      </c>
      <c r="AF222" s="7"/>
      <c r="AG222" s="7"/>
      <c r="AH222" s="11"/>
      <c r="AI222" s="11"/>
      <c r="AJ222" s="11"/>
      <c r="AK222">
        <v>50</v>
      </c>
      <c r="AL222" s="20">
        <v>149400</v>
      </c>
      <c r="AM222" s="20">
        <v>250</v>
      </c>
      <c r="AN222" s="12">
        <f t="shared" si="48"/>
        <v>59760</v>
      </c>
      <c r="AO222">
        <f t="shared" si="42"/>
        <v>100</v>
      </c>
      <c r="AP222" s="20">
        <v>-0.77151861056834004</v>
      </c>
      <c r="AR222" s="7"/>
      <c r="AS222" s="7"/>
      <c r="AT222" s="11"/>
      <c r="AU222" s="11"/>
      <c r="AW222">
        <v>50</v>
      </c>
      <c r="AX222" s="20">
        <v>124800</v>
      </c>
      <c r="AY222" s="20">
        <v>209</v>
      </c>
      <c r="AZ222" s="12">
        <f t="shared" si="49"/>
        <v>5374.1626794258373</v>
      </c>
      <c r="BA222">
        <f t="shared" si="43"/>
        <v>9</v>
      </c>
      <c r="BB222" s="21">
        <v>-4.8051169919062798E-6</v>
      </c>
      <c r="BD222" s="7"/>
      <c r="BE222" s="7"/>
      <c r="BF222" s="11"/>
    </row>
    <row r="223" spans="1:58" x14ac:dyDescent="0.35">
      <c r="A223">
        <v>50</v>
      </c>
      <c r="B223" s="20">
        <v>30600</v>
      </c>
      <c r="C223" s="20">
        <v>52</v>
      </c>
      <c r="D223" s="12">
        <f t="shared" si="44"/>
        <v>1176.9230769230769</v>
      </c>
      <c r="E223">
        <f t="shared" si="45"/>
        <v>2</v>
      </c>
      <c r="F223" s="20">
        <v>-4.60026167195258E-3</v>
      </c>
      <c r="M223">
        <v>50</v>
      </c>
      <c r="N223" s="20">
        <v>12600</v>
      </c>
      <c r="O223" s="20">
        <v>22</v>
      </c>
      <c r="P223" s="12">
        <f t="shared" si="46"/>
        <v>1145.4545454545455</v>
      </c>
      <c r="Q223">
        <f t="shared" si="50"/>
        <v>2</v>
      </c>
      <c r="R223" s="20">
        <v>-0.542662900987953</v>
      </c>
      <c r="T223" s="7"/>
      <c r="U223" s="7"/>
      <c r="V223" s="11"/>
      <c r="Y223">
        <v>50</v>
      </c>
      <c r="Z223" s="20">
        <v>61200</v>
      </c>
      <c r="AA223" s="20">
        <v>103</v>
      </c>
      <c r="AB223" s="12">
        <f t="shared" si="47"/>
        <v>1782.5242718446602</v>
      </c>
      <c r="AC223">
        <f t="shared" si="41"/>
        <v>3</v>
      </c>
      <c r="AD223" s="20">
        <v>-0.223146073815636</v>
      </c>
      <c r="AF223" s="7"/>
      <c r="AG223" s="7"/>
      <c r="AH223" s="11"/>
      <c r="AI223" s="11"/>
      <c r="AJ223" s="11"/>
      <c r="AK223">
        <v>50</v>
      </c>
      <c r="AL223" s="20">
        <v>90600</v>
      </c>
      <c r="AM223" s="20">
        <v>152</v>
      </c>
      <c r="AN223" s="12">
        <f t="shared" si="48"/>
        <v>1192.1052631578948</v>
      </c>
      <c r="AO223">
        <f t="shared" si="42"/>
        <v>2</v>
      </c>
      <c r="AP223" s="20">
        <v>-0.12870751917295101</v>
      </c>
      <c r="AR223" s="7"/>
      <c r="AS223" s="7"/>
      <c r="AT223" s="11"/>
      <c r="AU223" s="11"/>
      <c r="AW223">
        <v>50</v>
      </c>
      <c r="AX223" s="20">
        <v>121800</v>
      </c>
      <c r="AY223" s="20">
        <v>204</v>
      </c>
      <c r="AZ223" s="12">
        <f t="shared" si="49"/>
        <v>2388.2352941176468</v>
      </c>
      <c r="BA223">
        <f t="shared" si="43"/>
        <v>4</v>
      </c>
      <c r="BB223" s="20">
        <v>-0.28315776927631903</v>
      </c>
      <c r="BD223" s="7"/>
      <c r="BE223" s="7"/>
      <c r="BF223" s="11"/>
    </row>
    <row r="224" spans="1:58" x14ac:dyDescent="0.35">
      <c r="A224">
        <v>50</v>
      </c>
      <c r="B224" s="20">
        <v>48000</v>
      </c>
      <c r="C224" s="20">
        <v>81</v>
      </c>
      <c r="D224" s="12">
        <f t="shared" si="44"/>
        <v>18370.370370370369</v>
      </c>
      <c r="E224">
        <f t="shared" si="45"/>
        <v>31</v>
      </c>
      <c r="F224" s="20">
        <v>-0.77153948030462804</v>
      </c>
      <c r="M224">
        <v>50</v>
      </c>
      <c r="N224" s="20">
        <v>12600</v>
      </c>
      <c r="O224" s="20">
        <v>22</v>
      </c>
      <c r="P224" s="12">
        <f t="shared" si="46"/>
        <v>1145.4545454545455</v>
      </c>
      <c r="Q224">
        <f t="shared" si="50"/>
        <v>2</v>
      </c>
      <c r="R224" s="20">
        <v>-4.1078600222395498E-2</v>
      </c>
      <c r="T224" s="7"/>
      <c r="U224" s="7"/>
      <c r="V224" s="11"/>
      <c r="Y224">
        <v>50</v>
      </c>
      <c r="Z224" s="20">
        <v>94800</v>
      </c>
      <c r="AA224" s="20">
        <v>159</v>
      </c>
      <c r="AB224" s="12">
        <f t="shared" si="47"/>
        <v>35177.358490566039</v>
      </c>
      <c r="AC224">
        <f t="shared" si="41"/>
        <v>59</v>
      </c>
      <c r="AD224" s="20">
        <v>-0.77153948030462804</v>
      </c>
      <c r="AF224" s="7"/>
      <c r="AG224" s="7"/>
      <c r="AH224" s="11"/>
      <c r="AI224" s="11"/>
      <c r="AJ224" s="11"/>
      <c r="AK224">
        <v>50</v>
      </c>
      <c r="AL224" s="20">
        <v>94800</v>
      </c>
      <c r="AM224" s="20">
        <v>159</v>
      </c>
      <c r="AN224" s="12">
        <f t="shared" si="48"/>
        <v>5366.0377358490568</v>
      </c>
      <c r="AO224">
        <f t="shared" si="42"/>
        <v>9</v>
      </c>
      <c r="AP224" s="20">
        <v>-4.0026509617673997E-2</v>
      </c>
      <c r="AR224" s="7"/>
      <c r="AS224" s="7"/>
      <c r="AT224" s="11"/>
      <c r="AU224" s="11"/>
      <c r="AW224">
        <v>50</v>
      </c>
      <c r="AX224" s="20">
        <v>120600</v>
      </c>
      <c r="AY224" s="20">
        <v>202</v>
      </c>
      <c r="AZ224" s="12">
        <f t="shared" si="49"/>
        <v>1194.0594059405942</v>
      </c>
      <c r="BA224">
        <f t="shared" si="43"/>
        <v>2</v>
      </c>
      <c r="BB224" s="20">
        <v>-0.41070990515279299</v>
      </c>
      <c r="BD224" s="7"/>
      <c r="BE224" s="7"/>
      <c r="BF224" s="11"/>
    </row>
    <row r="225" spans="1:58" x14ac:dyDescent="0.35">
      <c r="A225">
        <v>50</v>
      </c>
      <c r="B225" s="20">
        <v>34800</v>
      </c>
      <c r="C225" s="20">
        <v>59</v>
      </c>
      <c r="D225" s="12">
        <f t="shared" si="44"/>
        <v>5308.4745762711864</v>
      </c>
      <c r="E225">
        <f t="shared" si="45"/>
        <v>9</v>
      </c>
      <c r="F225" s="20">
        <v>-0.151923351437454</v>
      </c>
      <c r="M225">
        <v>50</v>
      </c>
      <c r="N225" s="20">
        <v>13200</v>
      </c>
      <c r="O225" s="20">
        <v>23</v>
      </c>
      <c r="P225" s="12">
        <f t="shared" si="46"/>
        <v>1721.7391304347825</v>
      </c>
      <c r="Q225">
        <f t="shared" si="50"/>
        <v>3</v>
      </c>
      <c r="R225" s="20">
        <v>-0.52129825924403494</v>
      </c>
      <c r="T225" s="7"/>
      <c r="U225" s="7"/>
      <c r="V225" s="11"/>
      <c r="Y225">
        <v>50</v>
      </c>
      <c r="Z225" s="20">
        <v>60600</v>
      </c>
      <c r="AA225" s="20">
        <v>102</v>
      </c>
      <c r="AB225" s="12">
        <f t="shared" si="47"/>
        <v>1188.2352941176471</v>
      </c>
      <c r="AC225">
        <f t="shared" si="41"/>
        <v>2</v>
      </c>
      <c r="AD225" s="20">
        <v>-4.0827424861186401E-2</v>
      </c>
      <c r="AF225" s="7"/>
      <c r="AG225" s="7"/>
      <c r="AH225" s="11"/>
      <c r="AI225" s="11"/>
      <c r="AJ225" s="11"/>
      <c r="AK225">
        <v>50</v>
      </c>
      <c r="AL225" s="20">
        <v>109800</v>
      </c>
      <c r="AM225" s="20">
        <v>184</v>
      </c>
      <c r="AN225" s="12">
        <f t="shared" si="48"/>
        <v>20289.130434782608</v>
      </c>
      <c r="AO225">
        <f t="shared" si="42"/>
        <v>34</v>
      </c>
      <c r="AP225" s="20">
        <v>-0.77151706058901603</v>
      </c>
      <c r="AR225" s="7"/>
      <c r="AS225" s="7"/>
      <c r="AT225" s="11"/>
      <c r="AU225" s="11"/>
      <c r="AW225">
        <v>50</v>
      </c>
      <c r="AX225" s="20">
        <v>121200</v>
      </c>
      <c r="AY225" s="20">
        <v>203</v>
      </c>
      <c r="AZ225" s="12">
        <f t="shared" si="49"/>
        <v>1791.1330049261085</v>
      </c>
      <c r="BA225">
        <f t="shared" si="43"/>
        <v>3</v>
      </c>
      <c r="BB225" s="20">
        <v>-2.5054273586840599E-2</v>
      </c>
      <c r="BD225" s="7"/>
      <c r="BE225" s="7"/>
      <c r="BF225" s="11"/>
    </row>
    <row r="226" spans="1:58" x14ac:dyDescent="0.35">
      <c r="A226">
        <v>50</v>
      </c>
      <c r="B226" s="20">
        <v>34200</v>
      </c>
      <c r="C226" s="20">
        <v>58</v>
      </c>
      <c r="D226" s="12">
        <f t="shared" si="44"/>
        <v>4717.2413793103451</v>
      </c>
      <c r="E226">
        <f t="shared" si="45"/>
        <v>8</v>
      </c>
      <c r="F226" s="20">
        <v>-3.9861613552373901E-2</v>
      </c>
      <c r="M226">
        <v>50</v>
      </c>
      <c r="N226" s="20">
        <v>20400</v>
      </c>
      <c r="O226" s="20">
        <v>35</v>
      </c>
      <c r="P226" s="12">
        <f t="shared" si="46"/>
        <v>8742.8571428571431</v>
      </c>
      <c r="Q226">
        <f t="shared" si="50"/>
        <v>15</v>
      </c>
      <c r="R226" s="20">
        <v>-4.0026509617673997E-2</v>
      </c>
      <c r="T226" s="7"/>
      <c r="U226" s="7"/>
      <c r="V226" s="11"/>
      <c r="Y226">
        <v>50</v>
      </c>
      <c r="Z226" s="20">
        <v>79200</v>
      </c>
      <c r="AA226" s="20">
        <v>133</v>
      </c>
      <c r="AB226" s="12">
        <f t="shared" si="47"/>
        <v>19651.127819548874</v>
      </c>
      <c r="AC226">
        <f t="shared" si="41"/>
        <v>33</v>
      </c>
      <c r="AD226" s="20">
        <v>-0.77153948030462804</v>
      </c>
      <c r="AF226" s="7"/>
      <c r="AG226" s="7"/>
      <c r="AH226" s="11"/>
      <c r="AI226" s="11"/>
      <c r="AJ226" s="11"/>
      <c r="AK226">
        <v>50</v>
      </c>
      <c r="AL226" s="20">
        <v>96000</v>
      </c>
      <c r="AM226" s="20">
        <v>161</v>
      </c>
      <c r="AN226" s="12">
        <f t="shared" si="48"/>
        <v>6559.0062111801244</v>
      </c>
      <c r="AO226">
        <f t="shared" si="42"/>
        <v>11</v>
      </c>
      <c r="AP226" s="21">
        <v>-4.0893704825457401E-4</v>
      </c>
      <c r="AR226" s="7"/>
      <c r="AS226" s="7"/>
      <c r="AT226" s="11"/>
      <c r="AU226" s="11"/>
      <c r="AW226">
        <v>50</v>
      </c>
      <c r="AX226" s="20">
        <v>138600</v>
      </c>
      <c r="AY226" s="20">
        <v>232</v>
      </c>
      <c r="AZ226" s="12">
        <f t="shared" si="49"/>
        <v>19117.241379310344</v>
      </c>
      <c r="BA226">
        <f t="shared" si="43"/>
        <v>32</v>
      </c>
      <c r="BB226" s="20">
        <v>-0.77153948030462804</v>
      </c>
      <c r="BD226" s="7"/>
      <c r="BE226" s="7"/>
      <c r="BF226" s="11"/>
    </row>
    <row r="227" spans="1:58" x14ac:dyDescent="0.35">
      <c r="A227">
        <v>50</v>
      </c>
      <c r="B227" s="20">
        <v>31800</v>
      </c>
      <c r="C227" s="20">
        <v>54</v>
      </c>
      <c r="D227" s="12">
        <f t="shared" si="44"/>
        <v>2355.5555555555557</v>
      </c>
      <c r="E227">
        <f t="shared" si="45"/>
        <v>4</v>
      </c>
      <c r="F227" s="20">
        <v>-0.10674582120545099</v>
      </c>
      <c r="M227">
        <v>50</v>
      </c>
      <c r="N227" s="20">
        <v>19800</v>
      </c>
      <c r="O227" s="20">
        <v>34</v>
      </c>
      <c r="P227" s="12">
        <f t="shared" si="46"/>
        <v>8152.9411764705883</v>
      </c>
      <c r="Q227">
        <f t="shared" si="50"/>
        <v>14</v>
      </c>
      <c r="R227" s="20">
        <v>-1.1077761149113801</v>
      </c>
      <c r="T227" s="7"/>
      <c r="U227" s="7"/>
      <c r="V227" s="11"/>
      <c r="Y227">
        <v>50</v>
      </c>
      <c r="Z227" s="20">
        <v>61200</v>
      </c>
      <c r="AA227" s="20">
        <v>103</v>
      </c>
      <c r="AB227" s="12">
        <f t="shared" si="47"/>
        <v>1782.5242718446602</v>
      </c>
      <c r="AC227">
        <f t="shared" si="41"/>
        <v>3</v>
      </c>
      <c r="AD227" s="20">
        <v>-0.50783139925969401</v>
      </c>
      <c r="AF227" s="7"/>
      <c r="AG227" s="7"/>
      <c r="AH227" s="11"/>
      <c r="AI227" s="11"/>
      <c r="AJ227" s="11"/>
      <c r="AK227">
        <v>50</v>
      </c>
      <c r="AL227" s="20">
        <v>189000</v>
      </c>
      <c r="AM227" s="20">
        <v>316</v>
      </c>
      <c r="AN227" s="12">
        <f t="shared" si="48"/>
        <v>99284.810126582277</v>
      </c>
      <c r="AO227">
        <f t="shared" si="42"/>
        <v>166</v>
      </c>
      <c r="AP227" s="20">
        <v>-1.00082094847689</v>
      </c>
      <c r="AR227" s="7"/>
      <c r="AS227" s="7"/>
      <c r="AT227" s="11"/>
      <c r="AU227" s="11"/>
      <c r="AW227">
        <v>50</v>
      </c>
      <c r="AX227" s="20">
        <v>134400</v>
      </c>
      <c r="AY227" s="20">
        <v>225</v>
      </c>
      <c r="AZ227" s="12">
        <f t="shared" si="49"/>
        <v>14933.333333333334</v>
      </c>
      <c r="BA227">
        <f t="shared" si="43"/>
        <v>25</v>
      </c>
      <c r="BB227" s="21">
        <v>-3.9913069798591701E-7</v>
      </c>
      <c r="BD227" s="7"/>
      <c r="BE227" s="7"/>
      <c r="BF227" s="11"/>
    </row>
    <row r="228" spans="1:58" x14ac:dyDescent="0.35">
      <c r="A228">
        <v>50</v>
      </c>
      <c r="B228" s="20">
        <v>35400</v>
      </c>
      <c r="C228" s="20">
        <v>60</v>
      </c>
      <c r="D228" s="12">
        <f t="shared" si="44"/>
        <v>5900</v>
      </c>
      <c r="E228">
        <f t="shared" si="45"/>
        <v>10</v>
      </c>
      <c r="F228" s="20">
        <v>-4.0026509617673997E-2</v>
      </c>
      <c r="M228">
        <v>50</v>
      </c>
      <c r="N228" s="20">
        <v>12600</v>
      </c>
      <c r="O228" s="20">
        <v>22</v>
      </c>
      <c r="P228" s="12">
        <f t="shared" si="46"/>
        <v>1145.4545454545455</v>
      </c>
      <c r="Q228">
        <f t="shared" si="50"/>
        <v>2</v>
      </c>
      <c r="R228" s="20">
        <v>-1.01507802230031E-2</v>
      </c>
      <c r="T228" s="7"/>
      <c r="U228" s="7"/>
      <c r="V228" s="11"/>
      <c r="Y228">
        <v>50</v>
      </c>
      <c r="Z228" s="20">
        <v>67800</v>
      </c>
      <c r="AA228" s="20">
        <v>114</v>
      </c>
      <c r="AB228" s="12">
        <f t="shared" si="47"/>
        <v>8326.3157894736851</v>
      </c>
      <c r="AC228">
        <f t="shared" si="41"/>
        <v>14</v>
      </c>
      <c r="AD228" s="20">
        <v>-3.8364715352081601E-3</v>
      </c>
      <c r="AF228" s="7"/>
      <c r="AG228" s="7"/>
      <c r="AH228" s="11"/>
      <c r="AI228" s="11"/>
      <c r="AJ228" s="11"/>
      <c r="AK228">
        <v>50</v>
      </c>
      <c r="AL228" s="20">
        <v>99600</v>
      </c>
      <c r="AM228" s="20">
        <v>167</v>
      </c>
      <c r="AN228" s="12">
        <f t="shared" si="48"/>
        <v>10138.922155688622</v>
      </c>
      <c r="AO228">
        <f t="shared" si="42"/>
        <v>17</v>
      </c>
      <c r="AP228" s="20">
        <v>-4.0026509617673997E-2</v>
      </c>
      <c r="AR228" s="7"/>
      <c r="AS228" s="7"/>
      <c r="AT228" s="11"/>
      <c r="AU228" s="11"/>
      <c r="AW228">
        <v>50</v>
      </c>
      <c r="AX228" s="20">
        <v>121200</v>
      </c>
      <c r="AY228" s="20">
        <v>203</v>
      </c>
      <c r="AZ228" s="12">
        <f t="shared" si="49"/>
        <v>1791.1330049261085</v>
      </c>
      <c r="BA228">
        <f t="shared" si="43"/>
        <v>3</v>
      </c>
      <c r="BB228" s="20">
        <v>-0.15075118539323201</v>
      </c>
      <c r="BD228" s="7"/>
      <c r="BE228" s="7"/>
      <c r="BF228" s="11"/>
    </row>
    <row r="229" spans="1:58" x14ac:dyDescent="0.35">
      <c r="A229">
        <v>50</v>
      </c>
      <c r="B229" s="20">
        <v>30600</v>
      </c>
      <c r="C229" s="20">
        <v>52</v>
      </c>
      <c r="D229" s="12">
        <f t="shared" si="44"/>
        <v>1176.9230769230769</v>
      </c>
      <c r="E229">
        <f t="shared" si="45"/>
        <v>2</v>
      </c>
      <c r="F229" s="20">
        <v>-0.11493620648396601</v>
      </c>
      <c r="M229">
        <v>50</v>
      </c>
      <c r="N229" s="20">
        <v>12600</v>
      </c>
      <c r="O229" s="20">
        <v>22</v>
      </c>
      <c r="P229" s="12">
        <f t="shared" si="46"/>
        <v>1145.4545454545455</v>
      </c>
      <c r="Q229">
        <f t="shared" si="50"/>
        <v>2</v>
      </c>
      <c r="R229" s="20">
        <v>-9.1430698199967006E-2</v>
      </c>
      <c r="T229" s="7"/>
      <c r="U229" s="7"/>
      <c r="V229" s="11"/>
      <c r="Y229">
        <v>50</v>
      </c>
      <c r="Z229" s="20">
        <v>60600</v>
      </c>
      <c r="AA229" s="20">
        <v>102</v>
      </c>
      <c r="AB229" s="12">
        <f t="shared" si="47"/>
        <v>1188.2352941176471</v>
      </c>
      <c r="AC229">
        <f t="shared" si="41"/>
        <v>2</v>
      </c>
      <c r="AD229" s="20">
        <v>-0.76275230928212601</v>
      </c>
      <c r="AF229" s="7"/>
      <c r="AG229" s="7"/>
      <c r="AH229" s="11"/>
      <c r="AI229" s="11"/>
      <c r="AJ229" s="11"/>
      <c r="AK229">
        <v>50</v>
      </c>
      <c r="AL229" s="20">
        <v>95400</v>
      </c>
      <c r="AM229" s="20">
        <v>160</v>
      </c>
      <c r="AN229" s="12">
        <f t="shared" si="48"/>
        <v>5962.5</v>
      </c>
      <c r="AO229">
        <f t="shared" si="42"/>
        <v>10</v>
      </c>
      <c r="AP229" s="20">
        <v>-0.150714183803415</v>
      </c>
      <c r="AR229" s="7"/>
      <c r="AS229" s="7"/>
      <c r="AT229" s="11"/>
      <c r="AU229" s="11"/>
      <c r="AW229">
        <v>50</v>
      </c>
      <c r="AX229" s="20">
        <v>121200</v>
      </c>
      <c r="AY229" s="20">
        <v>203</v>
      </c>
      <c r="AZ229" s="12">
        <f t="shared" si="49"/>
        <v>1791.1330049261085</v>
      </c>
      <c r="BA229">
        <f t="shared" si="43"/>
        <v>3</v>
      </c>
      <c r="BB229" s="20">
        <v>-0.15962578591607099</v>
      </c>
      <c r="BD229" s="7"/>
      <c r="BE229" s="7"/>
      <c r="BF229" s="11"/>
    </row>
    <row r="230" spans="1:58" x14ac:dyDescent="0.35">
      <c r="A230">
        <v>50</v>
      </c>
      <c r="B230" s="20">
        <v>34800</v>
      </c>
      <c r="C230" s="20">
        <v>59</v>
      </c>
      <c r="D230" s="12">
        <f t="shared" si="44"/>
        <v>5308.4745762711864</v>
      </c>
      <c r="E230">
        <f t="shared" si="45"/>
        <v>9</v>
      </c>
      <c r="F230" s="20">
        <v>-0.162848801861668</v>
      </c>
      <c r="M230">
        <v>50</v>
      </c>
      <c r="N230" s="20">
        <v>13200</v>
      </c>
      <c r="O230" s="20">
        <v>23</v>
      </c>
      <c r="P230" s="12">
        <f t="shared" si="46"/>
        <v>1721.7391304347825</v>
      </c>
      <c r="Q230">
        <f t="shared" si="50"/>
        <v>3</v>
      </c>
      <c r="R230" s="20">
        <v>-0.11341197362107901</v>
      </c>
      <c r="T230" s="7"/>
      <c r="U230" s="7"/>
      <c r="V230" s="11"/>
      <c r="Y230">
        <v>50</v>
      </c>
      <c r="Z230" s="20">
        <v>73200</v>
      </c>
      <c r="AA230" s="20">
        <v>123</v>
      </c>
      <c r="AB230" s="12">
        <f t="shared" si="47"/>
        <v>13687.804878048781</v>
      </c>
      <c r="AC230">
        <f t="shared" si="41"/>
        <v>23</v>
      </c>
      <c r="AD230" s="21">
        <v>-8.8096350405433195E-7</v>
      </c>
      <c r="AF230" s="7"/>
      <c r="AG230" s="7"/>
      <c r="AH230" s="11"/>
      <c r="AI230" s="11"/>
      <c r="AJ230" s="11"/>
      <c r="AK230">
        <v>50</v>
      </c>
      <c r="AL230" s="20">
        <v>97800</v>
      </c>
      <c r="AM230" s="20">
        <v>164</v>
      </c>
      <c r="AN230" s="12">
        <f t="shared" si="48"/>
        <v>8348.7804878048773</v>
      </c>
      <c r="AO230">
        <f t="shared" si="42"/>
        <v>14</v>
      </c>
      <c r="AP230" s="20">
        <v>-3.9861613552373901E-2</v>
      </c>
      <c r="AR230" s="7"/>
      <c r="AS230" s="7"/>
      <c r="AT230" s="11"/>
      <c r="AU230" s="11"/>
      <c r="AW230">
        <v>50</v>
      </c>
      <c r="AX230" s="20">
        <v>124200</v>
      </c>
      <c r="AY230" s="20">
        <v>208</v>
      </c>
      <c r="AZ230" s="12">
        <f t="shared" si="49"/>
        <v>4776.9230769230771</v>
      </c>
      <c r="BA230">
        <f t="shared" si="43"/>
        <v>8</v>
      </c>
      <c r="BB230" s="20">
        <v>-1.0001568689534801</v>
      </c>
      <c r="BD230" s="7"/>
      <c r="BE230" s="7"/>
      <c r="BF230" s="11"/>
    </row>
    <row r="231" spans="1:58" x14ac:dyDescent="0.35">
      <c r="A231">
        <v>50</v>
      </c>
      <c r="B231" s="20">
        <v>34200</v>
      </c>
      <c r="C231" s="20">
        <v>58</v>
      </c>
      <c r="D231" s="12">
        <f t="shared" si="44"/>
        <v>4717.2413793103451</v>
      </c>
      <c r="E231">
        <f t="shared" si="45"/>
        <v>8</v>
      </c>
      <c r="F231" s="21">
        <v>-4.38007122594619E-4</v>
      </c>
      <c r="M231">
        <v>50</v>
      </c>
      <c r="N231" s="20">
        <v>16800</v>
      </c>
      <c r="O231" s="20">
        <v>29</v>
      </c>
      <c r="P231" s="12">
        <f t="shared" si="46"/>
        <v>5213.7931034482763</v>
      </c>
      <c r="Q231">
        <f t="shared" si="50"/>
        <v>9</v>
      </c>
      <c r="R231" s="20">
        <v>-1.6706133918250599E-2</v>
      </c>
      <c r="T231" s="7"/>
      <c r="U231" s="7"/>
      <c r="V231" s="11"/>
      <c r="Y231">
        <v>50</v>
      </c>
      <c r="Z231" s="20">
        <v>60600</v>
      </c>
      <c r="AA231" s="20">
        <v>102</v>
      </c>
      <c r="AB231" s="12">
        <f t="shared" si="47"/>
        <v>1188.2352941176471</v>
      </c>
      <c r="AC231">
        <f t="shared" si="41"/>
        <v>2</v>
      </c>
      <c r="AD231" s="20">
        <v>-0.18097767129646</v>
      </c>
      <c r="AF231" s="7"/>
      <c r="AG231" s="7"/>
      <c r="AH231" s="11"/>
      <c r="AI231" s="11"/>
      <c r="AJ231" s="11"/>
      <c r="AK231">
        <v>50</v>
      </c>
      <c r="AL231" s="20">
        <v>90600</v>
      </c>
      <c r="AM231" s="20">
        <v>152</v>
      </c>
      <c r="AN231" s="12">
        <f t="shared" si="48"/>
        <v>1192.1052631578948</v>
      </c>
      <c r="AO231">
        <f t="shared" si="42"/>
        <v>2</v>
      </c>
      <c r="AP231" s="20">
        <v>-2.0101650826708198E-3</v>
      </c>
      <c r="AR231" s="7"/>
      <c r="AS231" s="7"/>
      <c r="AT231" s="11"/>
      <c r="AU231" s="11"/>
      <c r="AW231">
        <v>50</v>
      </c>
      <c r="AX231" s="20">
        <v>121200</v>
      </c>
      <c r="AY231" s="20">
        <v>203</v>
      </c>
      <c r="AZ231" s="12">
        <f t="shared" si="49"/>
        <v>1791.1330049261085</v>
      </c>
      <c r="BA231">
        <f t="shared" si="43"/>
        <v>3</v>
      </c>
      <c r="BB231" s="20">
        <v>-0.60702391443057802</v>
      </c>
      <c r="BD231" s="7"/>
      <c r="BE231" s="7"/>
      <c r="BF231" s="11"/>
    </row>
    <row r="232" spans="1:58" x14ac:dyDescent="0.35">
      <c r="A232">
        <v>50</v>
      </c>
      <c r="B232" s="20">
        <v>31200</v>
      </c>
      <c r="C232" s="20">
        <v>53</v>
      </c>
      <c r="D232" s="12">
        <f t="shared" si="44"/>
        <v>1766.0377358490566</v>
      </c>
      <c r="E232">
        <f t="shared" si="45"/>
        <v>3</v>
      </c>
      <c r="F232" s="20">
        <v>-0.69005653344393703</v>
      </c>
      <c r="M232">
        <v>50</v>
      </c>
      <c r="N232" s="20">
        <v>30000</v>
      </c>
      <c r="O232" s="20">
        <v>51</v>
      </c>
      <c r="P232" s="12">
        <f t="shared" si="46"/>
        <v>18235.294117647059</v>
      </c>
      <c r="Q232">
        <f t="shared" si="50"/>
        <v>31</v>
      </c>
      <c r="R232" s="20">
        <v>-1.0398587591792701</v>
      </c>
      <c r="T232" s="7"/>
      <c r="U232" s="7"/>
      <c r="V232" s="11"/>
      <c r="Y232">
        <v>50</v>
      </c>
      <c r="Z232" s="20">
        <v>61800</v>
      </c>
      <c r="AA232" s="20">
        <v>104</v>
      </c>
      <c r="AB232" s="12">
        <f t="shared" si="47"/>
        <v>2376.9230769230771</v>
      </c>
      <c r="AC232">
        <f t="shared" si="41"/>
        <v>4</v>
      </c>
      <c r="AD232" s="20">
        <v>-0.14069369656397501</v>
      </c>
      <c r="AF232" s="7"/>
      <c r="AG232" s="7"/>
      <c r="AH232" s="11"/>
      <c r="AI232" s="11"/>
      <c r="AJ232" s="11"/>
      <c r="AK232">
        <v>50</v>
      </c>
      <c r="AL232" s="20">
        <v>174000</v>
      </c>
      <c r="AM232" s="20">
        <v>291</v>
      </c>
      <c r="AN232" s="12">
        <f t="shared" si="48"/>
        <v>84309.278350515466</v>
      </c>
      <c r="AO232">
        <f t="shared" si="42"/>
        <v>141</v>
      </c>
      <c r="AP232" s="20">
        <v>-1.0027350663388801</v>
      </c>
      <c r="AR232" s="7"/>
      <c r="AS232" s="7"/>
      <c r="AT232" s="11"/>
      <c r="AU232" s="11"/>
      <c r="AW232">
        <v>50</v>
      </c>
      <c r="AX232" s="20">
        <v>127200</v>
      </c>
      <c r="AY232" s="20">
        <v>213</v>
      </c>
      <c r="AZ232" s="12">
        <f t="shared" si="49"/>
        <v>7763.3802816901407</v>
      </c>
      <c r="BA232">
        <f t="shared" si="43"/>
        <v>13</v>
      </c>
      <c r="BB232" s="21">
        <v>-3.9913069798591701E-7</v>
      </c>
      <c r="BD232" s="7"/>
      <c r="BE232" s="7"/>
      <c r="BF232" s="11"/>
    </row>
    <row r="233" spans="1:58" x14ac:dyDescent="0.35">
      <c r="A233">
        <v>50</v>
      </c>
      <c r="B233" s="20">
        <v>34800</v>
      </c>
      <c r="C233" s="20">
        <v>59</v>
      </c>
      <c r="D233" s="12">
        <f t="shared" si="44"/>
        <v>5308.4745762711864</v>
      </c>
      <c r="E233">
        <f t="shared" si="45"/>
        <v>9</v>
      </c>
      <c r="F233" s="20">
        <v>-1.0001568689534801</v>
      </c>
      <c r="M233">
        <v>50</v>
      </c>
      <c r="N233" s="20">
        <v>12600</v>
      </c>
      <c r="O233" s="20">
        <v>22</v>
      </c>
      <c r="P233" s="12">
        <f t="shared" si="46"/>
        <v>1145.4545454545455</v>
      </c>
      <c r="Q233">
        <f t="shared" si="50"/>
        <v>2</v>
      </c>
      <c r="R233" s="20">
        <v>-0.43631891883658502</v>
      </c>
      <c r="T233" s="7"/>
      <c r="U233" s="7"/>
      <c r="V233" s="11"/>
      <c r="Y233">
        <v>50</v>
      </c>
      <c r="Z233" s="20">
        <v>69000</v>
      </c>
      <c r="AA233" s="20">
        <v>116</v>
      </c>
      <c r="AB233" s="12">
        <f t="shared" si="47"/>
        <v>9517.2413793103442</v>
      </c>
      <c r="AC233">
        <f t="shared" si="41"/>
        <v>16</v>
      </c>
      <c r="AD233" s="20">
        <v>-1.0001568689534801</v>
      </c>
      <c r="AF233" s="7"/>
      <c r="AG233" s="7"/>
      <c r="AH233" s="11"/>
      <c r="AI233" s="11"/>
      <c r="AJ233" s="11"/>
      <c r="AK233">
        <v>50</v>
      </c>
      <c r="AL233" s="20">
        <v>92400</v>
      </c>
      <c r="AM233" s="20">
        <v>155</v>
      </c>
      <c r="AN233" s="12">
        <f t="shared" si="48"/>
        <v>2980.6451612903224</v>
      </c>
      <c r="AO233">
        <f t="shared" si="42"/>
        <v>5</v>
      </c>
      <c r="AP233" s="21">
        <v>-4.8051169919062798E-6</v>
      </c>
      <c r="AR233" s="7"/>
      <c r="AS233" s="7"/>
      <c r="AT233" s="11"/>
      <c r="AU233" s="11"/>
      <c r="AW233">
        <v>50</v>
      </c>
      <c r="AX233" s="20">
        <v>121200</v>
      </c>
      <c r="AY233" s="20">
        <v>203</v>
      </c>
      <c r="AZ233" s="12">
        <f t="shared" si="49"/>
        <v>1791.1330049261085</v>
      </c>
      <c r="BA233">
        <f t="shared" si="43"/>
        <v>3</v>
      </c>
      <c r="BB233" s="20">
        <v>-0.13717957277763801</v>
      </c>
      <c r="BD233" s="7"/>
      <c r="BE233" s="7"/>
      <c r="BF233" s="11"/>
    </row>
    <row r="234" spans="1:58" x14ac:dyDescent="0.35">
      <c r="A234">
        <v>50</v>
      </c>
      <c r="B234" s="20">
        <v>37200</v>
      </c>
      <c r="C234" s="20">
        <v>63</v>
      </c>
      <c r="D234" s="12">
        <f t="shared" si="44"/>
        <v>7676.1904761904761</v>
      </c>
      <c r="E234">
        <f t="shared" si="45"/>
        <v>13</v>
      </c>
      <c r="F234" s="21">
        <v>-4.0893704825457401E-4</v>
      </c>
      <c r="M234">
        <v>50</v>
      </c>
      <c r="N234" s="20">
        <v>12600</v>
      </c>
      <c r="O234" s="20">
        <v>22</v>
      </c>
      <c r="P234" s="12">
        <f t="shared" si="46"/>
        <v>1145.4545454545455</v>
      </c>
      <c r="Q234">
        <f t="shared" si="50"/>
        <v>2</v>
      </c>
      <c r="R234" s="20">
        <v>-0.22008044608538499</v>
      </c>
      <c r="T234" s="7"/>
      <c r="U234" s="7"/>
      <c r="V234" s="11"/>
      <c r="Y234">
        <v>50</v>
      </c>
      <c r="Z234" s="20">
        <v>88800</v>
      </c>
      <c r="AA234" s="20">
        <v>149</v>
      </c>
      <c r="AB234" s="12">
        <f t="shared" si="47"/>
        <v>29202.68456375839</v>
      </c>
      <c r="AC234">
        <f t="shared" si="41"/>
        <v>49</v>
      </c>
      <c r="AD234" s="20">
        <v>-1.0002056976149201</v>
      </c>
      <c r="AF234" s="7"/>
      <c r="AG234" s="7"/>
      <c r="AH234" s="11"/>
      <c r="AI234" s="11"/>
      <c r="AJ234" s="11"/>
      <c r="AK234">
        <v>50</v>
      </c>
      <c r="AL234" s="20">
        <v>90600</v>
      </c>
      <c r="AM234" s="20">
        <v>152</v>
      </c>
      <c r="AN234" s="12">
        <f t="shared" si="48"/>
        <v>1192.1052631578948</v>
      </c>
      <c r="AO234">
        <f t="shared" si="42"/>
        <v>2</v>
      </c>
      <c r="AP234" s="20">
        <v>-4.9167304888126102</v>
      </c>
      <c r="AR234" s="7"/>
      <c r="AS234" s="7"/>
      <c r="AT234" s="11"/>
      <c r="AU234" s="11"/>
      <c r="AW234">
        <v>50</v>
      </c>
      <c r="AX234" s="20">
        <v>121800</v>
      </c>
      <c r="AY234" s="20">
        <v>204</v>
      </c>
      <c r="AZ234" s="12">
        <f t="shared" si="49"/>
        <v>2388.2352941176468</v>
      </c>
      <c r="BA234">
        <f t="shared" si="43"/>
        <v>4</v>
      </c>
      <c r="BB234" s="20">
        <v>-2.4002274874532002E-3</v>
      </c>
      <c r="BD234" s="7"/>
      <c r="BE234" s="7"/>
      <c r="BF234" s="11"/>
    </row>
    <row r="235" spans="1:58" x14ac:dyDescent="0.35">
      <c r="A235">
        <v>50</v>
      </c>
      <c r="B235" s="20">
        <v>70200</v>
      </c>
      <c r="C235" s="20">
        <v>118</v>
      </c>
      <c r="D235" s="12">
        <f t="shared" si="44"/>
        <v>40454.237288135591</v>
      </c>
      <c r="E235">
        <f t="shared" si="45"/>
        <v>68</v>
      </c>
      <c r="F235" s="20">
        <v>-1.00033265385133</v>
      </c>
      <c r="M235">
        <v>50</v>
      </c>
      <c r="N235" s="20">
        <v>27000</v>
      </c>
      <c r="O235" s="20">
        <v>46</v>
      </c>
      <c r="P235" s="12">
        <f t="shared" si="46"/>
        <v>15260.869565217392</v>
      </c>
      <c r="Q235">
        <f t="shared" si="50"/>
        <v>26</v>
      </c>
      <c r="R235" s="21">
        <v>-3.9913069798591701E-7</v>
      </c>
      <c r="T235" s="7"/>
      <c r="U235" s="7"/>
      <c r="V235" s="11"/>
      <c r="Y235">
        <v>50</v>
      </c>
      <c r="Z235" s="20">
        <v>61800</v>
      </c>
      <c r="AA235" s="20">
        <v>104</v>
      </c>
      <c r="AB235" s="12">
        <f t="shared" si="47"/>
        <v>2376.9230769230771</v>
      </c>
      <c r="AC235">
        <f t="shared" si="41"/>
        <v>4</v>
      </c>
      <c r="AD235" s="20">
        <v>-1.75199407705731E-2</v>
      </c>
      <c r="AF235" s="7"/>
      <c r="AG235" s="7"/>
      <c r="AH235" s="11"/>
      <c r="AI235" s="11"/>
      <c r="AJ235" s="11"/>
      <c r="AK235">
        <v>50</v>
      </c>
      <c r="AL235" s="20">
        <v>93000</v>
      </c>
      <c r="AM235" s="20">
        <v>156</v>
      </c>
      <c r="AN235" s="12">
        <f t="shared" si="48"/>
        <v>3576.9230769230771</v>
      </c>
      <c r="AO235">
        <f t="shared" si="42"/>
        <v>6</v>
      </c>
      <c r="AP235" s="20">
        <v>-0.17033553298538001</v>
      </c>
      <c r="AR235" s="7"/>
      <c r="AS235" s="7"/>
      <c r="AT235" s="11"/>
      <c r="AU235" s="11"/>
      <c r="AW235">
        <v>50</v>
      </c>
      <c r="AX235" s="20">
        <v>121200</v>
      </c>
      <c r="AY235" s="20">
        <v>203</v>
      </c>
      <c r="AZ235" s="12">
        <f t="shared" si="49"/>
        <v>1791.1330049261085</v>
      </c>
      <c r="BA235">
        <f t="shared" si="43"/>
        <v>3</v>
      </c>
      <c r="BB235" s="20">
        <v>-0.50588504501902498</v>
      </c>
      <c r="BD235" s="7"/>
      <c r="BE235" s="7"/>
      <c r="BF235" s="11"/>
    </row>
    <row r="236" spans="1:58" x14ac:dyDescent="0.35">
      <c r="A236">
        <v>50</v>
      </c>
      <c r="B236" s="20">
        <v>33600</v>
      </c>
      <c r="C236" s="20">
        <v>57</v>
      </c>
      <c r="D236" s="12">
        <f t="shared" si="44"/>
        <v>4126.3157894736842</v>
      </c>
      <c r="E236">
        <f t="shared" si="45"/>
        <v>7</v>
      </c>
      <c r="F236" s="20">
        <v>-0.15707228307749299</v>
      </c>
      <c r="M236">
        <v>50</v>
      </c>
      <c r="N236" s="20">
        <v>18600</v>
      </c>
      <c r="O236" s="20">
        <v>32</v>
      </c>
      <c r="P236" s="12">
        <f t="shared" si="46"/>
        <v>6975</v>
      </c>
      <c r="Q236">
        <f t="shared" si="50"/>
        <v>12</v>
      </c>
      <c r="R236" s="20">
        <v>-4.0026509617673997E-2</v>
      </c>
      <c r="T236" s="7"/>
      <c r="U236" s="7"/>
      <c r="V236" s="11"/>
      <c r="Y236">
        <v>50</v>
      </c>
      <c r="Z236" s="20">
        <v>60600</v>
      </c>
      <c r="AA236" s="20">
        <v>102</v>
      </c>
      <c r="AB236" s="12">
        <f t="shared" si="47"/>
        <v>1188.2352941176471</v>
      </c>
      <c r="AC236">
        <f t="shared" si="41"/>
        <v>2</v>
      </c>
      <c r="AD236" s="20">
        <v>-0.80142399695156397</v>
      </c>
      <c r="AF236" s="7"/>
      <c r="AG236" s="7"/>
      <c r="AH236" s="11"/>
      <c r="AI236" s="11"/>
      <c r="AJ236" s="11"/>
      <c r="AK236">
        <v>50</v>
      </c>
      <c r="AL236" s="20">
        <v>99600</v>
      </c>
      <c r="AM236" s="20">
        <v>167</v>
      </c>
      <c r="AN236" s="12">
        <f t="shared" si="48"/>
        <v>10138.922155688622</v>
      </c>
      <c r="AO236">
        <f t="shared" si="42"/>
        <v>17</v>
      </c>
      <c r="AP236" s="20">
        <v>-0.77153948030462804</v>
      </c>
      <c r="AR236" s="7"/>
      <c r="AS236" s="7"/>
      <c r="AT236" s="11"/>
      <c r="AU236" s="11"/>
      <c r="AW236">
        <v>50</v>
      </c>
      <c r="AX236" s="20">
        <v>124200</v>
      </c>
      <c r="AY236" s="20">
        <v>208</v>
      </c>
      <c r="AZ236" s="12">
        <f t="shared" si="49"/>
        <v>4776.9230769230771</v>
      </c>
      <c r="BA236">
        <f t="shared" si="43"/>
        <v>8</v>
      </c>
      <c r="BB236" s="20">
        <v>-1.0001568689534801</v>
      </c>
      <c r="BD236" s="7"/>
      <c r="BE236" s="7"/>
      <c r="BF236" s="11"/>
    </row>
    <row r="237" spans="1:58" x14ac:dyDescent="0.35">
      <c r="A237">
        <v>50</v>
      </c>
      <c r="B237" s="20">
        <v>47400</v>
      </c>
      <c r="C237" s="20">
        <v>80</v>
      </c>
      <c r="D237" s="12">
        <f t="shared" si="44"/>
        <v>17775</v>
      </c>
      <c r="E237">
        <f t="shared" si="45"/>
        <v>30</v>
      </c>
      <c r="F237" s="20">
        <v>-0.77153948030462804</v>
      </c>
      <c r="M237">
        <v>50</v>
      </c>
      <c r="N237" s="20">
        <v>13200</v>
      </c>
      <c r="O237" s="20">
        <v>23</v>
      </c>
      <c r="P237" s="12">
        <f t="shared" si="46"/>
        <v>1721.7391304347825</v>
      </c>
      <c r="Q237">
        <f t="shared" si="50"/>
        <v>3</v>
      </c>
      <c r="R237" s="20">
        <v>-1.8497845748502499</v>
      </c>
      <c r="T237" s="7"/>
      <c r="U237" s="7"/>
      <c r="V237" s="11"/>
      <c r="Y237">
        <v>50</v>
      </c>
      <c r="Z237" s="20">
        <v>61800</v>
      </c>
      <c r="AA237" s="20">
        <v>104</v>
      </c>
      <c r="AB237" s="12">
        <f t="shared" si="47"/>
        <v>2376.9230769230771</v>
      </c>
      <c r="AC237">
        <f t="shared" si="41"/>
        <v>4</v>
      </c>
      <c r="AD237" s="20">
        <v>-0.174501792551707</v>
      </c>
      <c r="AF237" s="7"/>
      <c r="AG237" s="7"/>
      <c r="AH237" s="11"/>
      <c r="AI237" s="11"/>
      <c r="AJ237" s="11"/>
      <c r="AK237">
        <v>50</v>
      </c>
      <c r="AL237" s="20">
        <v>91200</v>
      </c>
      <c r="AM237" s="20">
        <v>153</v>
      </c>
      <c r="AN237" s="12">
        <f t="shared" si="48"/>
        <v>1788.2352941176471</v>
      </c>
      <c r="AO237">
        <f t="shared" si="42"/>
        <v>3</v>
      </c>
      <c r="AP237" s="20">
        <v>-0.318364378601873</v>
      </c>
      <c r="AR237" s="7"/>
      <c r="AS237" s="7"/>
      <c r="AT237" s="11"/>
      <c r="AU237" s="11"/>
      <c r="AW237">
        <v>50</v>
      </c>
      <c r="AX237" s="20">
        <v>121200</v>
      </c>
      <c r="AY237" s="20">
        <v>203</v>
      </c>
      <c r="AZ237" s="12">
        <f t="shared" si="49"/>
        <v>1791.1330049261085</v>
      </c>
      <c r="BA237">
        <f t="shared" si="43"/>
        <v>3</v>
      </c>
      <c r="BB237" s="20">
        <v>-3.1362922241468798E-2</v>
      </c>
      <c r="BD237" s="7"/>
      <c r="BE237" s="7"/>
      <c r="BF237" s="11"/>
    </row>
    <row r="238" spans="1:58" x14ac:dyDescent="0.35">
      <c r="A238">
        <v>50</v>
      </c>
      <c r="B238" s="20">
        <v>30600</v>
      </c>
      <c r="C238" s="20">
        <v>52</v>
      </c>
      <c r="D238" s="12">
        <f t="shared" si="44"/>
        <v>1176.9230769230769</v>
      </c>
      <c r="E238">
        <f t="shared" si="45"/>
        <v>2</v>
      </c>
      <c r="F238" s="20">
        <v>-4.0137143535550403E-2</v>
      </c>
      <c r="M238">
        <v>50</v>
      </c>
      <c r="N238" s="20">
        <v>14400</v>
      </c>
      <c r="O238" s="20">
        <v>25</v>
      </c>
      <c r="P238" s="12">
        <f t="shared" si="46"/>
        <v>2880</v>
      </c>
      <c r="Q238">
        <f t="shared" si="50"/>
        <v>5</v>
      </c>
      <c r="R238" s="20">
        <v>-0.23401702473040201</v>
      </c>
      <c r="T238" s="7"/>
      <c r="U238" s="7"/>
      <c r="V238" s="11"/>
      <c r="Y238">
        <v>50</v>
      </c>
      <c r="Z238" s="20">
        <v>61800</v>
      </c>
      <c r="AA238" s="20">
        <v>104</v>
      </c>
      <c r="AB238" s="12">
        <f t="shared" si="47"/>
        <v>2376.9230769230771</v>
      </c>
      <c r="AC238">
        <f t="shared" si="41"/>
        <v>4</v>
      </c>
      <c r="AD238" s="20">
        <v>-1.42892379574128E-2</v>
      </c>
      <c r="AF238" s="7"/>
      <c r="AG238" s="7"/>
      <c r="AH238" s="11"/>
      <c r="AI238" s="11"/>
      <c r="AJ238" s="11"/>
      <c r="AK238">
        <v>50</v>
      </c>
      <c r="AL238" s="20">
        <v>91800</v>
      </c>
      <c r="AM238" s="20">
        <v>154</v>
      </c>
      <c r="AN238" s="12">
        <f t="shared" si="48"/>
        <v>2384.4155844155844</v>
      </c>
      <c r="AO238">
        <f t="shared" si="42"/>
        <v>4</v>
      </c>
      <c r="AP238" s="20">
        <v>-2.5405933290478101E-3</v>
      </c>
      <c r="AR238" s="7"/>
      <c r="AS238" s="7"/>
      <c r="AT238" s="11"/>
      <c r="AU238" s="11"/>
      <c r="AW238">
        <v>50</v>
      </c>
      <c r="AX238" s="20">
        <v>120600</v>
      </c>
      <c r="AY238" s="20">
        <v>202</v>
      </c>
      <c r="AZ238" s="12">
        <f t="shared" si="49"/>
        <v>1194.0594059405942</v>
      </c>
      <c r="BA238">
        <f t="shared" si="43"/>
        <v>2</v>
      </c>
      <c r="BB238" s="20">
        <v>-0.234434388091462</v>
      </c>
      <c r="BD238" s="7"/>
      <c r="BE238" s="7"/>
      <c r="BF238" s="11"/>
    </row>
    <row r="239" spans="1:58" x14ac:dyDescent="0.35">
      <c r="A239">
        <v>50</v>
      </c>
      <c r="B239" s="20">
        <v>46200</v>
      </c>
      <c r="C239" s="20">
        <v>78</v>
      </c>
      <c r="D239" s="12">
        <f t="shared" si="44"/>
        <v>16584.615384615383</v>
      </c>
      <c r="E239">
        <f t="shared" si="45"/>
        <v>28</v>
      </c>
      <c r="F239" s="20">
        <v>-1.0224231551506</v>
      </c>
      <c r="M239">
        <v>50</v>
      </c>
      <c r="N239" s="20">
        <v>16200</v>
      </c>
      <c r="O239" s="20">
        <v>28</v>
      </c>
      <c r="P239" s="12">
        <f t="shared" si="46"/>
        <v>4628.5714285714284</v>
      </c>
      <c r="Q239">
        <f t="shared" si="50"/>
        <v>8</v>
      </c>
      <c r="R239" s="20">
        <v>-1.0001568689534801</v>
      </c>
      <c r="T239" s="7"/>
      <c r="U239" s="7"/>
      <c r="V239" s="11"/>
      <c r="Y239">
        <v>50</v>
      </c>
      <c r="Z239" s="20">
        <v>132000</v>
      </c>
      <c r="AA239" s="20">
        <v>221</v>
      </c>
      <c r="AB239" s="12">
        <f t="shared" si="47"/>
        <v>72271.49321266968</v>
      </c>
      <c r="AC239">
        <f t="shared" si="41"/>
        <v>121</v>
      </c>
      <c r="AD239" s="20">
        <v>-1.0129892778906799</v>
      </c>
      <c r="AF239" s="7"/>
      <c r="AG239" s="7"/>
      <c r="AH239" s="11"/>
      <c r="AI239" s="11"/>
      <c r="AJ239" s="11"/>
      <c r="AK239">
        <v>50</v>
      </c>
      <c r="AL239" s="20">
        <v>96000</v>
      </c>
      <c r="AM239" s="20">
        <v>161</v>
      </c>
      <c r="AN239" s="12">
        <f t="shared" si="48"/>
        <v>6559.0062111801244</v>
      </c>
      <c r="AO239">
        <f t="shared" si="42"/>
        <v>11</v>
      </c>
      <c r="AP239" s="21">
        <v>-4.0893704825457401E-4</v>
      </c>
      <c r="AR239" s="7"/>
      <c r="AS239" s="7"/>
      <c r="AT239" s="11"/>
      <c r="AU239" s="11"/>
      <c r="AW239">
        <v>50</v>
      </c>
      <c r="AX239" s="20">
        <v>129600</v>
      </c>
      <c r="AY239" s="20">
        <v>217</v>
      </c>
      <c r="AZ239" s="12">
        <f t="shared" si="49"/>
        <v>10152.99539170507</v>
      </c>
      <c r="BA239">
        <f t="shared" si="43"/>
        <v>17</v>
      </c>
      <c r="BB239" s="20">
        <v>-3.9861613552373901E-2</v>
      </c>
      <c r="BD239" s="7"/>
      <c r="BE239" s="7"/>
      <c r="BF239" s="11"/>
    </row>
    <row r="240" spans="1:58" x14ac:dyDescent="0.35">
      <c r="A240">
        <v>50</v>
      </c>
      <c r="B240" s="20">
        <v>30600</v>
      </c>
      <c r="C240" s="20">
        <v>52</v>
      </c>
      <c r="D240" s="12">
        <f t="shared" si="44"/>
        <v>1176.9230769230769</v>
      </c>
      <c r="E240">
        <f t="shared" si="45"/>
        <v>2</v>
      </c>
      <c r="F240" s="20">
        <v>-0.104007398794871</v>
      </c>
      <c r="M240">
        <v>50</v>
      </c>
      <c r="N240" s="20">
        <v>12600</v>
      </c>
      <c r="O240" s="20">
        <v>22</v>
      </c>
      <c r="P240" s="12">
        <f t="shared" si="46"/>
        <v>1145.4545454545455</v>
      </c>
      <c r="Q240">
        <f t="shared" si="50"/>
        <v>2</v>
      </c>
      <c r="R240" s="20">
        <v>-0.116679543770191</v>
      </c>
      <c r="T240" s="7"/>
      <c r="U240" s="7"/>
      <c r="V240" s="11"/>
      <c r="Y240">
        <v>50</v>
      </c>
      <c r="Z240" s="20">
        <v>60600</v>
      </c>
      <c r="AA240" s="20">
        <v>102</v>
      </c>
      <c r="AB240" s="12">
        <f t="shared" si="47"/>
        <v>1188.2352941176471</v>
      </c>
      <c r="AC240">
        <f t="shared" si="41"/>
        <v>2</v>
      </c>
      <c r="AD240" s="20">
        <v>-0.65234069504529402</v>
      </c>
      <c r="AF240" s="7"/>
      <c r="AG240" s="7"/>
      <c r="AH240" s="11"/>
      <c r="AI240" s="11"/>
      <c r="AJ240" s="11"/>
      <c r="AK240">
        <v>50</v>
      </c>
      <c r="AL240" s="20">
        <v>91800</v>
      </c>
      <c r="AM240" s="20">
        <v>154</v>
      </c>
      <c r="AN240" s="12">
        <f t="shared" si="48"/>
        <v>2384.4155844155844</v>
      </c>
      <c r="AO240">
        <f t="shared" si="42"/>
        <v>4</v>
      </c>
      <c r="AP240" s="20">
        <v>-2.8531702447896701E-2</v>
      </c>
      <c r="AR240" s="7"/>
      <c r="AS240" s="7"/>
      <c r="AT240" s="11"/>
      <c r="AU240" s="11"/>
      <c r="AW240">
        <v>50</v>
      </c>
      <c r="AX240" s="20">
        <v>126000</v>
      </c>
      <c r="AY240" s="20">
        <v>211</v>
      </c>
      <c r="AZ240" s="12">
        <f t="shared" si="49"/>
        <v>6568.7203791469192</v>
      </c>
      <c r="BA240">
        <f t="shared" si="43"/>
        <v>11</v>
      </c>
      <c r="BB240" s="21">
        <v>-4.2847137147608702E-4</v>
      </c>
      <c r="BD240" s="7"/>
      <c r="BE240" s="7"/>
      <c r="BF240" s="11"/>
    </row>
    <row r="241" spans="1:58" x14ac:dyDescent="0.35">
      <c r="A241">
        <v>50</v>
      </c>
      <c r="B241" s="20">
        <v>30600</v>
      </c>
      <c r="C241" s="20">
        <v>52</v>
      </c>
      <c r="D241" s="12">
        <f t="shared" si="44"/>
        <v>1176.9230769230769</v>
      </c>
      <c r="E241">
        <f t="shared" si="45"/>
        <v>2</v>
      </c>
      <c r="F241" s="20">
        <v>-0.42876387094659302</v>
      </c>
      <c r="M241">
        <v>50</v>
      </c>
      <c r="N241" s="20">
        <v>12600</v>
      </c>
      <c r="O241" s="20">
        <v>22</v>
      </c>
      <c r="P241" s="12">
        <f t="shared" si="46"/>
        <v>1145.4545454545455</v>
      </c>
      <c r="Q241">
        <f t="shared" si="50"/>
        <v>2</v>
      </c>
      <c r="R241" s="20">
        <v>-8.3597868227605995E-2</v>
      </c>
      <c r="T241" s="7"/>
      <c r="U241" s="7"/>
      <c r="V241" s="11"/>
      <c r="Y241">
        <v>50</v>
      </c>
      <c r="Z241" s="20">
        <v>63600</v>
      </c>
      <c r="AA241" s="20">
        <v>107</v>
      </c>
      <c r="AB241" s="12">
        <f t="shared" si="47"/>
        <v>4160.7476635514022</v>
      </c>
      <c r="AC241">
        <f t="shared" si="41"/>
        <v>7</v>
      </c>
      <c r="AD241" s="20">
        <v>-6.7167127966440199E-2</v>
      </c>
      <c r="AF241" s="7"/>
      <c r="AG241" s="7"/>
      <c r="AH241" s="11"/>
      <c r="AI241" s="11"/>
      <c r="AJ241" s="11"/>
      <c r="AK241">
        <v>50</v>
      </c>
      <c r="AL241" s="20">
        <v>172200</v>
      </c>
      <c r="AM241" s="20">
        <v>288</v>
      </c>
      <c r="AN241" s="12">
        <f t="shared" si="48"/>
        <v>82512.5</v>
      </c>
      <c r="AO241">
        <f t="shared" si="42"/>
        <v>138</v>
      </c>
      <c r="AP241" s="20">
        <v>-1.0050788776601001</v>
      </c>
      <c r="AR241" s="7"/>
      <c r="AS241" s="7"/>
      <c r="AT241" s="11"/>
      <c r="AU241" s="11"/>
      <c r="AW241">
        <v>50</v>
      </c>
      <c r="AX241" s="20">
        <v>120600</v>
      </c>
      <c r="AY241" s="20">
        <v>202</v>
      </c>
      <c r="AZ241" s="12">
        <f t="shared" si="49"/>
        <v>1194.0594059405942</v>
      </c>
      <c r="BA241">
        <f t="shared" si="43"/>
        <v>2</v>
      </c>
      <c r="BB241" s="20">
        <v>-9.7340539125514602E-2</v>
      </c>
      <c r="BD241" s="7"/>
      <c r="BE241" s="7"/>
      <c r="BF241" s="11"/>
    </row>
    <row r="242" spans="1:58" x14ac:dyDescent="0.35">
      <c r="A242">
        <v>50</v>
      </c>
      <c r="B242" s="20">
        <v>46800</v>
      </c>
      <c r="C242" s="20">
        <v>79</v>
      </c>
      <c r="D242" s="12">
        <f t="shared" si="44"/>
        <v>17179.746835443038</v>
      </c>
      <c r="E242">
        <f t="shared" si="45"/>
        <v>29</v>
      </c>
      <c r="F242" s="20">
        <v>-1.0040050671259899</v>
      </c>
      <c r="M242">
        <v>50</v>
      </c>
      <c r="N242" s="20">
        <v>28800</v>
      </c>
      <c r="O242" s="20">
        <v>49</v>
      </c>
      <c r="P242" s="12">
        <f t="shared" si="46"/>
        <v>17044.897959183672</v>
      </c>
      <c r="Q242">
        <f t="shared" si="50"/>
        <v>29</v>
      </c>
      <c r="R242" s="20">
        <v>-0.77240546118553099</v>
      </c>
      <c r="T242" s="7"/>
      <c r="U242" s="7"/>
      <c r="V242" s="11"/>
      <c r="Y242">
        <v>50</v>
      </c>
      <c r="Z242" s="20">
        <v>61200</v>
      </c>
      <c r="AA242" s="20">
        <v>103</v>
      </c>
      <c r="AB242" s="12">
        <f t="shared" si="47"/>
        <v>1782.5242718446602</v>
      </c>
      <c r="AC242">
        <f t="shared" si="41"/>
        <v>3</v>
      </c>
      <c r="AD242" s="20">
        <v>-0.61716614656730595</v>
      </c>
      <c r="AF242" s="7"/>
      <c r="AG242" s="7"/>
      <c r="AH242" s="11"/>
      <c r="AI242" s="11"/>
      <c r="AJ242" s="11"/>
      <c r="AK242">
        <v>50</v>
      </c>
      <c r="AL242" s="20">
        <v>91200</v>
      </c>
      <c r="AM242" s="20">
        <v>153</v>
      </c>
      <c r="AN242" s="12">
        <f t="shared" si="48"/>
        <v>1788.2352941176471</v>
      </c>
      <c r="AO242">
        <f t="shared" si="42"/>
        <v>3</v>
      </c>
      <c r="AP242" s="20">
        <v>-2.00004356524923E-2</v>
      </c>
      <c r="AR242" s="7"/>
      <c r="AS242" s="7"/>
      <c r="AT242" s="11"/>
      <c r="AU242" s="11"/>
      <c r="AW242">
        <v>50</v>
      </c>
      <c r="AX242" s="20">
        <v>127200</v>
      </c>
      <c r="AY242" s="20">
        <v>213</v>
      </c>
      <c r="AZ242" s="12">
        <f t="shared" si="49"/>
        <v>7763.3802816901407</v>
      </c>
      <c r="BA242">
        <f t="shared" si="43"/>
        <v>13</v>
      </c>
      <c r="BB242" s="20">
        <v>-1.0001568689534801</v>
      </c>
      <c r="BD242" s="7"/>
      <c r="BE242" s="7"/>
      <c r="BF242" s="11"/>
    </row>
    <row r="243" spans="1:58" x14ac:dyDescent="0.35">
      <c r="A243">
        <v>50</v>
      </c>
      <c r="B243" s="20">
        <v>43800</v>
      </c>
      <c r="C243" s="20">
        <v>74</v>
      </c>
      <c r="D243" s="12">
        <f t="shared" si="44"/>
        <v>14205.405405405405</v>
      </c>
      <c r="E243">
        <f t="shared" si="45"/>
        <v>24</v>
      </c>
      <c r="F243" s="20">
        <v>-1.00108462782647</v>
      </c>
      <c r="M243">
        <v>50</v>
      </c>
      <c r="N243" s="20">
        <v>13200</v>
      </c>
      <c r="O243" s="20">
        <v>23</v>
      </c>
      <c r="P243" s="12">
        <f t="shared" si="46"/>
        <v>1721.7391304347825</v>
      </c>
      <c r="Q243">
        <f t="shared" si="50"/>
        <v>3</v>
      </c>
      <c r="R243" s="20">
        <v>-0.109785032164921</v>
      </c>
      <c r="T243" s="7"/>
      <c r="U243" s="7"/>
      <c r="V243" s="11"/>
      <c r="Y243">
        <v>50</v>
      </c>
      <c r="Z243" s="20">
        <v>76200</v>
      </c>
      <c r="AA243" s="20">
        <v>128</v>
      </c>
      <c r="AB243" s="12">
        <f t="shared" si="47"/>
        <v>16668.75</v>
      </c>
      <c r="AC243">
        <f t="shared" si="41"/>
        <v>28</v>
      </c>
      <c r="AD243" s="20">
        <v>-0.77155328809998602</v>
      </c>
      <c r="AF243" s="7"/>
      <c r="AG243" s="7"/>
      <c r="AH243" s="11"/>
      <c r="AI243" s="11"/>
      <c r="AJ243" s="11"/>
      <c r="AK243">
        <v>50</v>
      </c>
      <c r="AL243" s="20">
        <v>94800</v>
      </c>
      <c r="AM243" s="20">
        <v>159</v>
      </c>
      <c r="AN243" s="12">
        <f t="shared" si="48"/>
        <v>5366.0377358490568</v>
      </c>
      <c r="AO243">
        <f t="shared" si="42"/>
        <v>9</v>
      </c>
      <c r="AP243" s="20">
        <v>-1.0001568689534801</v>
      </c>
      <c r="AR243" s="7"/>
      <c r="AS243" s="7"/>
      <c r="AT243" s="11"/>
      <c r="AU243" s="11"/>
      <c r="AW243">
        <v>50</v>
      </c>
      <c r="AX243" s="20">
        <v>121200</v>
      </c>
      <c r="AY243" s="20">
        <v>203</v>
      </c>
      <c r="AZ243" s="12">
        <f t="shared" si="49"/>
        <v>1791.1330049261085</v>
      </c>
      <c r="BA243">
        <f t="shared" si="43"/>
        <v>3</v>
      </c>
      <c r="BB243" s="20">
        <v>-1.6396206062848501E-2</v>
      </c>
      <c r="BD243" s="7"/>
      <c r="BE243" s="7"/>
      <c r="BF243" s="11"/>
    </row>
    <row r="244" spans="1:58" x14ac:dyDescent="0.35">
      <c r="A244">
        <v>50</v>
      </c>
      <c r="B244" s="20">
        <v>39000</v>
      </c>
      <c r="C244" s="20">
        <v>66</v>
      </c>
      <c r="D244" s="12">
        <f t="shared" si="44"/>
        <v>9454.545454545454</v>
      </c>
      <c r="E244">
        <f t="shared" si="45"/>
        <v>16</v>
      </c>
      <c r="F244" s="20">
        <v>-0.77151861056834004</v>
      </c>
      <c r="M244">
        <v>50</v>
      </c>
      <c r="N244" s="20">
        <v>12600</v>
      </c>
      <c r="O244" s="20">
        <v>22</v>
      </c>
      <c r="P244" s="12">
        <f t="shared" si="46"/>
        <v>1145.4545454545455</v>
      </c>
      <c r="Q244">
        <f t="shared" si="50"/>
        <v>2</v>
      </c>
      <c r="R244" s="20">
        <v>-0.42322914114438698</v>
      </c>
      <c r="T244" s="7"/>
      <c r="U244" s="7"/>
      <c r="V244" s="11"/>
      <c r="Y244">
        <v>50</v>
      </c>
      <c r="Z244" s="20">
        <v>64200</v>
      </c>
      <c r="AA244" s="20">
        <v>108</v>
      </c>
      <c r="AB244" s="12">
        <f t="shared" si="47"/>
        <v>4755.5555555555557</v>
      </c>
      <c r="AC244">
        <f t="shared" si="41"/>
        <v>8</v>
      </c>
      <c r="AD244" s="20">
        <v>-7.2629748023671399E-3</v>
      </c>
      <c r="AF244" s="7"/>
      <c r="AG244" s="7"/>
      <c r="AH244" s="11"/>
      <c r="AI244" s="11"/>
      <c r="AJ244" s="11"/>
      <c r="AK244">
        <v>50</v>
      </c>
      <c r="AL244" s="20">
        <v>90600</v>
      </c>
      <c r="AM244" s="20">
        <v>152</v>
      </c>
      <c r="AN244" s="12">
        <f t="shared" si="48"/>
        <v>1192.1052631578948</v>
      </c>
      <c r="AO244">
        <f t="shared" si="42"/>
        <v>2</v>
      </c>
      <c r="AP244" s="20">
        <v>-0.51974102752079898</v>
      </c>
      <c r="AR244" s="7"/>
      <c r="AS244" s="7"/>
      <c r="AT244" s="11"/>
      <c r="AU244" s="11"/>
      <c r="AW244">
        <v>50</v>
      </c>
      <c r="AX244" s="20">
        <v>123600</v>
      </c>
      <c r="AY244" s="20">
        <v>207</v>
      </c>
      <c r="AZ244" s="12">
        <f t="shared" si="49"/>
        <v>4179.710144927536</v>
      </c>
      <c r="BA244">
        <f t="shared" si="43"/>
        <v>7</v>
      </c>
      <c r="BB244" s="20">
        <v>-0.143561720190964</v>
      </c>
      <c r="BD244" s="7"/>
      <c r="BE244" s="7"/>
      <c r="BF244" s="11"/>
    </row>
    <row r="245" spans="1:58" x14ac:dyDescent="0.35">
      <c r="A245">
        <v>50</v>
      </c>
      <c r="B245" s="20">
        <v>33000</v>
      </c>
      <c r="C245" s="20">
        <v>56</v>
      </c>
      <c r="D245" s="12">
        <f t="shared" si="44"/>
        <v>3535.7142857142858</v>
      </c>
      <c r="E245">
        <f t="shared" si="45"/>
        <v>6</v>
      </c>
      <c r="F245" s="21">
        <v>-6.2410492586524803E-6</v>
      </c>
      <c r="M245">
        <v>50</v>
      </c>
      <c r="N245" s="20">
        <v>15000</v>
      </c>
      <c r="O245" s="20">
        <v>26</v>
      </c>
      <c r="P245" s="12">
        <f t="shared" si="46"/>
        <v>3461.5384615384614</v>
      </c>
      <c r="Q245">
        <f t="shared" si="50"/>
        <v>6</v>
      </c>
      <c r="R245" s="21">
        <v>-6.2410492586524803E-6</v>
      </c>
      <c r="T245" s="7"/>
      <c r="U245" s="7"/>
      <c r="V245" s="11"/>
      <c r="Y245">
        <v>50</v>
      </c>
      <c r="Z245" s="20">
        <v>60600</v>
      </c>
      <c r="AA245" s="20">
        <v>102</v>
      </c>
      <c r="AB245" s="12">
        <f t="shared" si="47"/>
        <v>1188.2352941176471</v>
      </c>
      <c r="AC245">
        <f t="shared" si="41"/>
        <v>2</v>
      </c>
      <c r="AD245" s="20">
        <v>-0.38413572617386199</v>
      </c>
      <c r="AF245" s="7"/>
      <c r="AG245" s="7"/>
      <c r="AH245" s="11"/>
      <c r="AI245" s="11"/>
      <c r="AJ245" s="11"/>
      <c r="AK245">
        <v>50</v>
      </c>
      <c r="AL245" s="20">
        <v>96000</v>
      </c>
      <c r="AM245" s="20">
        <v>161</v>
      </c>
      <c r="AN245" s="12">
        <f t="shared" si="48"/>
        <v>6559.0062111801244</v>
      </c>
      <c r="AO245">
        <f t="shared" si="42"/>
        <v>11</v>
      </c>
      <c r="AP245" s="20">
        <v>-0.77153948030462804</v>
      </c>
      <c r="AR245" s="7"/>
      <c r="AS245" s="7"/>
      <c r="AT245" s="11"/>
      <c r="AU245" s="11"/>
      <c r="AW245">
        <v>50</v>
      </c>
      <c r="AX245" s="20">
        <v>120600</v>
      </c>
      <c r="AY245" s="20">
        <v>202</v>
      </c>
      <c r="AZ245" s="12">
        <f t="shared" si="49"/>
        <v>1194.0594059405942</v>
      </c>
      <c r="BA245">
        <f t="shared" si="43"/>
        <v>2</v>
      </c>
      <c r="BB245" s="20">
        <v>-3.5296279724105498E-2</v>
      </c>
      <c r="BD245" s="7"/>
      <c r="BE245" s="7"/>
      <c r="BF245" s="11"/>
    </row>
    <row r="246" spans="1:58" x14ac:dyDescent="0.35">
      <c r="A246">
        <v>50</v>
      </c>
      <c r="B246" s="20">
        <v>32400</v>
      </c>
      <c r="C246" s="20">
        <v>55</v>
      </c>
      <c r="D246" s="12">
        <f t="shared" si="44"/>
        <v>2945.4545454545455</v>
      </c>
      <c r="E246">
        <f t="shared" si="45"/>
        <v>5</v>
      </c>
      <c r="F246" s="20">
        <v>-0.317135611054505</v>
      </c>
      <c r="M246">
        <v>50</v>
      </c>
      <c r="N246" s="20">
        <v>19800</v>
      </c>
      <c r="O246" s="20">
        <v>34</v>
      </c>
      <c r="P246" s="12">
        <f t="shared" si="46"/>
        <v>8152.9411764705883</v>
      </c>
      <c r="Q246">
        <f t="shared" si="50"/>
        <v>14</v>
      </c>
      <c r="R246" s="21">
        <v>-4.38007122594619E-4</v>
      </c>
      <c r="T246" s="7"/>
      <c r="U246" s="7"/>
      <c r="V246" s="11"/>
      <c r="Y246">
        <v>50</v>
      </c>
      <c r="Z246" s="20">
        <v>60600</v>
      </c>
      <c r="AA246" s="20">
        <v>102</v>
      </c>
      <c r="AB246" s="12">
        <f t="shared" si="47"/>
        <v>1188.2352941176471</v>
      </c>
      <c r="AC246">
        <f t="shared" si="41"/>
        <v>2</v>
      </c>
      <c r="AD246" s="20">
        <v>-0.495338355047863</v>
      </c>
      <c r="AF246" s="7"/>
      <c r="AG246" s="7"/>
      <c r="AH246" s="11"/>
      <c r="AI246" s="11"/>
      <c r="AJ246" s="11"/>
      <c r="AK246">
        <v>50</v>
      </c>
      <c r="AL246" s="20">
        <v>196800</v>
      </c>
      <c r="AM246" s="20">
        <v>329</v>
      </c>
      <c r="AN246" s="12">
        <f t="shared" si="48"/>
        <v>107073.55623100304</v>
      </c>
      <c r="AO246">
        <f t="shared" si="42"/>
        <v>179</v>
      </c>
      <c r="AP246" s="20">
        <v>-0.77153948030462804</v>
      </c>
      <c r="AR246" s="7"/>
      <c r="AS246" s="7"/>
      <c r="AT246" s="11"/>
      <c r="AU246" s="11"/>
      <c r="AW246">
        <v>50</v>
      </c>
      <c r="AX246" s="20">
        <v>127200</v>
      </c>
      <c r="AY246" s="20">
        <v>213</v>
      </c>
      <c r="AZ246" s="12">
        <f t="shared" si="49"/>
        <v>7763.3802816901407</v>
      </c>
      <c r="BA246">
        <f t="shared" si="43"/>
        <v>13</v>
      </c>
      <c r="BB246" s="21">
        <v>-4.0893704825457401E-4</v>
      </c>
      <c r="BD246" s="7"/>
      <c r="BE246" s="7"/>
      <c r="BF246" s="11"/>
    </row>
    <row r="247" spans="1:58" x14ac:dyDescent="0.35">
      <c r="A247">
        <v>50</v>
      </c>
      <c r="B247" s="20">
        <v>43800</v>
      </c>
      <c r="C247" s="20">
        <v>74</v>
      </c>
      <c r="D247" s="12">
        <f t="shared" si="44"/>
        <v>14205.405405405405</v>
      </c>
      <c r="E247">
        <f t="shared" si="45"/>
        <v>24</v>
      </c>
      <c r="F247" s="20">
        <v>-1.0199032801587999</v>
      </c>
      <c r="M247">
        <v>50</v>
      </c>
      <c r="N247" s="20">
        <v>12600</v>
      </c>
      <c r="O247" s="20">
        <v>22</v>
      </c>
      <c r="P247" s="12">
        <f t="shared" si="46"/>
        <v>1145.4545454545455</v>
      </c>
      <c r="Q247">
        <f t="shared" si="50"/>
        <v>2</v>
      </c>
      <c r="R247" s="20">
        <v>-9.8135979781372201E-2</v>
      </c>
      <c r="T247" s="7"/>
      <c r="U247" s="7"/>
      <c r="V247" s="11"/>
      <c r="Y247">
        <v>50</v>
      </c>
      <c r="Z247" s="20">
        <v>94200</v>
      </c>
      <c r="AA247" s="20">
        <v>158</v>
      </c>
      <c r="AB247" s="12">
        <f t="shared" si="47"/>
        <v>34579.746835443038</v>
      </c>
      <c r="AC247">
        <f t="shared" si="41"/>
        <v>58</v>
      </c>
      <c r="AD247" s="20">
        <v>-0.77153948030462804</v>
      </c>
      <c r="AF247" s="7"/>
      <c r="AG247" s="7"/>
      <c r="AH247" s="11"/>
      <c r="AI247" s="11"/>
      <c r="AJ247" s="11"/>
      <c r="AK247">
        <v>50</v>
      </c>
      <c r="AL247" s="20">
        <v>91800</v>
      </c>
      <c r="AM247" s="20">
        <v>154</v>
      </c>
      <c r="AN247" s="12">
        <f t="shared" si="48"/>
        <v>2384.4155844155844</v>
      </c>
      <c r="AO247">
        <f t="shared" si="42"/>
        <v>4</v>
      </c>
      <c r="AP247" s="20">
        <v>-2.9915844913591901E-3</v>
      </c>
      <c r="AR247" s="7"/>
      <c r="AS247" s="7"/>
      <c r="AT247" s="11"/>
      <c r="AU247" s="11"/>
      <c r="AW247">
        <v>50</v>
      </c>
      <c r="AX247" s="20">
        <v>122400</v>
      </c>
      <c r="AY247" s="20">
        <v>205</v>
      </c>
      <c r="AZ247" s="12">
        <f t="shared" si="49"/>
        <v>2985.3658536585367</v>
      </c>
      <c r="BA247">
        <f t="shared" si="43"/>
        <v>5</v>
      </c>
      <c r="BB247" s="20">
        <v>-2.8154405757001601E-2</v>
      </c>
      <c r="BD247" s="7"/>
      <c r="BE247" s="7"/>
      <c r="BF247" s="11"/>
    </row>
    <row r="248" spans="1:58" x14ac:dyDescent="0.35">
      <c r="P248" s="12"/>
      <c r="T248" s="7"/>
      <c r="U248" s="7"/>
      <c r="V248" s="11"/>
      <c r="AB248" s="12"/>
      <c r="AF248" s="7"/>
      <c r="AG248" s="7"/>
      <c r="AH248" s="11"/>
      <c r="AI248" s="11"/>
      <c r="AJ248" s="11"/>
      <c r="AN248" s="12"/>
      <c r="AR248" s="7"/>
      <c r="AS248" s="7"/>
      <c r="AT248" s="11"/>
      <c r="AU248" s="11"/>
      <c r="AZ248" s="12"/>
      <c r="BD248" s="7"/>
      <c r="BE248" s="7"/>
      <c r="BF248" s="11"/>
    </row>
    <row r="249" spans="1:58" x14ac:dyDescent="0.35">
      <c r="A249">
        <v>100</v>
      </c>
      <c r="B249" s="20">
        <v>64800</v>
      </c>
      <c r="C249" s="20">
        <v>55</v>
      </c>
      <c r="D249" s="12">
        <f t="shared" si="44"/>
        <v>5890.909090909091</v>
      </c>
      <c r="E249">
        <f t="shared" si="45"/>
        <v>5</v>
      </c>
      <c r="F249" s="20">
        <v>-0.177671452416612</v>
      </c>
      <c r="G249" s="4">
        <f>AVERAGE(F249:F288)</f>
        <v>-0.20748540687628408</v>
      </c>
      <c r="H249" s="2">
        <f>AVERAGE(D249:D288)</f>
        <v>7736.481041858342</v>
      </c>
      <c r="I249" s="2">
        <f>AVERAGE(E249:E288)</f>
        <v>6.55</v>
      </c>
      <c r="J249" s="11" t="s">
        <v>0</v>
      </c>
      <c r="M249">
        <v>100</v>
      </c>
      <c r="N249" s="20">
        <v>26400</v>
      </c>
      <c r="O249" s="20">
        <v>23</v>
      </c>
      <c r="P249" s="12">
        <f t="shared" ref="P249:P288" si="51">N249*Q249/O249</f>
        <v>3443.478260869565</v>
      </c>
      <c r="Q249">
        <f>O249-20</f>
        <v>3</v>
      </c>
      <c r="R249" s="20">
        <v>-2.6924777843351701E-2</v>
      </c>
      <c r="S249" s="4">
        <f>AVERAGE(R249:R288)</f>
        <v>-0.13539321925263464</v>
      </c>
      <c r="T249" s="2">
        <f>AVERAGE(P249:P288)</f>
        <v>6094.753436259216</v>
      </c>
      <c r="U249" s="2">
        <f>AVERAGE(Q249:Q288)</f>
        <v>5.2750000000000004</v>
      </c>
      <c r="V249" s="11" t="s">
        <v>0</v>
      </c>
      <c r="Y249">
        <v>100</v>
      </c>
      <c r="Z249" s="20">
        <v>124800</v>
      </c>
      <c r="AA249" s="20">
        <v>105</v>
      </c>
      <c r="AB249" s="12">
        <f t="shared" ref="AB249:AB288" si="52">Z249*AC249/AA249</f>
        <v>5942.8571428571431</v>
      </c>
      <c r="AC249">
        <f t="shared" si="41"/>
        <v>5</v>
      </c>
      <c r="AD249" s="20">
        <v>-0.15680885158878399</v>
      </c>
      <c r="AE249" s="4">
        <f>AVERAGE(AD249:AD288)</f>
        <v>-0.14207500154790767</v>
      </c>
      <c r="AF249" s="2">
        <f>AVERAGE(AB249:AB288)</f>
        <v>5765.8656362575493</v>
      </c>
      <c r="AG249" s="2">
        <f>AVERAGE(AC249:AC288)</f>
        <v>4.8499999999999996</v>
      </c>
      <c r="AH249" s="11" t="s">
        <v>0</v>
      </c>
      <c r="AI249" s="11"/>
      <c r="AJ249" s="11"/>
      <c r="AK249">
        <v>100</v>
      </c>
      <c r="AL249" s="20">
        <v>182400</v>
      </c>
      <c r="AM249" s="20">
        <v>153</v>
      </c>
      <c r="AN249" s="12">
        <f t="shared" ref="AN249:AN288" si="53">AL249*AO249/AM249</f>
        <v>3576.4705882352941</v>
      </c>
      <c r="AO249">
        <f t="shared" si="42"/>
        <v>3</v>
      </c>
      <c r="AP249" s="20">
        <v>-3.1008421066756001E-2</v>
      </c>
      <c r="AQ249" s="4">
        <f>AVERAGE(AP249:AP288)</f>
        <v>-0.20270760974358959</v>
      </c>
      <c r="AR249" s="2">
        <f>AVERAGE(AN249:AN288)</f>
        <v>19120.47331740462</v>
      </c>
      <c r="AS249" s="2">
        <f>AVERAGE(AO249:AO288)</f>
        <v>16</v>
      </c>
      <c r="AT249" s="11" t="s">
        <v>0</v>
      </c>
      <c r="AU249" s="11"/>
      <c r="AW249">
        <v>100</v>
      </c>
      <c r="AX249" s="20">
        <v>241200</v>
      </c>
      <c r="AY249" s="20">
        <v>202</v>
      </c>
      <c r="AZ249" s="12">
        <f t="shared" ref="AZ249:AZ288" si="54">AX249*BA249/AY249</f>
        <v>2388.1188118811883</v>
      </c>
      <c r="BA249">
        <f t="shared" si="43"/>
        <v>2</v>
      </c>
      <c r="BB249" s="20">
        <v>-0.36130746441990202</v>
      </c>
      <c r="BC249" s="4">
        <f>AVERAGE(BB249:BB288)</f>
        <v>-0.13410469526010885</v>
      </c>
      <c r="BD249" s="2">
        <f>AVERAGE(AZ249:AZ288)</f>
        <v>6001.0246103742311</v>
      </c>
      <c r="BE249" s="2">
        <f>AVERAGE(BA249:BA288)</f>
        <v>5.0250000000000004</v>
      </c>
      <c r="BF249" s="11" t="s">
        <v>0</v>
      </c>
    </row>
    <row r="250" spans="1:58" x14ac:dyDescent="0.35">
      <c r="A250">
        <v>100</v>
      </c>
      <c r="B250" s="20">
        <v>68400</v>
      </c>
      <c r="C250" s="20">
        <v>58</v>
      </c>
      <c r="D250" s="12">
        <f t="shared" si="44"/>
        <v>9434.4827586206902</v>
      </c>
      <c r="E250">
        <f t="shared" si="45"/>
        <v>8</v>
      </c>
      <c r="F250" s="20">
        <v>-3.9869455229631798E-2</v>
      </c>
      <c r="G250" s="4">
        <f>MEDIAN(F249:F288)</f>
        <v>-6.6099393266691009E-2</v>
      </c>
      <c r="H250" s="2">
        <f>MEDIAN(D249:D288)</f>
        <v>3532.0754716981132</v>
      </c>
      <c r="I250" s="2">
        <f>MEDIAN(E249:E288)</f>
        <v>3</v>
      </c>
      <c r="J250" s="11" t="s">
        <v>6</v>
      </c>
      <c r="M250">
        <v>100</v>
      </c>
      <c r="N250" s="20">
        <v>30000</v>
      </c>
      <c r="O250" s="20">
        <v>26</v>
      </c>
      <c r="P250" s="12">
        <f t="shared" si="51"/>
        <v>6923.0769230769229</v>
      </c>
      <c r="Q250">
        <f t="shared" ref="Q250:Q288" si="55">O250-20</f>
        <v>6</v>
      </c>
      <c r="R250" s="21">
        <v>-4.8051169919062798E-6</v>
      </c>
      <c r="S250" s="4">
        <f>MEDIAN(R249:R288)</f>
        <v>-4.0026509617673997E-2</v>
      </c>
      <c r="T250" s="2">
        <f>MEDIAN(P249:P288)</f>
        <v>5180</v>
      </c>
      <c r="U250" s="2">
        <f>MEDIAN(Q249:Q288)</f>
        <v>4.5</v>
      </c>
      <c r="V250" s="11" t="s">
        <v>6</v>
      </c>
      <c r="Y250">
        <v>100</v>
      </c>
      <c r="Z250" s="20">
        <v>126000</v>
      </c>
      <c r="AA250" s="20">
        <v>106</v>
      </c>
      <c r="AB250" s="12">
        <f t="shared" si="52"/>
        <v>7132.0754716981128</v>
      </c>
      <c r="AC250">
        <f t="shared" si="41"/>
        <v>6</v>
      </c>
      <c r="AD250" s="20">
        <v>-0.29015321599782801</v>
      </c>
      <c r="AE250" s="4">
        <f>MEDIAN(AD249:AD288)</f>
        <v>-4.9016679840784755E-2</v>
      </c>
      <c r="AF250" s="2">
        <f>MEDIAN(AB249:AB288)</f>
        <v>3565.0485436893205</v>
      </c>
      <c r="AG250" s="2">
        <f>MEDIAN(AC249:AC288)</f>
        <v>3</v>
      </c>
      <c r="AH250" s="11" t="s">
        <v>6</v>
      </c>
      <c r="AI250" s="11"/>
      <c r="AJ250" s="11"/>
      <c r="AK250">
        <v>100</v>
      </c>
      <c r="AL250" s="20">
        <v>181200</v>
      </c>
      <c r="AM250" s="20">
        <v>152</v>
      </c>
      <c r="AN250" s="12">
        <f t="shared" si="53"/>
        <v>2384.2105263157896</v>
      </c>
      <c r="AO250">
        <f t="shared" si="42"/>
        <v>2</v>
      </c>
      <c r="AP250" s="20">
        <v>-3.8672956836884799E-2</v>
      </c>
      <c r="AQ250" s="4">
        <f>MEDIAN(AP249:AP288)</f>
        <v>-7.6123796971407448E-2</v>
      </c>
      <c r="AR250" s="2">
        <f>MEDIAN(AN249:AN288)</f>
        <v>4172.6508785332317</v>
      </c>
      <c r="AS250" s="2">
        <f>MEDIAN(AO249:AO288)</f>
        <v>3.5</v>
      </c>
      <c r="AT250" s="11" t="s">
        <v>6</v>
      </c>
      <c r="AU250" s="11"/>
      <c r="AW250">
        <v>100</v>
      </c>
      <c r="AX250" s="20">
        <v>242400</v>
      </c>
      <c r="AY250" s="20">
        <v>203</v>
      </c>
      <c r="AZ250" s="12">
        <f t="shared" si="54"/>
        <v>3582.2660098522169</v>
      </c>
      <c r="BA250">
        <f t="shared" si="43"/>
        <v>3</v>
      </c>
      <c r="BB250" s="20">
        <v>-0.26962388673024801</v>
      </c>
      <c r="BC250" s="4">
        <f>MEDIAN(BB249:BB288)</f>
        <v>-6.3798043551875294E-2</v>
      </c>
      <c r="BD250" s="2">
        <f>MEDIAN(AZ249:AZ288)</f>
        <v>3582.2660098522169</v>
      </c>
      <c r="BE250" s="2">
        <f>MEDIAN(BA249:BA288)</f>
        <v>3</v>
      </c>
      <c r="BF250" s="11" t="s">
        <v>6</v>
      </c>
    </row>
    <row r="251" spans="1:58" x14ac:dyDescent="0.35">
      <c r="A251">
        <v>100</v>
      </c>
      <c r="B251" s="20">
        <v>62400</v>
      </c>
      <c r="C251" s="20">
        <v>53</v>
      </c>
      <c r="D251" s="12">
        <f t="shared" si="44"/>
        <v>3532.0754716981132</v>
      </c>
      <c r="E251">
        <f t="shared" si="45"/>
        <v>3</v>
      </c>
      <c r="F251" s="20">
        <v>-0.258308287731707</v>
      </c>
      <c r="G251" s="4">
        <f>MAX(F249:F288)</f>
        <v>-3.9913069798591701E-7</v>
      </c>
      <c r="H251" s="2">
        <f>MAX(D249:D288)</f>
        <v>47466.666666666664</v>
      </c>
      <c r="I251" s="2">
        <f>MAX(E249:E288)</f>
        <v>40</v>
      </c>
      <c r="J251" s="11" t="s">
        <v>19</v>
      </c>
      <c r="M251">
        <v>100</v>
      </c>
      <c r="N251" s="20">
        <v>26400</v>
      </c>
      <c r="O251" s="20">
        <v>23</v>
      </c>
      <c r="P251" s="12">
        <f t="shared" si="51"/>
        <v>3443.478260869565</v>
      </c>
      <c r="Q251">
        <f t="shared" si="55"/>
        <v>3</v>
      </c>
      <c r="R251" s="20">
        <v>-7.4071485865092698E-2</v>
      </c>
      <c r="S251" s="4">
        <f>MAX(R249:R288)</f>
        <v>-3.9913069798591701E-7</v>
      </c>
      <c r="T251" s="2">
        <f>MAX(P249:P288)</f>
        <v>17485.714285714286</v>
      </c>
      <c r="U251" s="2">
        <f>MAX(Q249:Q288)</f>
        <v>15</v>
      </c>
      <c r="V251" s="11" t="s">
        <v>19</v>
      </c>
      <c r="Y251">
        <v>100</v>
      </c>
      <c r="Z251" s="20">
        <v>122400</v>
      </c>
      <c r="AA251" s="20">
        <v>103</v>
      </c>
      <c r="AB251" s="12">
        <f t="shared" si="52"/>
        <v>3565.0485436893205</v>
      </c>
      <c r="AC251">
        <f t="shared" si="41"/>
        <v>3</v>
      </c>
      <c r="AD251" s="20">
        <v>-1.1479821760505301E-2</v>
      </c>
      <c r="AE251" s="4">
        <f>MAX(AD249:AD288)</f>
        <v>-3.9913069798591701E-7</v>
      </c>
      <c r="AF251" s="2">
        <f>MAX(AB249:AB288)</f>
        <v>20225.641025641027</v>
      </c>
      <c r="AG251" s="2">
        <f>MAX(AC249:AC288)</f>
        <v>17</v>
      </c>
      <c r="AH251" s="11" t="s">
        <v>19</v>
      </c>
      <c r="AI251" s="11"/>
      <c r="AJ251" s="11"/>
      <c r="AK251">
        <v>100</v>
      </c>
      <c r="AL251" s="20">
        <v>184800</v>
      </c>
      <c r="AM251" s="20">
        <v>155</v>
      </c>
      <c r="AN251" s="12">
        <f t="shared" si="53"/>
        <v>5961.2903225806449</v>
      </c>
      <c r="AO251">
        <f t="shared" si="42"/>
        <v>5</v>
      </c>
      <c r="AP251" s="20">
        <v>-0.61366398021195101</v>
      </c>
      <c r="AQ251" s="4">
        <f>MAX(AP249:AP288)</f>
        <v>-3.9913069798591701E-7</v>
      </c>
      <c r="AR251" s="2">
        <f>MAX(AN249:AN288)</f>
        <v>287261.53846153844</v>
      </c>
      <c r="AS251" s="2">
        <f>MAX(AO249:AO288)</f>
        <v>240</v>
      </c>
      <c r="AT251" s="11" t="s">
        <v>19</v>
      </c>
      <c r="AU251" s="11"/>
      <c r="AW251">
        <v>100</v>
      </c>
      <c r="AX251" s="20">
        <v>241200</v>
      </c>
      <c r="AY251" s="20">
        <v>202</v>
      </c>
      <c r="AZ251" s="12">
        <f t="shared" si="54"/>
        <v>2388.1188118811883</v>
      </c>
      <c r="BA251">
        <f t="shared" si="43"/>
        <v>2</v>
      </c>
      <c r="BB251" s="20">
        <v>-0.341072703562882</v>
      </c>
      <c r="BC251" s="4">
        <f>MAX(BB249:BB288)</f>
        <v>-3.9913069798591701E-7</v>
      </c>
      <c r="BD251" s="2">
        <f>MAX(AZ249:AZ288)</f>
        <v>19111.111111111109</v>
      </c>
      <c r="BE251" s="2">
        <f>MAX(BA249:BA288)</f>
        <v>16</v>
      </c>
      <c r="BF251" s="11" t="s">
        <v>19</v>
      </c>
    </row>
    <row r="252" spans="1:58" x14ac:dyDescent="0.35">
      <c r="A252">
        <v>100</v>
      </c>
      <c r="B252" s="20">
        <v>63600</v>
      </c>
      <c r="C252" s="20">
        <v>54</v>
      </c>
      <c r="D252" s="12">
        <f t="shared" si="44"/>
        <v>4711.1111111111113</v>
      </c>
      <c r="E252">
        <f t="shared" si="45"/>
        <v>4</v>
      </c>
      <c r="F252" s="20">
        <v>-5.8637863887278797E-2</v>
      </c>
      <c r="G252" s="4">
        <f>MIN(F249:F288)</f>
        <v>-1.0140732947747899</v>
      </c>
      <c r="H252" s="2">
        <f>MIN(D249:D288)</f>
        <v>2353.8461538461538</v>
      </c>
      <c r="I252" s="2">
        <f>MIN(E249:E288)</f>
        <v>2</v>
      </c>
      <c r="J252" s="11" t="s">
        <v>20</v>
      </c>
      <c r="M252">
        <v>100</v>
      </c>
      <c r="N252" s="20">
        <v>31200</v>
      </c>
      <c r="O252" s="20">
        <v>27</v>
      </c>
      <c r="P252" s="12">
        <f t="shared" si="51"/>
        <v>8088.8888888888887</v>
      </c>
      <c r="Q252">
        <f t="shared" si="55"/>
        <v>7</v>
      </c>
      <c r="R252" s="20">
        <v>-5.06235863752572E-3</v>
      </c>
      <c r="S252" s="4">
        <f>MIN(R249:R288)</f>
        <v>-1.0001568689534801</v>
      </c>
      <c r="T252" s="2">
        <f>MIN(P249:P288)</f>
        <v>2290.909090909091</v>
      </c>
      <c r="U252" s="2">
        <f>MIN(Q249:Q288)</f>
        <v>2</v>
      </c>
      <c r="V252" s="11" t="s">
        <v>20</v>
      </c>
      <c r="Y252">
        <v>100</v>
      </c>
      <c r="Z252" s="20">
        <v>132000</v>
      </c>
      <c r="AA252" s="20">
        <v>111</v>
      </c>
      <c r="AB252" s="12">
        <f t="shared" si="52"/>
        <v>13081.081081081082</v>
      </c>
      <c r="AC252">
        <f t="shared" si="41"/>
        <v>11</v>
      </c>
      <c r="AD252" s="20">
        <v>-3.9861613552373901E-2</v>
      </c>
      <c r="AE252" s="4">
        <f>MIN(AD249:AD288)</f>
        <v>-1.0001568689534801</v>
      </c>
      <c r="AF252" s="2">
        <f>MIN(AB249:AB288)</f>
        <v>2376.4705882352941</v>
      </c>
      <c r="AG252" s="2">
        <f>MIN(AC249:AC288)</f>
        <v>2</v>
      </c>
      <c r="AH252" s="11" t="s">
        <v>20</v>
      </c>
      <c r="AI252" s="11"/>
      <c r="AJ252" s="11"/>
      <c r="AK252">
        <v>100</v>
      </c>
      <c r="AL252" s="20">
        <v>181200</v>
      </c>
      <c r="AM252" s="20">
        <v>152</v>
      </c>
      <c r="AN252" s="12">
        <f t="shared" si="53"/>
        <v>2384.2105263157896</v>
      </c>
      <c r="AO252">
        <f t="shared" si="42"/>
        <v>2</v>
      </c>
      <c r="AP252" s="20">
        <v>-0.125410340493123</v>
      </c>
      <c r="AQ252" s="4">
        <f>MIN(AP249:AP288)</f>
        <v>-1.0056648403867401</v>
      </c>
      <c r="AR252" s="2">
        <f>MIN(AN249:AN288)</f>
        <v>2384.2105263157896</v>
      </c>
      <c r="AS252" s="2">
        <f>MIN(AO249:AO288)</f>
        <v>2</v>
      </c>
      <c r="AT252" s="11" t="s">
        <v>20</v>
      </c>
      <c r="AU252" s="11"/>
      <c r="AW252">
        <v>100</v>
      </c>
      <c r="AX252" s="20">
        <v>243600</v>
      </c>
      <c r="AY252" s="20">
        <v>204</v>
      </c>
      <c r="AZ252" s="12">
        <f t="shared" si="54"/>
        <v>4776.4705882352937</v>
      </c>
      <c r="BA252">
        <f t="shared" si="43"/>
        <v>4</v>
      </c>
      <c r="BB252" s="20">
        <v>-1.1200469025665899E-2</v>
      </c>
      <c r="BC252" s="4">
        <f>MIN(BB249:BB288)</f>
        <v>-0.94167343781417301</v>
      </c>
      <c r="BD252" s="2">
        <f>MIN(AZ249:AZ288)</f>
        <v>2388.1188118811883</v>
      </c>
      <c r="BE252" s="2">
        <f>MIN(BA249:BA288)</f>
        <v>2</v>
      </c>
      <c r="BF252" s="11" t="s">
        <v>20</v>
      </c>
    </row>
    <row r="253" spans="1:58" x14ac:dyDescent="0.35">
      <c r="A253">
        <v>100</v>
      </c>
      <c r="B253" s="20">
        <v>61200</v>
      </c>
      <c r="C253" s="20">
        <v>52</v>
      </c>
      <c r="D253" s="12">
        <f t="shared" si="44"/>
        <v>2353.8461538461538</v>
      </c>
      <c r="E253">
        <f t="shared" si="45"/>
        <v>2</v>
      </c>
      <c r="F253" s="20">
        <v>-0.19179930656400701</v>
      </c>
      <c r="M253">
        <v>100</v>
      </c>
      <c r="N253" s="20">
        <v>28800</v>
      </c>
      <c r="O253" s="20">
        <v>25</v>
      </c>
      <c r="P253" s="12">
        <f t="shared" si="51"/>
        <v>5760</v>
      </c>
      <c r="Q253">
        <f t="shared" si="55"/>
        <v>5</v>
      </c>
      <c r="R253" s="20">
        <v>-1.52803514888761E-2</v>
      </c>
      <c r="T253" s="7"/>
      <c r="U253" s="7"/>
      <c r="V253" s="11"/>
      <c r="Y253">
        <v>100</v>
      </c>
      <c r="Z253" s="20">
        <v>122400</v>
      </c>
      <c r="AA253" s="20">
        <v>103</v>
      </c>
      <c r="AB253" s="12">
        <f t="shared" si="52"/>
        <v>3565.0485436893205</v>
      </c>
      <c r="AC253">
        <f t="shared" si="41"/>
        <v>3</v>
      </c>
      <c r="AD253" s="20">
        <v>-2.1622358397357698E-3</v>
      </c>
      <c r="AF253" s="7"/>
      <c r="AG253" s="7"/>
      <c r="AH253" s="11"/>
      <c r="AI253" s="11"/>
      <c r="AJ253" s="11"/>
      <c r="AK253">
        <v>100</v>
      </c>
      <c r="AL253" s="20">
        <v>188400</v>
      </c>
      <c r="AM253" s="20">
        <v>158</v>
      </c>
      <c r="AN253" s="12">
        <f t="shared" si="53"/>
        <v>9539.2405063291135</v>
      </c>
      <c r="AO253">
        <f t="shared" si="42"/>
        <v>8</v>
      </c>
      <c r="AP253" s="21">
        <v>-3.9913069798591701E-7</v>
      </c>
      <c r="AR253" s="7"/>
      <c r="AS253" s="7"/>
      <c r="AT253" s="11"/>
      <c r="AU253" s="11"/>
      <c r="AW253">
        <v>100</v>
      </c>
      <c r="AX253" s="20">
        <v>241200</v>
      </c>
      <c r="AY253" s="20">
        <v>202</v>
      </c>
      <c r="AZ253" s="12">
        <f t="shared" si="54"/>
        <v>2388.1188118811883</v>
      </c>
      <c r="BA253">
        <f t="shared" si="43"/>
        <v>2</v>
      </c>
      <c r="BB253" s="20">
        <v>-6.4245921988962104E-2</v>
      </c>
      <c r="BD253" s="7"/>
      <c r="BE253" s="7"/>
      <c r="BF253" s="11"/>
    </row>
    <row r="254" spans="1:58" x14ac:dyDescent="0.35">
      <c r="A254">
        <v>100</v>
      </c>
      <c r="B254" s="20">
        <v>72000</v>
      </c>
      <c r="C254" s="20">
        <v>61</v>
      </c>
      <c r="D254" s="12">
        <f t="shared" si="44"/>
        <v>12983.606557377048</v>
      </c>
      <c r="E254">
        <f t="shared" si="45"/>
        <v>11</v>
      </c>
      <c r="F254" s="21">
        <v>-4.0893704825457401E-4</v>
      </c>
      <c r="M254">
        <v>100</v>
      </c>
      <c r="N254" s="20">
        <v>33600</v>
      </c>
      <c r="O254" s="20">
        <v>29</v>
      </c>
      <c r="P254" s="12">
        <f t="shared" si="51"/>
        <v>10427.586206896553</v>
      </c>
      <c r="Q254">
        <f t="shared" si="55"/>
        <v>9</v>
      </c>
      <c r="R254" s="21">
        <v>-4.0893704825457401E-4</v>
      </c>
      <c r="T254" s="7"/>
      <c r="U254" s="7"/>
      <c r="V254" s="11"/>
      <c r="Y254">
        <v>100</v>
      </c>
      <c r="Z254" s="20">
        <v>127200</v>
      </c>
      <c r="AA254" s="20">
        <v>107</v>
      </c>
      <c r="AB254" s="12">
        <f t="shared" si="52"/>
        <v>8321.4953271028044</v>
      </c>
      <c r="AC254">
        <f t="shared" si="41"/>
        <v>7</v>
      </c>
      <c r="AD254" s="21">
        <v>-6.2410492586524803E-6</v>
      </c>
      <c r="AF254" s="7"/>
      <c r="AG254" s="7"/>
      <c r="AH254" s="11"/>
      <c r="AI254" s="11"/>
      <c r="AJ254" s="11"/>
      <c r="AK254">
        <v>100</v>
      </c>
      <c r="AL254" s="20">
        <v>184800</v>
      </c>
      <c r="AM254" s="20">
        <v>155</v>
      </c>
      <c r="AN254" s="12">
        <f t="shared" si="53"/>
        <v>5961.2903225806449</v>
      </c>
      <c r="AO254">
        <f t="shared" si="42"/>
        <v>5</v>
      </c>
      <c r="AP254" s="21">
        <v>-6.2410492586524803E-6</v>
      </c>
      <c r="AR254" s="7"/>
      <c r="AS254" s="7"/>
      <c r="AT254" s="11"/>
      <c r="AU254" s="11"/>
      <c r="AW254">
        <v>100</v>
      </c>
      <c r="AX254" s="20">
        <v>243600</v>
      </c>
      <c r="AY254" s="20">
        <v>204</v>
      </c>
      <c r="AZ254" s="12">
        <f t="shared" si="54"/>
        <v>4776.4705882352937</v>
      </c>
      <c r="BA254">
        <f t="shared" si="43"/>
        <v>4</v>
      </c>
      <c r="BB254" s="21">
        <v>-4.2847137147608702E-4</v>
      </c>
      <c r="BD254" s="7"/>
      <c r="BE254" s="7"/>
      <c r="BF254" s="11"/>
    </row>
    <row r="255" spans="1:58" x14ac:dyDescent="0.35">
      <c r="A255">
        <v>100</v>
      </c>
      <c r="B255" s="20">
        <v>66000</v>
      </c>
      <c r="C255" s="20">
        <v>56</v>
      </c>
      <c r="D255" s="12">
        <f t="shared" si="44"/>
        <v>7071.4285714285716</v>
      </c>
      <c r="E255">
        <f t="shared" si="45"/>
        <v>6</v>
      </c>
      <c r="F255" s="21">
        <v>-8.8096350405433195E-7</v>
      </c>
      <c r="M255">
        <v>100</v>
      </c>
      <c r="N255" s="20">
        <v>26400</v>
      </c>
      <c r="O255" s="20">
        <v>23</v>
      </c>
      <c r="P255" s="12">
        <f t="shared" si="51"/>
        <v>3443.478260869565</v>
      </c>
      <c r="Q255">
        <f t="shared" si="55"/>
        <v>3</v>
      </c>
      <c r="R255" s="20">
        <v>-5.8843030477801199E-2</v>
      </c>
      <c r="T255" s="7"/>
      <c r="U255" s="7"/>
      <c r="V255" s="11"/>
      <c r="Y255">
        <v>100</v>
      </c>
      <c r="Z255" s="20">
        <v>123600</v>
      </c>
      <c r="AA255" s="20">
        <v>104</v>
      </c>
      <c r="AB255" s="12">
        <f t="shared" si="52"/>
        <v>4753.8461538461543</v>
      </c>
      <c r="AC255">
        <f t="shared" si="41"/>
        <v>4</v>
      </c>
      <c r="AD255" s="20">
        <v>-3.1648310266463697E-2</v>
      </c>
      <c r="AF255" s="7"/>
      <c r="AG255" s="7"/>
      <c r="AH255" s="11"/>
      <c r="AI255" s="11"/>
      <c r="AJ255" s="11"/>
      <c r="AK255">
        <v>100</v>
      </c>
      <c r="AL255" s="20">
        <v>186000</v>
      </c>
      <c r="AM255" s="20">
        <v>156</v>
      </c>
      <c r="AN255" s="12">
        <f t="shared" si="53"/>
        <v>7153.8461538461543</v>
      </c>
      <c r="AO255">
        <f t="shared" si="42"/>
        <v>6</v>
      </c>
      <c r="AP255" s="21">
        <v>-4.8051169919062798E-6</v>
      </c>
      <c r="AR255" s="7"/>
      <c r="AS255" s="7"/>
      <c r="AT255" s="11"/>
      <c r="AU255" s="11"/>
      <c r="AW255">
        <v>100</v>
      </c>
      <c r="AX255" s="20">
        <v>255600</v>
      </c>
      <c r="AY255" s="20">
        <v>214</v>
      </c>
      <c r="AZ255" s="12">
        <f t="shared" si="54"/>
        <v>16721.495327102803</v>
      </c>
      <c r="BA255">
        <f t="shared" si="43"/>
        <v>14</v>
      </c>
      <c r="BB255" s="20">
        <v>-4.0026509617673997E-2</v>
      </c>
      <c r="BD255" s="7"/>
      <c r="BE255" s="7"/>
      <c r="BF255" s="11"/>
    </row>
    <row r="256" spans="1:58" x14ac:dyDescent="0.35">
      <c r="A256">
        <v>100</v>
      </c>
      <c r="B256" s="20">
        <v>68400</v>
      </c>
      <c r="C256" s="20">
        <v>58</v>
      </c>
      <c r="D256" s="12">
        <f t="shared" si="44"/>
        <v>9434.4827586206902</v>
      </c>
      <c r="E256">
        <f t="shared" si="45"/>
        <v>8</v>
      </c>
      <c r="F256" s="21">
        <v>-4.0893704825457401E-4</v>
      </c>
      <c r="M256">
        <v>100</v>
      </c>
      <c r="N256" s="20">
        <v>26400</v>
      </c>
      <c r="O256" s="20">
        <v>23</v>
      </c>
      <c r="P256" s="12">
        <f t="shared" si="51"/>
        <v>3443.478260869565</v>
      </c>
      <c r="Q256">
        <f t="shared" si="55"/>
        <v>3</v>
      </c>
      <c r="R256" s="20">
        <v>-0.17918620473498001</v>
      </c>
      <c r="T256" s="7"/>
      <c r="U256" s="7"/>
      <c r="V256" s="11"/>
      <c r="Y256">
        <v>100</v>
      </c>
      <c r="Z256" s="20">
        <v>122400</v>
      </c>
      <c r="AA256" s="20">
        <v>103</v>
      </c>
      <c r="AB256" s="12">
        <f t="shared" si="52"/>
        <v>3565.0485436893205</v>
      </c>
      <c r="AC256">
        <f t="shared" si="41"/>
        <v>3</v>
      </c>
      <c r="AD256" s="20">
        <v>-9.9088873723014604E-3</v>
      </c>
      <c r="AF256" s="7"/>
      <c r="AG256" s="7"/>
      <c r="AH256" s="11"/>
      <c r="AI256" s="11"/>
      <c r="AJ256" s="11"/>
      <c r="AK256">
        <v>100</v>
      </c>
      <c r="AL256" s="20">
        <v>183600</v>
      </c>
      <c r="AM256" s="20">
        <v>154</v>
      </c>
      <c r="AN256" s="12">
        <f t="shared" si="53"/>
        <v>4768.8311688311687</v>
      </c>
      <c r="AO256">
        <f t="shared" si="42"/>
        <v>4</v>
      </c>
      <c r="AP256" s="20">
        <v>-0.13592731431890701</v>
      </c>
      <c r="AR256" s="7"/>
      <c r="AS256" s="7"/>
      <c r="AT256" s="11"/>
      <c r="AU256" s="11"/>
      <c r="AW256">
        <v>100</v>
      </c>
      <c r="AX256" s="20">
        <v>241200</v>
      </c>
      <c r="AY256" s="20">
        <v>202</v>
      </c>
      <c r="AZ256" s="12">
        <f t="shared" si="54"/>
        <v>2388.1188118811883</v>
      </c>
      <c r="BA256">
        <f t="shared" si="43"/>
        <v>2</v>
      </c>
      <c r="BB256" s="20">
        <v>-0.104339736812401</v>
      </c>
      <c r="BD256" s="7"/>
      <c r="BE256" s="7"/>
      <c r="BF256" s="11"/>
    </row>
    <row r="257" spans="1:58" x14ac:dyDescent="0.35">
      <c r="A257">
        <v>100</v>
      </c>
      <c r="B257" s="20">
        <v>62400</v>
      </c>
      <c r="C257" s="20">
        <v>53</v>
      </c>
      <c r="D257" s="12">
        <f t="shared" si="44"/>
        <v>3532.0754716981132</v>
      </c>
      <c r="E257">
        <f t="shared" si="45"/>
        <v>3</v>
      </c>
      <c r="F257" s="20">
        <v>-1.0001568689534801</v>
      </c>
      <c r="M257">
        <v>100</v>
      </c>
      <c r="N257" s="20">
        <v>31200</v>
      </c>
      <c r="O257" s="20">
        <v>27</v>
      </c>
      <c r="P257" s="12">
        <f t="shared" si="51"/>
        <v>8088.8888888888887</v>
      </c>
      <c r="Q257">
        <f t="shared" si="55"/>
        <v>7</v>
      </c>
      <c r="R257" s="20">
        <v>-4.0026509617673997E-2</v>
      </c>
      <c r="T257" s="7"/>
      <c r="U257" s="7"/>
      <c r="V257" s="11"/>
      <c r="Y257">
        <v>100</v>
      </c>
      <c r="Z257" s="20">
        <v>124800</v>
      </c>
      <c r="AA257" s="20">
        <v>105</v>
      </c>
      <c r="AB257" s="12">
        <f t="shared" si="52"/>
        <v>5942.8571428571431</v>
      </c>
      <c r="AC257">
        <f t="shared" si="41"/>
        <v>5</v>
      </c>
      <c r="AD257" s="20">
        <v>-1.0001568689534801</v>
      </c>
      <c r="AF257" s="7"/>
      <c r="AG257" s="7"/>
      <c r="AH257" s="11"/>
      <c r="AI257" s="11"/>
      <c r="AJ257" s="11"/>
      <c r="AK257">
        <v>100</v>
      </c>
      <c r="AL257" s="20">
        <v>184800</v>
      </c>
      <c r="AM257" s="20">
        <v>155</v>
      </c>
      <c r="AN257" s="12">
        <f t="shared" si="53"/>
        <v>5961.2903225806449</v>
      </c>
      <c r="AO257">
        <f t="shared" si="42"/>
        <v>5</v>
      </c>
      <c r="AP257" s="20">
        <v>-0.111398983392535</v>
      </c>
      <c r="AR257" s="7"/>
      <c r="AS257" s="7"/>
      <c r="AT257" s="11"/>
      <c r="AU257" s="11"/>
      <c r="AW257">
        <v>100</v>
      </c>
      <c r="AX257" s="20">
        <v>241200</v>
      </c>
      <c r="AY257" s="20">
        <v>202</v>
      </c>
      <c r="AZ257" s="12">
        <f t="shared" si="54"/>
        <v>2388.1188118811883</v>
      </c>
      <c r="BA257">
        <f t="shared" si="43"/>
        <v>2</v>
      </c>
      <c r="BB257" s="20">
        <v>-0.108450747307833</v>
      </c>
      <c r="BD257" s="7"/>
      <c r="BE257" s="7"/>
      <c r="BF257" s="11"/>
    </row>
    <row r="258" spans="1:58" x14ac:dyDescent="0.35">
      <c r="A258">
        <v>100</v>
      </c>
      <c r="B258" s="20">
        <v>88800</v>
      </c>
      <c r="C258" s="20">
        <v>75</v>
      </c>
      <c r="D258" s="12">
        <f t="shared" si="44"/>
        <v>29600</v>
      </c>
      <c r="E258">
        <f t="shared" si="45"/>
        <v>25</v>
      </c>
      <c r="F258" s="20">
        <v>-0.77151632275179105</v>
      </c>
      <c r="M258">
        <v>100</v>
      </c>
      <c r="N258" s="20">
        <v>25200</v>
      </c>
      <c r="O258" s="20">
        <v>22</v>
      </c>
      <c r="P258" s="12">
        <f t="shared" si="51"/>
        <v>2290.909090909091</v>
      </c>
      <c r="Q258">
        <f t="shared" si="55"/>
        <v>2</v>
      </c>
      <c r="R258" s="20">
        <v>-0.161760300655344</v>
      </c>
      <c r="T258" s="7"/>
      <c r="U258" s="7"/>
      <c r="V258" s="11"/>
      <c r="Y258">
        <v>100</v>
      </c>
      <c r="Z258" s="20">
        <v>121200</v>
      </c>
      <c r="AA258" s="20">
        <v>102</v>
      </c>
      <c r="AB258" s="12">
        <f t="shared" si="52"/>
        <v>2376.4705882352941</v>
      </c>
      <c r="AC258">
        <f t="shared" si="41"/>
        <v>2</v>
      </c>
      <c r="AD258" s="20">
        <v>-7.1369580951704495E-2</v>
      </c>
      <c r="AF258" s="7"/>
      <c r="AG258" s="7"/>
      <c r="AH258" s="11"/>
      <c r="AI258" s="11"/>
      <c r="AJ258" s="11"/>
      <c r="AK258">
        <v>100</v>
      </c>
      <c r="AL258" s="20">
        <v>181200</v>
      </c>
      <c r="AM258" s="20">
        <v>152</v>
      </c>
      <c r="AN258" s="12">
        <f t="shared" si="53"/>
        <v>2384.2105263157896</v>
      </c>
      <c r="AO258">
        <f t="shared" si="42"/>
        <v>2</v>
      </c>
      <c r="AP258" s="20">
        <v>-0.296513287594736</v>
      </c>
      <c r="AR258" s="7"/>
      <c r="AS258" s="7"/>
      <c r="AT258" s="11"/>
      <c r="AU258" s="11"/>
      <c r="AW258">
        <v>100</v>
      </c>
      <c r="AX258" s="20">
        <v>243600</v>
      </c>
      <c r="AY258" s="20">
        <v>204</v>
      </c>
      <c r="AZ258" s="12">
        <f t="shared" si="54"/>
        <v>4776.4705882352937</v>
      </c>
      <c r="BA258">
        <f t="shared" si="43"/>
        <v>4</v>
      </c>
      <c r="BB258" s="20">
        <v>-0.20617497117221301</v>
      </c>
      <c r="BD258" s="7"/>
      <c r="BE258" s="7"/>
      <c r="BF258" s="11"/>
    </row>
    <row r="259" spans="1:58" x14ac:dyDescent="0.35">
      <c r="A259">
        <v>100</v>
      </c>
      <c r="B259" s="20">
        <v>62400</v>
      </c>
      <c r="C259" s="20">
        <v>53</v>
      </c>
      <c r="D259" s="12">
        <f t="shared" si="44"/>
        <v>3532.0754716981132</v>
      </c>
      <c r="E259">
        <f t="shared" si="45"/>
        <v>3</v>
      </c>
      <c r="F259" s="20">
        <v>-0.153379749924656</v>
      </c>
      <c r="M259">
        <v>100</v>
      </c>
      <c r="N259" s="20">
        <v>26400</v>
      </c>
      <c r="O259" s="20">
        <v>23</v>
      </c>
      <c r="P259" s="12">
        <f t="shared" si="51"/>
        <v>3443.478260869565</v>
      </c>
      <c r="Q259">
        <f t="shared" si="55"/>
        <v>3</v>
      </c>
      <c r="R259" s="20">
        <v>-0.15906159413658799</v>
      </c>
      <c r="T259" s="7"/>
      <c r="U259" s="7"/>
      <c r="V259" s="11"/>
      <c r="Y259">
        <v>100</v>
      </c>
      <c r="Z259" s="20">
        <v>123600</v>
      </c>
      <c r="AA259" s="20">
        <v>104</v>
      </c>
      <c r="AB259" s="12">
        <f t="shared" si="52"/>
        <v>4753.8461538461543</v>
      </c>
      <c r="AC259">
        <f t="shared" si="41"/>
        <v>4</v>
      </c>
      <c r="AD259" s="20">
        <v>-0.25950858099312701</v>
      </c>
      <c r="AF259" s="7"/>
      <c r="AG259" s="7"/>
      <c r="AH259" s="11"/>
      <c r="AI259" s="11"/>
      <c r="AJ259" s="11"/>
      <c r="AK259">
        <v>100</v>
      </c>
      <c r="AL259" s="20">
        <v>181200</v>
      </c>
      <c r="AM259" s="20">
        <v>152</v>
      </c>
      <c r="AN259" s="12">
        <f t="shared" si="53"/>
        <v>2384.2105263157896</v>
      </c>
      <c r="AO259">
        <f t="shared" si="42"/>
        <v>2</v>
      </c>
      <c r="AP259" s="20">
        <v>-0.16768858994817001</v>
      </c>
      <c r="AR259" s="7"/>
      <c r="AS259" s="7"/>
      <c r="AT259" s="11"/>
      <c r="AU259" s="11"/>
      <c r="AW259">
        <v>100</v>
      </c>
      <c r="AX259" s="20">
        <v>241200</v>
      </c>
      <c r="AY259" s="20">
        <v>202</v>
      </c>
      <c r="AZ259" s="12">
        <f t="shared" si="54"/>
        <v>2388.1188118811883</v>
      </c>
      <c r="BA259">
        <f t="shared" si="43"/>
        <v>2</v>
      </c>
      <c r="BB259" s="20">
        <v>-0.24999279044567599</v>
      </c>
      <c r="BD259" s="7"/>
      <c r="BE259" s="7"/>
      <c r="BF259" s="11"/>
    </row>
    <row r="260" spans="1:58" x14ac:dyDescent="0.35">
      <c r="A260">
        <v>100</v>
      </c>
      <c r="B260" s="20">
        <v>61200</v>
      </c>
      <c r="C260" s="20">
        <v>52</v>
      </c>
      <c r="D260" s="12">
        <f t="shared" si="44"/>
        <v>2353.8461538461538</v>
      </c>
      <c r="E260">
        <f t="shared" si="45"/>
        <v>2</v>
      </c>
      <c r="F260" s="20">
        <v>-5.9156070332964703E-2</v>
      </c>
      <c r="M260">
        <v>100</v>
      </c>
      <c r="N260" s="20">
        <v>26400</v>
      </c>
      <c r="O260" s="20">
        <v>23</v>
      </c>
      <c r="P260" s="12">
        <f t="shared" si="51"/>
        <v>3443.478260869565</v>
      </c>
      <c r="Q260">
        <f t="shared" si="55"/>
        <v>3</v>
      </c>
      <c r="R260" s="20">
        <v>-0.199645015302642</v>
      </c>
      <c r="T260" s="7"/>
      <c r="U260" s="7"/>
      <c r="V260" s="11"/>
      <c r="Y260">
        <v>100</v>
      </c>
      <c r="Z260" s="20">
        <v>121200</v>
      </c>
      <c r="AA260" s="20">
        <v>102</v>
      </c>
      <c r="AB260" s="12">
        <f t="shared" si="52"/>
        <v>2376.4705882352941</v>
      </c>
      <c r="AC260">
        <f t="shared" ref="AC260:AC323" si="56">AA260-100</f>
        <v>2</v>
      </c>
      <c r="AD260" s="20">
        <v>-0.11311353153039699</v>
      </c>
      <c r="AF260" s="7"/>
      <c r="AG260" s="7"/>
      <c r="AH260" s="11"/>
      <c r="AI260" s="11"/>
      <c r="AJ260" s="11"/>
      <c r="AK260">
        <v>100</v>
      </c>
      <c r="AL260" s="20">
        <v>182400</v>
      </c>
      <c r="AM260" s="20">
        <v>153</v>
      </c>
      <c r="AN260" s="12">
        <f t="shared" si="53"/>
        <v>3576.4705882352941</v>
      </c>
      <c r="AO260">
        <f t="shared" ref="AO260:AO323" si="57">AM260-150</f>
        <v>3</v>
      </c>
      <c r="AP260" s="20">
        <v>-0.122134616088139</v>
      </c>
      <c r="AR260" s="7"/>
      <c r="AS260" s="7"/>
      <c r="AT260" s="11"/>
      <c r="AU260" s="11"/>
      <c r="AW260">
        <v>100</v>
      </c>
      <c r="AX260" s="20">
        <v>254400</v>
      </c>
      <c r="AY260" s="20">
        <v>213</v>
      </c>
      <c r="AZ260" s="12">
        <f t="shared" si="54"/>
        <v>15526.760563380281</v>
      </c>
      <c r="BA260">
        <f t="shared" ref="BA260:BA323" si="58">AY260-200</f>
        <v>13</v>
      </c>
      <c r="BB260" s="21">
        <v>-4.38007122594619E-4</v>
      </c>
      <c r="BD260" s="7"/>
      <c r="BE260" s="7"/>
      <c r="BF260" s="11"/>
    </row>
    <row r="261" spans="1:58" x14ac:dyDescent="0.35">
      <c r="A261">
        <v>100</v>
      </c>
      <c r="B261" s="20">
        <v>63600</v>
      </c>
      <c r="C261" s="20">
        <v>54</v>
      </c>
      <c r="D261" s="12">
        <f t="shared" si="44"/>
        <v>4711.1111111111113</v>
      </c>
      <c r="E261">
        <f t="shared" si="45"/>
        <v>4</v>
      </c>
      <c r="F261" s="20">
        <v>-7.3042716200417301E-2</v>
      </c>
      <c r="M261">
        <v>100</v>
      </c>
      <c r="N261" s="20">
        <v>28800</v>
      </c>
      <c r="O261" s="20">
        <v>25</v>
      </c>
      <c r="P261" s="12">
        <f t="shared" si="51"/>
        <v>5760</v>
      </c>
      <c r="Q261">
        <f t="shared" si="55"/>
        <v>5</v>
      </c>
      <c r="R261" s="20">
        <v>-0.19360784338392301</v>
      </c>
      <c r="T261" s="7"/>
      <c r="U261" s="7"/>
      <c r="V261" s="11"/>
      <c r="Y261">
        <v>100</v>
      </c>
      <c r="Z261" s="20">
        <v>127200</v>
      </c>
      <c r="AA261" s="20">
        <v>107</v>
      </c>
      <c r="AB261" s="12">
        <f t="shared" si="52"/>
        <v>8321.4953271028044</v>
      </c>
      <c r="AC261">
        <f t="shared" si="56"/>
        <v>7</v>
      </c>
      <c r="AD261" s="20">
        <v>-2.4751973532651898E-3</v>
      </c>
      <c r="AF261" s="7"/>
      <c r="AG261" s="7"/>
      <c r="AH261" s="11"/>
      <c r="AI261" s="11"/>
      <c r="AJ261" s="11"/>
      <c r="AK261">
        <v>100</v>
      </c>
      <c r="AL261" s="20">
        <v>272400</v>
      </c>
      <c r="AM261" s="20">
        <v>228</v>
      </c>
      <c r="AN261" s="12">
        <f t="shared" si="53"/>
        <v>93189.473684210519</v>
      </c>
      <c r="AO261">
        <f t="shared" si="57"/>
        <v>78</v>
      </c>
      <c r="AP261" s="20">
        <v>-1.0002301122317501</v>
      </c>
      <c r="AR261" s="7"/>
      <c r="AS261" s="7"/>
      <c r="AT261" s="11"/>
      <c r="AU261" s="11"/>
      <c r="AW261">
        <v>100</v>
      </c>
      <c r="AX261" s="20">
        <v>242400</v>
      </c>
      <c r="AY261" s="20">
        <v>203</v>
      </c>
      <c r="AZ261" s="12">
        <f t="shared" si="54"/>
        <v>3582.2660098522169</v>
      </c>
      <c r="BA261">
        <f t="shared" si="58"/>
        <v>3</v>
      </c>
      <c r="BB261" s="20">
        <v>-0.109542832033606</v>
      </c>
      <c r="BD261" s="7"/>
      <c r="BE261" s="7"/>
      <c r="BF261" s="11"/>
    </row>
    <row r="262" spans="1:58" x14ac:dyDescent="0.35">
      <c r="A262">
        <v>100</v>
      </c>
      <c r="B262" s="20">
        <v>61200</v>
      </c>
      <c r="C262" s="20">
        <v>52</v>
      </c>
      <c r="D262" s="12">
        <f t="shared" si="44"/>
        <v>2353.8461538461538</v>
      </c>
      <c r="E262">
        <f t="shared" si="45"/>
        <v>2</v>
      </c>
      <c r="F262" s="20">
        <v>-0.53025788390685502</v>
      </c>
      <c r="M262">
        <v>100</v>
      </c>
      <c r="N262" s="20">
        <v>25200</v>
      </c>
      <c r="O262" s="20">
        <v>22</v>
      </c>
      <c r="P262" s="12">
        <f t="shared" si="51"/>
        <v>2290.909090909091</v>
      </c>
      <c r="Q262">
        <f t="shared" si="55"/>
        <v>2</v>
      </c>
      <c r="R262" s="20">
        <v>-3.73360220735698E-3</v>
      </c>
      <c r="T262" s="7"/>
      <c r="U262" s="7"/>
      <c r="V262" s="11"/>
      <c r="Y262">
        <v>100</v>
      </c>
      <c r="Z262" s="20">
        <v>129600</v>
      </c>
      <c r="AA262" s="20">
        <v>109</v>
      </c>
      <c r="AB262" s="12">
        <f t="shared" si="52"/>
        <v>10700.91743119266</v>
      </c>
      <c r="AC262">
        <f t="shared" si="56"/>
        <v>9</v>
      </c>
      <c r="AD262" s="21">
        <v>-4.0383926448535599E-7</v>
      </c>
      <c r="AF262" s="7"/>
      <c r="AG262" s="7"/>
      <c r="AH262" s="11"/>
      <c r="AI262" s="11"/>
      <c r="AJ262" s="11"/>
      <c r="AK262">
        <v>100</v>
      </c>
      <c r="AL262" s="20">
        <v>186000</v>
      </c>
      <c r="AM262" s="20">
        <v>156</v>
      </c>
      <c r="AN262" s="12">
        <f t="shared" si="53"/>
        <v>7153.8461538461543</v>
      </c>
      <c r="AO262">
        <f t="shared" si="57"/>
        <v>6</v>
      </c>
      <c r="AP262" s="20">
        <v>-0.21214042211565401</v>
      </c>
      <c r="AR262" s="7"/>
      <c r="AS262" s="7"/>
      <c r="AT262" s="11"/>
      <c r="AU262" s="11"/>
      <c r="AW262">
        <v>100</v>
      </c>
      <c r="AX262" s="20">
        <v>242400</v>
      </c>
      <c r="AY262" s="20">
        <v>203</v>
      </c>
      <c r="AZ262" s="12">
        <f t="shared" si="54"/>
        <v>3582.2660098522169</v>
      </c>
      <c r="BA262">
        <f t="shared" si="58"/>
        <v>3</v>
      </c>
      <c r="BB262" s="20">
        <v>-0.13205511872569001</v>
      </c>
      <c r="BD262" s="7"/>
      <c r="BE262" s="7"/>
      <c r="BF262" s="11"/>
    </row>
    <row r="263" spans="1:58" x14ac:dyDescent="0.35">
      <c r="A263">
        <v>100</v>
      </c>
      <c r="B263" s="20">
        <v>69600</v>
      </c>
      <c r="C263" s="20">
        <v>59</v>
      </c>
      <c r="D263" s="12">
        <f t="shared" si="44"/>
        <v>10616.949152542373</v>
      </c>
      <c r="E263">
        <f t="shared" si="45"/>
        <v>9</v>
      </c>
      <c r="F263" s="20">
        <v>-0.29153852989812501</v>
      </c>
      <c r="M263">
        <v>100</v>
      </c>
      <c r="N263" s="20">
        <v>31200</v>
      </c>
      <c r="O263" s="20">
        <v>27</v>
      </c>
      <c r="P263" s="12">
        <f t="shared" si="51"/>
        <v>8088.8888888888887</v>
      </c>
      <c r="Q263">
        <f t="shared" si="55"/>
        <v>7</v>
      </c>
      <c r="R263" s="20">
        <v>-4.0026509617673997E-2</v>
      </c>
      <c r="T263" s="7"/>
      <c r="U263" s="7"/>
      <c r="V263" s="11"/>
      <c r="Y263">
        <v>100</v>
      </c>
      <c r="Z263" s="20">
        <v>121200</v>
      </c>
      <c r="AA263" s="20">
        <v>102</v>
      </c>
      <c r="AB263" s="12">
        <f t="shared" si="52"/>
        <v>2376.4705882352941</v>
      </c>
      <c r="AC263">
        <f t="shared" si="56"/>
        <v>2</v>
      </c>
      <c r="AD263" s="20">
        <v>-4.2459427037815703E-2</v>
      </c>
      <c r="AF263" s="7"/>
      <c r="AG263" s="7"/>
      <c r="AH263" s="11"/>
      <c r="AI263" s="11"/>
      <c r="AJ263" s="11"/>
      <c r="AK263">
        <v>100</v>
      </c>
      <c r="AL263" s="20">
        <v>280800</v>
      </c>
      <c r="AM263" s="20">
        <v>235</v>
      </c>
      <c r="AN263" s="12">
        <f t="shared" si="53"/>
        <v>101565.9574468085</v>
      </c>
      <c r="AO263">
        <f t="shared" si="57"/>
        <v>85</v>
      </c>
      <c r="AP263" s="20">
        <v>-1.0001861659596001</v>
      </c>
      <c r="AR263" s="7"/>
      <c r="AS263" s="7"/>
      <c r="AT263" s="11"/>
      <c r="AU263" s="11"/>
      <c r="AW263">
        <v>100</v>
      </c>
      <c r="AX263" s="20">
        <v>252000</v>
      </c>
      <c r="AY263" s="20">
        <v>211</v>
      </c>
      <c r="AZ263" s="12">
        <f t="shared" si="54"/>
        <v>13137.440758293838</v>
      </c>
      <c r="BA263">
        <f t="shared" si="58"/>
        <v>11</v>
      </c>
      <c r="BB263" s="21">
        <v>-3.9913069798591701E-7</v>
      </c>
      <c r="BD263" s="7"/>
      <c r="BE263" s="7"/>
      <c r="BF263" s="11"/>
    </row>
    <row r="264" spans="1:58" x14ac:dyDescent="0.35">
      <c r="A264">
        <v>100</v>
      </c>
      <c r="B264" s="20">
        <v>90000</v>
      </c>
      <c r="C264" s="20">
        <v>76</v>
      </c>
      <c r="D264" s="12">
        <f t="shared" si="44"/>
        <v>30789.473684210527</v>
      </c>
      <c r="E264">
        <f t="shared" si="45"/>
        <v>26</v>
      </c>
      <c r="F264" s="20">
        <v>-1.0001617515335099</v>
      </c>
      <c r="M264">
        <v>100</v>
      </c>
      <c r="N264" s="20">
        <v>25200</v>
      </c>
      <c r="O264" s="20">
        <v>22</v>
      </c>
      <c r="P264" s="12">
        <f t="shared" si="51"/>
        <v>2290.909090909091</v>
      </c>
      <c r="Q264">
        <f t="shared" si="55"/>
        <v>2</v>
      </c>
      <c r="R264" s="20">
        <v>-0.292108704748129</v>
      </c>
      <c r="T264" s="7"/>
      <c r="U264" s="7"/>
      <c r="V264" s="11"/>
      <c r="Y264">
        <v>100</v>
      </c>
      <c r="Z264" s="20">
        <v>122400</v>
      </c>
      <c r="AA264" s="20">
        <v>103</v>
      </c>
      <c r="AB264" s="12">
        <f t="shared" si="52"/>
        <v>3565.0485436893205</v>
      </c>
      <c r="AC264">
        <f t="shared" si="56"/>
        <v>3</v>
      </c>
      <c r="AD264" s="20">
        <v>-0.14773905145851601</v>
      </c>
      <c r="AF264" s="7"/>
      <c r="AG264" s="7"/>
      <c r="AH264" s="11"/>
      <c r="AI264" s="11"/>
      <c r="AJ264" s="11"/>
      <c r="AK264">
        <v>100</v>
      </c>
      <c r="AL264" s="20">
        <v>194400</v>
      </c>
      <c r="AM264" s="20">
        <v>163</v>
      </c>
      <c r="AN264" s="12">
        <f t="shared" si="53"/>
        <v>15504.294478527607</v>
      </c>
      <c r="AO264">
        <f t="shared" si="57"/>
        <v>13</v>
      </c>
      <c r="AP264" s="21">
        <v>-3.9913069798591701E-7</v>
      </c>
      <c r="AR264" s="7"/>
      <c r="AS264" s="7"/>
      <c r="AT264" s="11"/>
      <c r="AU264" s="11"/>
      <c r="AW264">
        <v>100</v>
      </c>
      <c r="AX264" s="20">
        <v>242400</v>
      </c>
      <c r="AY264" s="20">
        <v>203</v>
      </c>
      <c r="AZ264" s="12">
        <f t="shared" si="54"/>
        <v>3582.2660098522169</v>
      </c>
      <c r="BA264">
        <f t="shared" si="58"/>
        <v>3</v>
      </c>
      <c r="BB264" s="20">
        <v>-9.1444947184736197E-2</v>
      </c>
      <c r="BD264" s="7"/>
      <c r="BE264" s="7"/>
      <c r="BF264" s="11"/>
    </row>
    <row r="265" spans="1:58" x14ac:dyDescent="0.35">
      <c r="A265">
        <v>100</v>
      </c>
      <c r="B265" s="20">
        <v>63600</v>
      </c>
      <c r="C265" s="20">
        <v>54</v>
      </c>
      <c r="D265" s="12">
        <f t="shared" ref="D265:D329" si="59">B265*E265/C265</f>
        <v>4711.1111111111113</v>
      </c>
      <c r="E265">
        <f t="shared" ref="E265:E329" si="60">C265-50</f>
        <v>4</v>
      </c>
      <c r="F265" s="20">
        <v>-0.30359858349229801</v>
      </c>
      <c r="M265">
        <v>100</v>
      </c>
      <c r="N265" s="20">
        <v>25200</v>
      </c>
      <c r="O265" s="20">
        <v>22</v>
      </c>
      <c r="P265" s="12">
        <f t="shared" si="51"/>
        <v>2290.909090909091</v>
      </c>
      <c r="Q265">
        <f t="shared" si="55"/>
        <v>2</v>
      </c>
      <c r="R265" s="20">
        <v>-0.73403412596657902</v>
      </c>
      <c r="T265" s="7"/>
      <c r="U265" s="7"/>
      <c r="V265" s="11"/>
      <c r="Y265">
        <v>100</v>
      </c>
      <c r="Z265" s="20">
        <v>124800</v>
      </c>
      <c r="AA265" s="20">
        <v>105</v>
      </c>
      <c r="AB265" s="12">
        <f t="shared" si="52"/>
        <v>5942.8571428571431</v>
      </c>
      <c r="AC265">
        <f t="shared" si="56"/>
        <v>5</v>
      </c>
      <c r="AD265" s="21">
        <v>-4.0383926448535599E-7</v>
      </c>
      <c r="AF265" s="7"/>
      <c r="AG265" s="7"/>
      <c r="AH265" s="11"/>
      <c r="AI265" s="11"/>
      <c r="AJ265" s="11"/>
      <c r="AK265">
        <v>100</v>
      </c>
      <c r="AL265" s="20">
        <v>187200</v>
      </c>
      <c r="AM265" s="20">
        <v>157</v>
      </c>
      <c r="AN265" s="12">
        <f t="shared" si="53"/>
        <v>8346.496815286624</v>
      </c>
      <c r="AO265">
        <f t="shared" si="57"/>
        <v>7</v>
      </c>
      <c r="AP265" s="21">
        <v>-8.8096350405433195E-7</v>
      </c>
      <c r="AR265" s="7"/>
      <c r="AS265" s="7"/>
      <c r="AT265" s="11"/>
      <c r="AU265" s="11"/>
      <c r="AW265">
        <v>100</v>
      </c>
      <c r="AX265" s="20">
        <v>246000</v>
      </c>
      <c r="AY265" s="20">
        <v>206</v>
      </c>
      <c r="AZ265" s="12">
        <f t="shared" si="54"/>
        <v>7165.0485436893205</v>
      </c>
      <c r="BA265">
        <f t="shared" si="58"/>
        <v>6</v>
      </c>
      <c r="BB265" s="20">
        <v>-0.137997088715621</v>
      </c>
      <c r="BD265" s="7"/>
      <c r="BE265" s="7"/>
      <c r="BF265" s="11"/>
    </row>
    <row r="266" spans="1:58" x14ac:dyDescent="0.35">
      <c r="A266">
        <v>100</v>
      </c>
      <c r="B266" s="20">
        <v>61200</v>
      </c>
      <c r="C266" s="20">
        <v>52</v>
      </c>
      <c r="D266" s="12">
        <f t="shared" si="59"/>
        <v>2353.8461538461538</v>
      </c>
      <c r="E266">
        <f t="shared" si="60"/>
        <v>2</v>
      </c>
      <c r="F266" s="20">
        <v>-0.23337881539812599</v>
      </c>
      <c r="M266">
        <v>100</v>
      </c>
      <c r="N266" s="20">
        <v>25200</v>
      </c>
      <c r="O266" s="20">
        <v>22</v>
      </c>
      <c r="P266" s="12">
        <f t="shared" si="51"/>
        <v>2290.909090909091</v>
      </c>
      <c r="Q266">
        <f t="shared" si="55"/>
        <v>2</v>
      </c>
      <c r="R266" s="21">
        <v>-4.8568735267043599E-4</v>
      </c>
      <c r="T266" s="7"/>
      <c r="U266" s="7"/>
      <c r="V266" s="11"/>
      <c r="Y266">
        <v>100</v>
      </c>
      <c r="Z266" s="20">
        <v>122400</v>
      </c>
      <c r="AA266" s="20">
        <v>103</v>
      </c>
      <c r="AB266" s="12">
        <f t="shared" si="52"/>
        <v>3565.0485436893205</v>
      </c>
      <c r="AC266">
        <f t="shared" si="56"/>
        <v>3</v>
      </c>
      <c r="AD266" s="20">
        <v>-0.236088905650743</v>
      </c>
      <c r="AF266" s="7"/>
      <c r="AG266" s="7"/>
      <c r="AH266" s="11"/>
      <c r="AI266" s="11"/>
      <c r="AJ266" s="11"/>
      <c r="AK266">
        <v>100</v>
      </c>
      <c r="AL266" s="20">
        <v>181200</v>
      </c>
      <c r="AM266" s="20">
        <v>152</v>
      </c>
      <c r="AN266" s="12">
        <f t="shared" si="53"/>
        <v>2384.2105263157896</v>
      </c>
      <c r="AO266">
        <f t="shared" si="57"/>
        <v>2</v>
      </c>
      <c r="AP266" s="20">
        <v>-2.8088442771131501E-2</v>
      </c>
      <c r="AR266" s="7"/>
      <c r="AS266" s="7"/>
      <c r="AT266" s="11"/>
      <c r="AU266" s="11"/>
      <c r="AW266">
        <v>100</v>
      </c>
      <c r="AX266" s="20">
        <v>241200</v>
      </c>
      <c r="AY266" s="20">
        <v>202</v>
      </c>
      <c r="AZ266" s="12">
        <f t="shared" si="54"/>
        <v>2388.1188118811883</v>
      </c>
      <c r="BA266">
        <f t="shared" si="58"/>
        <v>2</v>
      </c>
      <c r="BB266" s="20">
        <v>-4.4342326119578097E-3</v>
      </c>
      <c r="BD266" s="7"/>
      <c r="BE266" s="7"/>
      <c r="BF266" s="11"/>
    </row>
    <row r="267" spans="1:58" x14ac:dyDescent="0.35">
      <c r="A267">
        <v>100</v>
      </c>
      <c r="B267" s="20">
        <v>106800</v>
      </c>
      <c r="C267" s="20">
        <v>90</v>
      </c>
      <c r="D267" s="12">
        <f t="shared" si="59"/>
        <v>47466.666666666664</v>
      </c>
      <c r="E267">
        <f t="shared" si="60"/>
        <v>40</v>
      </c>
      <c r="F267" s="20">
        <v>-0.77157027981927295</v>
      </c>
      <c r="M267">
        <v>100</v>
      </c>
      <c r="N267" s="20">
        <v>30000</v>
      </c>
      <c r="O267" s="20">
        <v>26</v>
      </c>
      <c r="P267" s="12">
        <f t="shared" si="51"/>
        <v>6923.0769230769229</v>
      </c>
      <c r="Q267">
        <f t="shared" si="55"/>
        <v>6</v>
      </c>
      <c r="R267" s="20">
        <v>-2.5532674127698202E-3</v>
      </c>
      <c r="T267" s="7"/>
      <c r="U267" s="7"/>
      <c r="V267" s="11"/>
      <c r="Y267">
        <v>100</v>
      </c>
      <c r="Z267" s="20">
        <v>121200</v>
      </c>
      <c r="AA267" s="20">
        <v>102</v>
      </c>
      <c r="AB267" s="12">
        <f t="shared" si="52"/>
        <v>2376.4705882352941</v>
      </c>
      <c r="AC267">
        <f t="shared" si="56"/>
        <v>2</v>
      </c>
      <c r="AD267" s="20">
        <v>-0.114939165093707</v>
      </c>
      <c r="AF267" s="7"/>
      <c r="AG267" s="7"/>
      <c r="AH267" s="11"/>
      <c r="AI267" s="11"/>
      <c r="AJ267" s="11"/>
      <c r="AK267">
        <v>100</v>
      </c>
      <c r="AL267" s="20">
        <v>184800</v>
      </c>
      <c r="AM267" s="20">
        <v>155</v>
      </c>
      <c r="AN267" s="12">
        <f t="shared" si="53"/>
        <v>5961.2903225806449</v>
      </c>
      <c r="AO267">
        <f t="shared" si="57"/>
        <v>5</v>
      </c>
      <c r="AP267" s="20">
        <v>-0.102971345491147</v>
      </c>
      <c r="AR267" s="7"/>
      <c r="AS267" s="7"/>
      <c r="AT267" s="11"/>
      <c r="AU267" s="11"/>
      <c r="AW267">
        <v>100</v>
      </c>
      <c r="AX267" s="20">
        <v>243600</v>
      </c>
      <c r="AY267" s="20">
        <v>204</v>
      </c>
      <c r="AZ267" s="12">
        <f t="shared" si="54"/>
        <v>4776.4705882352937</v>
      </c>
      <c r="BA267">
        <f t="shared" si="58"/>
        <v>4</v>
      </c>
      <c r="BB267" s="20">
        <v>-2.1907725306639699E-3</v>
      </c>
      <c r="BD267" s="7"/>
      <c r="BE267" s="7"/>
      <c r="BF267" s="11"/>
    </row>
    <row r="268" spans="1:58" x14ac:dyDescent="0.35">
      <c r="A268">
        <v>100</v>
      </c>
      <c r="B268" s="20">
        <v>66000</v>
      </c>
      <c r="C268" s="20">
        <v>56</v>
      </c>
      <c r="D268" s="12">
        <f t="shared" si="59"/>
        <v>7071.4285714285716</v>
      </c>
      <c r="E268">
        <f t="shared" si="60"/>
        <v>6</v>
      </c>
      <c r="F268" s="20">
        <v>-4.0026509617673997E-2</v>
      </c>
      <c r="M268">
        <v>100</v>
      </c>
      <c r="N268" s="20">
        <v>36000</v>
      </c>
      <c r="O268" s="20">
        <v>31</v>
      </c>
      <c r="P268" s="12">
        <f t="shared" si="51"/>
        <v>12774.193548387097</v>
      </c>
      <c r="Q268">
        <f t="shared" si="55"/>
        <v>11</v>
      </c>
      <c r="R268" s="21">
        <v>-8.8096350405433195E-7</v>
      </c>
      <c r="T268" s="7"/>
      <c r="U268" s="7"/>
      <c r="V268" s="11"/>
      <c r="Y268">
        <v>100</v>
      </c>
      <c r="Z268" s="20">
        <v>126000</v>
      </c>
      <c r="AA268" s="20">
        <v>106</v>
      </c>
      <c r="AB268" s="12">
        <f t="shared" si="52"/>
        <v>7132.0754716981128</v>
      </c>
      <c r="AC268">
        <f t="shared" si="56"/>
        <v>6</v>
      </c>
      <c r="AD268" s="20">
        <v>-1.0001568689534801</v>
      </c>
      <c r="AF268" s="7"/>
      <c r="AG268" s="7"/>
      <c r="AH268" s="11"/>
      <c r="AI268" s="11"/>
      <c r="AJ268" s="11"/>
      <c r="AK268">
        <v>100</v>
      </c>
      <c r="AL268" s="20">
        <v>466800</v>
      </c>
      <c r="AM268" s="20">
        <v>390</v>
      </c>
      <c r="AN268" s="12">
        <f t="shared" si="53"/>
        <v>287261.53846153844</v>
      </c>
      <c r="AO268">
        <f t="shared" si="57"/>
        <v>240</v>
      </c>
      <c r="AP268" s="20">
        <v>-1.00073796731453</v>
      </c>
      <c r="AR268" s="7"/>
      <c r="AS268" s="7"/>
      <c r="AT268" s="11"/>
      <c r="AU268" s="11"/>
      <c r="AW268">
        <v>100</v>
      </c>
      <c r="AX268" s="20">
        <v>242400</v>
      </c>
      <c r="AY268" s="20">
        <v>203</v>
      </c>
      <c r="AZ268" s="12">
        <f t="shared" si="54"/>
        <v>3582.2660098522169</v>
      </c>
      <c r="BA268">
        <f t="shared" si="58"/>
        <v>3</v>
      </c>
      <c r="BB268" s="20">
        <v>-0.24996127862839601</v>
      </c>
      <c r="BD268" s="7"/>
      <c r="BE268" s="7"/>
      <c r="BF268" s="11"/>
    </row>
    <row r="269" spans="1:58" x14ac:dyDescent="0.35">
      <c r="A269">
        <v>100</v>
      </c>
      <c r="B269" s="20">
        <v>61200</v>
      </c>
      <c r="C269" s="20">
        <v>52</v>
      </c>
      <c r="D269" s="12">
        <f t="shared" si="59"/>
        <v>2353.8461538461538</v>
      </c>
      <c r="E269">
        <f t="shared" si="60"/>
        <v>2</v>
      </c>
      <c r="F269" s="20">
        <v>-1.0506681891333299E-2</v>
      </c>
      <c r="M269">
        <v>100</v>
      </c>
      <c r="N269" s="20">
        <v>26400</v>
      </c>
      <c r="O269" s="20">
        <v>23</v>
      </c>
      <c r="P269" s="12">
        <f t="shared" si="51"/>
        <v>3443.478260869565</v>
      </c>
      <c r="Q269">
        <f t="shared" si="55"/>
        <v>3</v>
      </c>
      <c r="R269" s="20">
        <v>-7.5697062874313506E-2</v>
      </c>
      <c r="T269" s="7"/>
      <c r="U269" s="7"/>
      <c r="V269" s="11"/>
      <c r="Y269">
        <v>100</v>
      </c>
      <c r="Z269" s="20">
        <v>121200</v>
      </c>
      <c r="AA269" s="20">
        <v>102</v>
      </c>
      <c r="AB269" s="12">
        <f t="shared" si="52"/>
        <v>2376.4705882352941</v>
      </c>
      <c r="AC269">
        <f t="shared" si="56"/>
        <v>2</v>
      </c>
      <c r="AD269" s="20">
        <v>-0.31686226602471002</v>
      </c>
      <c r="AF269" s="7"/>
      <c r="AG269" s="7"/>
      <c r="AH269" s="11"/>
      <c r="AI269" s="11"/>
      <c r="AJ269" s="11"/>
      <c r="AK269">
        <v>100</v>
      </c>
      <c r="AL269" s="20">
        <v>182400</v>
      </c>
      <c r="AM269" s="20">
        <v>153</v>
      </c>
      <c r="AN269" s="12">
        <f t="shared" si="53"/>
        <v>3576.4705882352941</v>
      </c>
      <c r="AO269">
        <f t="shared" si="57"/>
        <v>3</v>
      </c>
      <c r="AP269" s="20">
        <v>-0.29236319128988703</v>
      </c>
      <c r="AR269" s="7"/>
      <c r="AS269" s="7"/>
      <c r="AT269" s="11"/>
      <c r="AU269" s="11"/>
      <c r="AW269">
        <v>100</v>
      </c>
      <c r="AX269" s="20">
        <v>252000</v>
      </c>
      <c r="AY269" s="20">
        <v>211</v>
      </c>
      <c r="AZ269" s="12">
        <f t="shared" si="54"/>
        <v>13137.440758293838</v>
      </c>
      <c r="BA269">
        <f t="shared" si="58"/>
        <v>11</v>
      </c>
      <c r="BB269" s="21">
        <v>-8.8096350405433195E-7</v>
      </c>
      <c r="BD269" s="7"/>
      <c r="BE269" s="7"/>
      <c r="BF269" s="11"/>
    </row>
    <row r="270" spans="1:58" x14ac:dyDescent="0.35">
      <c r="A270">
        <v>100</v>
      </c>
      <c r="B270" s="20">
        <v>61200</v>
      </c>
      <c r="C270" s="20">
        <v>52</v>
      </c>
      <c r="D270" s="12">
        <f t="shared" si="59"/>
        <v>2353.8461538461538</v>
      </c>
      <c r="E270">
        <f t="shared" si="60"/>
        <v>2</v>
      </c>
      <c r="F270" s="20">
        <v>-5.6438726515672097E-2</v>
      </c>
      <c r="M270">
        <v>100</v>
      </c>
      <c r="N270" s="20">
        <v>36000</v>
      </c>
      <c r="O270" s="20">
        <v>31</v>
      </c>
      <c r="P270" s="12">
        <f t="shared" si="51"/>
        <v>12774.193548387097</v>
      </c>
      <c r="Q270">
        <f t="shared" si="55"/>
        <v>11</v>
      </c>
      <c r="R270" s="20">
        <v>-4.0026509617673997E-2</v>
      </c>
      <c r="T270" s="7"/>
      <c r="U270" s="7"/>
      <c r="V270" s="11"/>
      <c r="Y270">
        <v>100</v>
      </c>
      <c r="Z270" s="20">
        <v>136800</v>
      </c>
      <c r="AA270" s="20">
        <v>115</v>
      </c>
      <c r="AB270" s="12">
        <f t="shared" si="52"/>
        <v>17843.478260869564</v>
      </c>
      <c r="AC270">
        <f t="shared" si="56"/>
        <v>15</v>
      </c>
      <c r="AD270" s="21">
        <v>-4.0893704825457401E-4</v>
      </c>
      <c r="AF270" s="7"/>
      <c r="AG270" s="7"/>
      <c r="AH270" s="11"/>
      <c r="AI270" s="11"/>
      <c r="AJ270" s="11"/>
      <c r="AK270">
        <v>100</v>
      </c>
      <c r="AL270" s="20">
        <v>187200</v>
      </c>
      <c r="AM270" s="20">
        <v>157</v>
      </c>
      <c r="AN270" s="12">
        <f t="shared" si="53"/>
        <v>8346.496815286624</v>
      </c>
      <c r="AO270">
        <f t="shared" si="57"/>
        <v>7</v>
      </c>
      <c r="AP270" s="21">
        <v>-4.56763864942368E-7</v>
      </c>
      <c r="AR270" s="7"/>
      <c r="AS270" s="7"/>
      <c r="AT270" s="11"/>
      <c r="AU270" s="11"/>
      <c r="AW270">
        <v>100</v>
      </c>
      <c r="AX270" s="20">
        <v>244800</v>
      </c>
      <c r="AY270" s="20">
        <v>205</v>
      </c>
      <c r="AZ270" s="12">
        <f t="shared" si="54"/>
        <v>5970.7317073170734</v>
      </c>
      <c r="BA270">
        <f t="shared" si="58"/>
        <v>5</v>
      </c>
      <c r="BB270" s="20">
        <v>-4.65418458583952E-2</v>
      </c>
      <c r="BD270" s="7"/>
      <c r="BE270" s="7"/>
      <c r="BF270" s="11"/>
    </row>
    <row r="271" spans="1:58" x14ac:dyDescent="0.35">
      <c r="A271">
        <v>100</v>
      </c>
      <c r="B271" s="20">
        <v>62400</v>
      </c>
      <c r="C271" s="20">
        <v>53</v>
      </c>
      <c r="D271" s="12">
        <f t="shared" si="59"/>
        <v>3532.0754716981132</v>
      </c>
      <c r="E271">
        <f t="shared" si="60"/>
        <v>3</v>
      </c>
      <c r="F271" s="20">
        <v>-0.12847090925204599</v>
      </c>
      <c r="M271">
        <v>100</v>
      </c>
      <c r="N271" s="20">
        <v>25200</v>
      </c>
      <c r="O271" s="20">
        <v>22</v>
      </c>
      <c r="P271" s="12">
        <f t="shared" si="51"/>
        <v>2290.909090909091</v>
      </c>
      <c r="Q271">
        <f t="shared" si="55"/>
        <v>2</v>
      </c>
      <c r="R271" s="20">
        <v>-0.44963548949329202</v>
      </c>
      <c r="T271" s="7"/>
      <c r="U271" s="7"/>
      <c r="V271" s="11"/>
      <c r="Y271">
        <v>100</v>
      </c>
      <c r="Z271" s="20">
        <v>122400</v>
      </c>
      <c r="AA271" s="20">
        <v>103</v>
      </c>
      <c r="AB271" s="12">
        <f t="shared" si="52"/>
        <v>3565.0485436893205</v>
      </c>
      <c r="AC271">
        <f t="shared" si="56"/>
        <v>3</v>
      </c>
      <c r="AD271" s="20">
        <v>-1.27780114163008E-2</v>
      </c>
      <c r="AF271" s="7"/>
      <c r="AG271" s="7"/>
      <c r="AH271" s="11"/>
      <c r="AI271" s="11"/>
      <c r="AJ271" s="11"/>
      <c r="AK271">
        <v>100</v>
      </c>
      <c r="AL271" s="20">
        <v>182400</v>
      </c>
      <c r="AM271" s="20">
        <v>153</v>
      </c>
      <c r="AN271" s="12">
        <f t="shared" si="53"/>
        <v>3576.4705882352941</v>
      </c>
      <c r="AO271">
        <f t="shared" si="57"/>
        <v>3</v>
      </c>
      <c r="AP271" s="20">
        <v>-5.7074943979619298E-2</v>
      </c>
      <c r="AR271" s="7"/>
      <c r="AS271" s="7"/>
      <c r="AT271" s="11"/>
      <c r="AU271" s="11"/>
      <c r="AW271">
        <v>100</v>
      </c>
      <c r="AX271" s="20">
        <v>241200</v>
      </c>
      <c r="AY271" s="20">
        <v>202</v>
      </c>
      <c r="AZ271" s="12">
        <f t="shared" si="54"/>
        <v>2388.1188118811883</v>
      </c>
      <c r="BA271">
        <f t="shared" si="58"/>
        <v>2</v>
      </c>
      <c r="BB271" s="20">
        <v>-0.47499656267986601</v>
      </c>
      <c r="BD271" s="7"/>
      <c r="BE271" s="7"/>
      <c r="BF271" s="11"/>
    </row>
    <row r="272" spans="1:58" x14ac:dyDescent="0.35">
      <c r="A272">
        <v>100</v>
      </c>
      <c r="B272" s="20">
        <v>68400</v>
      </c>
      <c r="C272" s="20">
        <v>58</v>
      </c>
      <c r="D272" s="12">
        <f t="shared" si="59"/>
        <v>9434.4827586206902</v>
      </c>
      <c r="E272">
        <f t="shared" si="60"/>
        <v>8</v>
      </c>
      <c r="F272" s="21">
        <v>-3.9913069798591701E-7</v>
      </c>
      <c r="M272">
        <v>100</v>
      </c>
      <c r="N272" s="20">
        <v>40800</v>
      </c>
      <c r="O272" s="20">
        <v>35</v>
      </c>
      <c r="P272" s="12">
        <f t="shared" si="51"/>
        <v>17485.714285714286</v>
      </c>
      <c r="Q272">
        <f t="shared" si="55"/>
        <v>15</v>
      </c>
      <c r="R272" s="20">
        <v>-3.9861613552373901E-2</v>
      </c>
      <c r="T272" s="7"/>
      <c r="U272" s="7"/>
      <c r="V272" s="11"/>
      <c r="Y272">
        <v>100</v>
      </c>
      <c r="Z272" s="20">
        <v>123600</v>
      </c>
      <c r="AA272" s="20">
        <v>104</v>
      </c>
      <c r="AB272" s="12">
        <f t="shared" si="52"/>
        <v>4753.8461538461543</v>
      </c>
      <c r="AC272">
        <f t="shared" si="56"/>
        <v>4</v>
      </c>
      <c r="AD272" s="20">
        <v>-0.129649506459007</v>
      </c>
      <c r="AF272" s="7"/>
      <c r="AG272" s="7"/>
      <c r="AH272" s="11"/>
      <c r="AI272" s="11"/>
      <c r="AJ272" s="11"/>
      <c r="AK272">
        <v>100</v>
      </c>
      <c r="AL272" s="20">
        <v>187200</v>
      </c>
      <c r="AM272" s="20">
        <v>157</v>
      </c>
      <c r="AN272" s="12">
        <f t="shared" si="53"/>
        <v>8346.496815286624</v>
      </c>
      <c r="AO272">
        <f t="shared" si="57"/>
        <v>7</v>
      </c>
      <c r="AP272" s="20">
        <v>-1.0001568689534801</v>
      </c>
      <c r="AR272" s="7"/>
      <c r="AS272" s="7"/>
      <c r="AT272" s="11"/>
      <c r="AU272" s="11"/>
      <c r="AW272">
        <v>100</v>
      </c>
      <c r="AX272" s="20">
        <v>249600</v>
      </c>
      <c r="AY272" s="20">
        <v>209</v>
      </c>
      <c r="AZ272" s="12">
        <f t="shared" si="54"/>
        <v>10748.325358851675</v>
      </c>
      <c r="BA272">
        <f t="shared" si="58"/>
        <v>9</v>
      </c>
      <c r="BB272" s="21">
        <v>-4.8051169919062798E-6</v>
      </c>
      <c r="BD272" s="7"/>
      <c r="BE272" s="7"/>
      <c r="BF272" s="11"/>
    </row>
    <row r="273" spans="1:58" x14ac:dyDescent="0.35">
      <c r="A273">
        <v>100</v>
      </c>
      <c r="B273" s="20">
        <v>61200</v>
      </c>
      <c r="C273" s="20">
        <v>52</v>
      </c>
      <c r="D273" s="12">
        <f t="shared" si="59"/>
        <v>2353.8461538461538</v>
      </c>
      <c r="E273">
        <f t="shared" si="60"/>
        <v>2</v>
      </c>
      <c r="F273" s="20">
        <v>-0.26676938922048399</v>
      </c>
      <c r="M273">
        <v>100</v>
      </c>
      <c r="N273" s="20">
        <v>25200</v>
      </c>
      <c r="O273" s="20">
        <v>22</v>
      </c>
      <c r="P273" s="12">
        <f t="shared" si="51"/>
        <v>2290.909090909091</v>
      </c>
      <c r="Q273">
        <f t="shared" si="55"/>
        <v>2</v>
      </c>
      <c r="R273" s="20">
        <v>-9.3619288657302596E-2</v>
      </c>
      <c r="T273" s="7"/>
      <c r="U273" s="7"/>
      <c r="V273" s="11"/>
      <c r="Y273">
        <v>100</v>
      </c>
      <c r="Z273" s="20">
        <v>121200</v>
      </c>
      <c r="AA273" s="20">
        <v>102</v>
      </c>
      <c r="AB273" s="12">
        <f t="shared" si="52"/>
        <v>2376.4705882352941</v>
      </c>
      <c r="AC273">
        <f t="shared" si="56"/>
        <v>2</v>
      </c>
      <c r="AD273" s="20">
        <v>-0.116771717082642</v>
      </c>
      <c r="AF273" s="7"/>
      <c r="AG273" s="7"/>
      <c r="AH273" s="11"/>
      <c r="AI273" s="11"/>
      <c r="AJ273" s="11"/>
      <c r="AK273">
        <v>100</v>
      </c>
      <c r="AL273" s="20">
        <v>181200</v>
      </c>
      <c r="AM273" s="20">
        <v>152</v>
      </c>
      <c r="AN273" s="12">
        <f t="shared" si="53"/>
        <v>2384.2105263157896</v>
      </c>
      <c r="AO273">
        <f t="shared" si="57"/>
        <v>2</v>
      </c>
      <c r="AP273" s="20">
        <v>-0.10374607973213699</v>
      </c>
      <c r="AR273" s="7"/>
      <c r="AS273" s="7"/>
      <c r="AT273" s="11"/>
      <c r="AU273" s="11"/>
      <c r="AW273">
        <v>100</v>
      </c>
      <c r="AX273" s="20">
        <v>242400</v>
      </c>
      <c r="AY273" s="20">
        <v>203</v>
      </c>
      <c r="AZ273" s="12">
        <f t="shared" si="54"/>
        <v>3582.2660098522169</v>
      </c>
      <c r="BA273">
        <f t="shared" si="58"/>
        <v>3</v>
      </c>
      <c r="BB273" s="20">
        <v>-0.17395413003217799</v>
      </c>
      <c r="BD273" s="7"/>
      <c r="BE273" s="7"/>
      <c r="BF273" s="11"/>
    </row>
    <row r="274" spans="1:58" x14ac:dyDescent="0.35">
      <c r="A274">
        <v>100</v>
      </c>
      <c r="B274" s="20">
        <v>61200</v>
      </c>
      <c r="C274" s="20">
        <v>52</v>
      </c>
      <c r="D274" s="12">
        <f t="shared" si="59"/>
        <v>2353.8461538461538</v>
      </c>
      <c r="E274">
        <f t="shared" si="60"/>
        <v>2</v>
      </c>
      <c r="F274" s="20">
        <v>-0.151441042997389</v>
      </c>
      <c r="M274">
        <v>100</v>
      </c>
      <c r="N274" s="20">
        <v>26400</v>
      </c>
      <c r="O274" s="20">
        <v>23</v>
      </c>
      <c r="P274" s="12">
        <f t="shared" si="51"/>
        <v>3443.478260869565</v>
      </c>
      <c r="Q274">
        <f t="shared" si="55"/>
        <v>3</v>
      </c>
      <c r="R274" s="20">
        <v>-0.14580478484609599</v>
      </c>
      <c r="T274" s="7"/>
      <c r="U274" s="7"/>
      <c r="V274" s="11"/>
      <c r="Y274">
        <v>100</v>
      </c>
      <c r="Z274" s="20">
        <v>121200</v>
      </c>
      <c r="AA274" s="20">
        <v>102</v>
      </c>
      <c r="AB274" s="12">
        <f t="shared" si="52"/>
        <v>2376.4705882352941</v>
      </c>
      <c r="AC274">
        <f t="shared" si="56"/>
        <v>2</v>
      </c>
      <c r="AD274" s="20">
        <v>-0.36074797658466301</v>
      </c>
      <c r="AF274" s="7"/>
      <c r="AG274" s="7"/>
      <c r="AH274" s="11"/>
      <c r="AI274" s="11"/>
      <c r="AJ274" s="11"/>
      <c r="AK274">
        <v>100</v>
      </c>
      <c r="AL274" s="20">
        <v>182400</v>
      </c>
      <c r="AM274" s="20">
        <v>153</v>
      </c>
      <c r="AN274" s="12">
        <f t="shared" si="53"/>
        <v>3576.4705882352941</v>
      </c>
      <c r="AO274">
        <f t="shared" si="57"/>
        <v>3</v>
      </c>
      <c r="AP274" s="20">
        <v>-5.5503483735871604E-3</v>
      </c>
      <c r="AR274" s="7"/>
      <c r="AS274" s="7"/>
      <c r="AT274" s="11"/>
      <c r="AU274" s="11"/>
      <c r="AW274">
        <v>100</v>
      </c>
      <c r="AX274" s="20">
        <v>241200</v>
      </c>
      <c r="AY274" s="20">
        <v>202</v>
      </c>
      <c r="AZ274" s="12">
        <f t="shared" si="54"/>
        <v>2388.1188118811883</v>
      </c>
      <c r="BA274">
        <f t="shared" si="58"/>
        <v>2</v>
      </c>
      <c r="BB274" s="20">
        <v>-0.232099346767732</v>
      </c>
      <c r="BD274" s="7"/>
      <c r="BE274" s="7"/>
      <c r="BF274" s="11"/>
    </row>
    <row r="275" spans="1:58" x14ac:dyDescent="0.35">
      <c r="A275">
        <v>100</v>
      </c>
      <c r="B275" s="20">
        <v>61200</v>
      </c>
      <c r="C275" s="20">
        <v>52</v>
      </c>
      <c r="D275" s="12">
        <f t="shared" si="59"/>
        <v>2353.8461538461538</v>
      </c>
      <c r="E275">
        <f t="shared" si="60"/>
        <v>2</v>
      </c>
      <c r="F275" s="20">
        <v>-0.112057602352245</v>
      </c>
      <c r="M275">
        <v>100</v>
      </c>
      <c r="N275" s="20">
        <v>28800</v>
      </c>
      <c r="O275" s="20">
        <v>25</v>
      </c>
      <c r="P275" s="12">
        <f t="shared" si="51"/>
        <v>5760</v>
      </c>
      <c r="Q275">
        <f t="shared" si="55"/>
        <v>5</v>
      </c>
      <c r="R275" s="20">
        <v>-5.9385512139984303E-3</v>
      </c>
      <c r="T275" s="7"/>
      <c r="U275" s="7"/>
      <c r="V275" s="11"/>
      <c r="Y275">
        <v>100</v>
      </c>
      <c r="Z275" s="20">
        <v>122400</v>
      </c>
      <c r="AA275" s="20">
        <v>103</v>
      </c>
      <c r="AB275" s="12">
        <f t="shared" si="52"/>
        <v>3565.0485436893205</v>
      </c>
      <c r="AC275">
        <f t="shared" si="56"/>
        <v>3</v>
      </c>
      <c r="AD275" s="20">
        <v>-2.1589193026522499E-2</v>
      </c>
      <c r="AF275" s="7"/>
      <c r="AG275" s="7"/>
      <c r="AH275" s="11"/>
      <c r="AI275" s="11"/>
      <c r="AJ275" s="11"/>
      <c r="AK275">
        <v>100</v>
      </c>
      <c r="AL275" s="20">
        <v>181200</v>
      </c>
      <c r="AM275" s="20">
        <v>152</v>
      </c>
      <c r="AN275" s="12">
        <f t="shared" si="53"/>
        <v>2384.2105263157896</v>
      </c>
      <c r="AO275">
        <f t="shared" si="57"/>
        <v>2</v>
      </c>
      <c r="AP275" s="20">
        <v>-0.18500613267524799</v>
      </c>
      <c r="AR275" s="7"/>
      <c r="AS275" s="7"/>
      <c r="AT275" s="11"/>
      <c r="AU275" s="11"/>
      <c r="AW275">
        <v>100</v>
      </c>
      <c r="AX275" s="20">
        <v>253200</v>
      </c>
      <c r="AY275" s="20">
        <v>212</v>
      </c>
      <c r="AZ275" s="12">
        <f t="shared" si="54"/>
        <v>14332.075471698114</v>
      </c>
      <c r="BA275">
        <f t="shared" si="58"/>
        <v>12</v>
      </c>
      <c r="BB275" s="20">
        <v>-4.0026509617673997E-2</v>
      </c>
      <c r="BD275" s="7"/>
      <c r="BE275" s="7"/>
      <c r="BF275" s="11"/>
    </row>
    <row r="276" spans="1:58" x14ac:dyDescent="0.35">
      <c r="A276">
        <v>100</v>
      </c>
      <c r="B276" s="20">
        <v>62400</v>
      </c>
      <c r="C276" s="20">
        <v>53</v>
      </c>
      <c r="D276" s="12">
        <f t="shared" si="59"/>
        <v>3532.0754716981132</v>
      </c>
      <c r="E276">
        <f t="shared" si="60"/>
        <v>3</v>
      </c>
      <c r="F276" s="20">
        <v>-4.35482988022678E-2</v>
      </c>
      <c r="M276">
        <v>100</v>
      </c>
      <c r="N276" s="20">
        <v>38400</v>
      </c>
      <c r="O276" s="20">
        <v>33</v>
      </c>
      <c r="P276" s="12">
        <f t="shared" si="51"/>
        <v>15127.272727272728</v>
      </c>
      <c r="Q276">
        <f t="shared" si="55"/>
        <v>13</v>
      </c>
      <c r="R276" s="21">
        <v>-3.9913069798591701E-7</v>
      </c>
      <c r="T276" s="7"/>
      <c r="U276" s="7"/>
      <c r="V276" s="11"/>
      <c r="Y276">
        <v>100</v>
      </c>
      <c r="Z276" s="20">
        <v>124800</v>
      </c>
      <c r="AA276" s="20">
        <v>105</v>
      </c>
      <c r="AB276" s="12">
        <f t="shared" si="52"/>
        <v>5942.8571428571431</v>
      </c>
      <c r="AC276">
        <f t="shared" si="56"/>
        <v>5</v>
      </c>
      <c r="AD276" s="20">
        <v>-5.06235863752572E-3</v>
      </c>
      <c r="AF276" s="7"/>
      <c r="AG276" s="7"/>
      <c r="AH276" s="11"/>
      <c r="AI276" s="11"/>
      <c r="AJ276" s="11"/>
      <c r="AK276">
        <v>100</v>
      </c>
      <c r="AL276" s="20">
        <v>184800</v>
      </c>
      <c r="AM276" s="20">
        <v>155</v>
      </c>
      <c r="AN276" s="12">
        <f t="shared" si="53"/>
        <v>5961.2903225806449</v>
      </c>
      <c r="AO276">
        <f t="shared" si="57"/>
        <v>5</v>
      </c>
      <c r="AP276" s="20">
        <v>-0.14002232171484599</v>
      </c>
      <c r="AR276" s="7"/>
      <c r="AS276" s="7"/>
      <c r="AT276" s="11"/>
      <c r="AU276" s="11"/>
      <c r="AW276">
        <v>100</v>
      </c>
      <c r="AX276" s="20">
        <v>253200</v>
      </c>
      <c r="AY276" s="20">
        <v>212</v>
      </c>
      <c r="AZ276" s="12">
        <f t="shared" si="54"/>
        <v>14332.075471698114</v>
      </c>
      <c r="BA276">
        <f t="shared" si="58"/>
        <v>12</v>
      </c>
      <c r="BB276" s="21">
        <v>-4.0893704825457401E-4</v>
      </c>
      <c r="BD276" s="7"/>
      <c r="BE276" s="7"/>
      <c r="BF276" s="11"/>
    </row>
    <row r="277" spans="1:58" x14ac:dyDescent="0.35">
      <c r="A277">
        <v>100</v>
      </c>
      <c r="B277" s="20">
        <v>62400</v>
      </c>
      <c r="C277" s="20">
        <v>53</v>
      </c>
      <c r="D277" s="12">
        <f t="shared" si="59"/>
        <v>3532.0754716981132</v>
      </c>
      <c r="E277">
        <f t="shared" si="60"/>
        <v>3</v>
      </c>
      <c r="F277" s="20">
        <v>-5.8911557943639802E-2</v>
      </c>
      <c r="M277">
        <v>100</v>
      </c>
      <c r="N277" s="20">
        <v>28800</v>
      </c>
      <c r="O277" s="20">
        <v>25</v>
      </c>
      <c r="P277" s="12">
        <f t="shared" si="51"/>
        <v>5760</v>
      </c>
      <c r="Q277">
        <f t="shared" si="55"/>
        <v>5</v>
      </c>
      <c r="R277" s="20">
        <v>-1.0001568689534801</v>
      </c>
      <c r="T277" s="7"/>
      <c r="U277" s="7"/>
      <c r="V277" s="11"/>
      <c r="Y277">
        <v>100</v>
      </c>
      <c r="Z277" s="20">
        <v>122400</v>
      </c>
      <c r="AA277" s="20">
        <v>103</v>
      </c>
      <c r="AB277" s="12">
        <f t="shared" si="52"/>
        <v>3565.0485436893205</v>
      </c>
      <c r="AC277">
        <f t="shared" si="56"/>
        <v>3</v>
      </c>
      <c r="AD277" s="20">
        <v>-3.0761492393416599E-2</v>
      </c>
      <c r="AF277" s="7"/>
      <c r="AG277" s="7"/>
      <c r="AH277" s="11"/>
      <c r="AI277" s="11"/>
      <c r="AJ277" s="11"/>
      <c r="AK277">
        <v>100</v>
      </c>
      <c r="AL277" s="20">
        <v>283200</v>
      </c>
      <c r="AM277" s="20">
        <v>237</v>
      </c>
      <c r="AN277" s="12">
        <f t="shared" si="53"/>
        <v>103959.49367088608</v>
      </c>
      <c r="AO277">
        <f t="shared" si="57"/>
        <v>87</v>
      </c>
      <c r="AP277" s="20">
        <v>-1.0056648403867401</v>
      </c>
      <c r="AR277" s="7"/>
      <c r="AS277" s="7"/>
      <c r="AT277" s="11"/>
      <c r="AU277" s="11"/>
      <c r="AW277">
        <v>100</v>
      </c>
      <c r="AX277" s="20">
        <v>241200</v>
      </c>
      <c r="AY277" s="20">
        <v>202</v>
      </c>
      <c r="AZ277" s="12">
        <f t="shared" si="54"/>
        <v>2388.1188118811883</v>
      </c>
      <c r="BA277">
        <f t="shared" si="58"/>
        <v>2</v>
      </c>
      <c r="BB277" s="20">
        <v>-4.4028339701673502E-3</v>
      </c>
      <c r="BD277" s="7"/>
      <c r="BE277" s="7"/>
      <c r="BF277" s="11"/>
    </row>
    <row r="278" spans="1:58" x14ac:dyDescent="0.35">
      <c r="A278">
        <v>100</v>
      </c>
      <c r="B278" s="20">
        <v>61200</v>
      </c>
      <c r="C278" s="20">
        <v>52</v>
      </c>
      <c r="D278" s="12">
        <f t="shared" si="59"/>
        <v>2353.8461538461538</v>
      </c>
      <c r="E278">
        <f t="shared" si="60"/>
        <v>2</v>
      </c>
      <c r="F278" s="20">
        <v>-5.1121142372849003E-2</v>
      </c>
      <c r="M278">
        <v>100</v>
      </c>
      <c r="N278" s="20">
        <v>32400</v>
      </c>
      <c r="O278" s="20">
        <v>28</v>
      </c>
      <c r="P278" s="12">
        <f t="shared" si="51"/>
        <v>9257.1428571428569</v>
      </c>
      <c r="Q278">
        <f t="shared" si="55"/>
        <v>8</v>
      </c>
      <c r="R278" s="21">
        <v>-8.8096350405433195E-7</v>
      </c>
      <c r="T278" s="7"/>
      <c r="U278" s="7"/>
      <c r="V278" s="11"/>
      <c r="Y278">
        <v>100</v>
      </c>
      <c r="Z278" s="20">
        <v>127200</v>
      </c>
      <c r="AA278" s="20">
        <v>107</v>
      </c>
      <c r="AB278" s="12">
        <f t="shared" si="52"/>
        <v>8321.4953271028044</v>
      </c>
      <c r="AC278">
        <f t="shared" si="56"/>
        <v>7</v>
      </c>
      <c r="AD278" s="21">
        <v>-3.9326452810272002E-4</v>
      </c>
      <c r="AF278" s="7"/>
      <c r="AG278" s="7"/>
      <c r="AH278" s="11"/>
      <c r="AI278" s="11"/>
      <c r="AJ278" s="11"/>
      <c r="AK278">
        <v>100</v>
      </c>
      <c r="AL278" s="20">
        <v>183600</v>
      </c>
      <c r="AM278" s="20">
        <v>154</v>
      </c>
      <c r="AN278" s="12">
        <f t="shared" si="53"/>
        <v>4768.8311688311687</v>
      </c>
      <c r="AO278">
        <f t="shared" si="57"/>
        <v>4</v>
      </c>
      <c r="AP278" s="20">
        <v>-8.9101643540970804E-2</v>
      </c>
      <c r="AR278" s="7"/>
      <c r="AS278" s="7"/>
      <c r="AT278" s="11"/>
      <c r="AU278" s="11"/>
      <c r="AW278">
        <v>100</v>
      </c>
      <c r="AX278" s="20">
        <v>242400</v>
      </c>
      <c r="AY278" s="20">
        <v>203</v>
      </c>
      <c r="AZ278" s="12">
        <f t="shared" si="54"/>
        <v>3582.2660098522169</v>
      </c>
      <c r="BA278">
        <f t="shared" si="58"/>
        <v>3</v>
      </c>
      <c r="BB278" s="20">
        <v>-3.20958781696102E-3</v>
      </c>
      <c r="BD278" s="7"/>
      <c r="BE278" s="7"/>
      <c r="BF278" s="11"/>
    </row>
    <row r="279" spans="1:58" x14ac:dyDescent="0.35">
      <c r="A279">
        <v>100</v>
      </c>
      <c r="B279" s="20">
        <v>70800</v>
      </c>
      <c r="C279" s="20">
        <v>60</v>
      </c>
      <c r="D279" s="12">
        <f t="shared" si="59"/>
        <v>11800</v>
      </c>
      <c r="E279">
        <f t="shared" si="60"/>
        <v>10</v>
      </c>
      <c r="F279" s="21">
        <v>-4.0383926448535599E-7</v>
      </c>
      <c r="M279">
        <v>100</v>
      </c>
      <c r="N279" s="20">
        <v>30000</v>
      </c>
      <c r="O279" s="20">
        <v>26</v>
      </c>
      <c r="P279" s="12">
        <f t="shared" si="51"/>
        <v>6923.0769230769229</v>
      </c>
      <c r="Q279">
        <f t="shared" si="55"/>
        <v>6</v>
      </c>
      <c r="R279" s="21">
        <v>-6.2410492586524803E-6</v>
      </c>
      <c r="T279" s="7"/>
      <c r="U279" s="7"/>
      <c r="V279" s="11"/>
      <c r="Y279">
        <v>100</v>
      </c>
      <c r="Z279" s="20">
        <v>136800</v>
      </c>
      <c r="AA279" s="20">
        <v>115</v>
      </c>
      <c r="AB279" s="12">
        <f t="shared" si="52"/>
        <v>17843.478260869564</v>
      </c>
      <c r="AC279">
        <f t="shared" si="56"/>
        <v>15</v>
      </c>
      <c r="AD279" s="21">
        <v>-3.9913069798591701E-7</v>
      </c>
      <c r="AF279" s="7"/>
      <c r="AG279" s="7"/>
      <c r="AH279" s="11"/>
      <c r="AI279" s="11"/>
      <c r="AJ279" s="11"/>
      <c r="AK279">
        <v>100</v>
      </c>
      <c r="AL279" s="20">
        <v>182400</v>
      </c>
      <c r="AM279" s="20">
        <v>153</v>
      </c>
      <c r="AN279" s="12">
        <f t="shared" si="53"/>
        <v>3576.4705882352941</v>
      </c>
      <c r="AO279">
        <f t="shared" si="57"/>
        <v>3</v>
      </c>
      <c r="AP279" s="20">
        <v>-9.4727730891259396E-3</v>
      </c>
      <c r="AR279" s="7"/>
      <c r="AS279" s="7"/>
      <c r="AT279" s="11"/>
      <c r="AU279" s="11"/>
      <c r="AW279">
        <v>100</v>
      </c>
      <c r="AX279" s="20">
        <v>241200</v>
      </c>
      <c r="AY279" s="20">
        <v>202</v>
      </c>
      <c r="AZ279" s="12">
        <f t="shared" si="54"/>
        <v>2388.1188118811883</v>
      </c>
      <c r="BA279">
        <f t="shared" si="58"/>
        <v>2</v>
      </c>
      <c r="BB279" s="20">
        <v>-0.94167343781417301</v>
      </c>
      <c r="BD279" s="7"/>
      <c r="BE279" s="7"/>
      <c r="BF279" s="11"/>
    </row>
    <row r="280" spans="1:58" x14ac:dyDescent="0.35">
      <c r="A280">
        <v>100</v>
      </c>
      <c r="B280" s="20">
        <v>72000</v>
      </c>
      <c r="C280" s="20">
        <v>61</v>
      </c>
      <c r="D280" s="12">
        <f t="shared" si="59"/>
        <v>12983.606557377048</v>
      </c>
      <c r="E280">
        <f t="shared" si="60"/>
        <v>11</v>
      </c>
      <c r="F280" s="21">
        <v>-3.9913069798591701E-7</v>
      </c>
      <c r="M280">
        <v>100</v>
      </c>
      <c r="N280" s="20">
        <v>33600</v>
      </c>
      <c r="O280" s="20">
        <v>29</v>
      </c>
      <c r="P280" s="12">
        <f t="shared" si="51"/>
        <v>10427.586206896553</v>
      </c>
      <c r="Q280">
        <f t="shared" si="55"/>
        <v>9</v>
      </c>
      <c r="R280" s="20">
        <v>-4.0026509617673997E-2</v>
      </c>
      <c r="T280" s="7"/>
      <c r="U280" s="7"/>
      <c r="V280" s="11"/>
      <c r="Y280">
        <v>100</v>
      </c>
      <c r="Z280" s="20">
        <v>121200</v>
      </c>
      <c r="AA280" s="20">
        <v>102</v>
      </c>
      <c r="AB280" s="12">
        <f t="shared" si="52"/>
        <v>2376.4705882352941</v>
      </c>
      <c r="AC280">
        <f t="shared" si="56"/>
        <v>2</v>
      </c>
      <c r="AD280" s="20">
        <v>-9.6543370691474395E-2</v>
      </c>
      <c r="AF280" s="7"/>
      <c r="AG280" s="7"/>
      <c r="AH280" s="11"/>
      <c r="AI280" s="11"/>
      <c r="AJ280" s="11"/>
      <c r="AK280">
        <v>100</v>
      </c>
      <c r="AL280" s="20">
        <v>186000</v>
      </c>
      <c r="AM280" s="20">
        <v>156</v>
      </c>
      <c r="AN280" s="12">
        <f t="shared" si="53"/>
        <v>7153.8461538461543</v>
      </c>
      <c r="AO280">
        <f t="shared" si="57"/>
        <v>6</v>
      </c>
      <c r="AP280" s="21">
        <v>-4.38007122594619E-4</v>
      </c>
      <c r="AR280" s="7"/>
      <c r="AS280" s="7"/>
      <c r="AT280" s="11"/>
      <c r="AU280" s="11"/>
      <c r="AW280">
        <v>100</v>
      </c>
      <c r="AX280" s="20">
        <v>241200</v>
      </c>
      <c r="AY280" s="20">
        <v>202</v>
      </c>
      <c r="AZ280" s="12">
        <f t="shared" si="54"/>
        <v>2388.1188118811883</v>
      </c>
      <c r="BA280">
        <f t="shared" si="58"/>
        <v>2</v>
      </c>
      <c r="BB280" s="20">
        <v>-1.9606590605973401E-3</v>
      </c>
      <c r="BD280" s="7"/>
      <c r="BE280" s="7"/>
      <c r="BF280" s="11"/>
    </row>
    <row r="281" spans="1:58" x14ac:dyDescent="0.35">
      <c r="A281">
        <v>100</v>
      </c>
      <c r="B281" s="20">
        <v>62400</v>
      </c>
      <c r="C281" s="20">
        <v>53</v>
      </c>
      <c r="D281" s="12">
        <f t="shared" si="59"/>
        <v>3532.0754716981132</v>
      </c>
      <c r="E281">
        <f t="shared" si="60"/>
        <v>3</v>
      </c>
      <c r="F281" s="21">
        <v>-9.0601773721561403E-4</v>
      </c>
      <c r="M281">
        <v>100</v>
      </c>
      <c r="N281" s="20">
        <v>25200</v>
      </c>
      <c r="O281" s="20">
        <v>22</v>
      </c>
      <c r="P281" s="12">
        <f t="shared" si="51"/>
        <v>2290.909090909091</v>
      </c>
      <c r="Q281">
        <f t="shared" si="55"/>
        <v>2</v>
      </c>
      <c r="R281" s="20">
        <v>-0.15890905747884601</v>
      </c>
      <c r="T281" s="7"/>
      <c r="U281" s="7"/>
      <c r="V281" s="11"/>
      <c r="Y281">
        <v>100</v>
      </c>
      <c r="Z281" s="20">
        <v>121200</v>
      </c>
      <c r="AA281" s="20">
        <v>102</v>
      </c>
      <c r="AB281" s="12">
        <f t="shared" si="52"/>
        <v>2376.4705882352941</v>
      </c>
      <c r="AC281">
        <f t="shared" si="56"/>
        <v>2</v>
      </c>
      <c r="AD281" s="20">
        <v>-5.08862441988613E-2</v>
      </c>
      <c r="AF281" s="7"/>
      <c r="AG281" s="7"/>
      <c r="AH281" s="11"/>
      <c r="AI281" s="11"/>
      <c r="AJ281" s="11"/>
      <c r="AK281">
        <v>100</v>
      </c>
      <c r="AL281" s="20">
        <v>181200</v>
      </c>
      <c r="AM281" s="20">
        <v>152</v>
      </c>
      <c r="AN281" s="12">
        <f t="shared" si="53"/>
        <v>2384.2105263157896</v>
      </c>
      <c r="AO281">
        <f t="shared" si="57"/>
        <v>2</v>
      </c>
      <c r="AP281" s="20">
        <v>-9.8854927792290798E-3</v>
      </c>
      <c r="AR281" s="7"/>
      <c r="AS281" s="7"/>
      <c r="AT281" s="11"/>
      <c r="AU281" s="11"/>
      <c r="AW281">
        <v>100</v>
      </c>
      <c r="AX281" s="20">
        <v>258000</v>
      </c>
      <c r="AY281" s="20">
        <v>216</v>
      </c>
      <c r="AZ281" s="12">
        <f t="shared" si="54"/>
        <v>19111.111111111109</v>
      </c>
      <c r="BA281">
        <f t="shared" si="58"/>
        <v>16</v>
      </c>
      <c r="BB281" s="20">
        <v>-4.0026509617673997E-2</v>
      </c>
      <c r="BD281" s="7"/>
      <c r="BE281" s="7"/>
      <c r="BF281" s="11"/>
    </row>
    <row r="282" spans="1:58" x14ac:dyDescent="0.35">
      <c r="A282">
        <v>100</v>
      </c>
      <c r="B282" s="20">
        <v>63600</v>
      </c>
      <c r="C282" s="20">
        <v>54</v>
      </c>
      <c r="D282" s="12">
        <f t="shared" si="59"/>
        <v>4711.1111111111113</v>
      </c>
      <c r="E282">
        <f t="shared" si="60"/>
        <v>4</v>
      </c>
      <c r="F282" s="20">
        <v>-1.0286545077849599E-2</v>
      </c>
      <c r="M282">
        <v>100</v>
      </c>
      <c r="N282" s="20">
        <v>27600</v>
      </c>
      <c r="O282" s="20">
        <v>24</v>
      </c>
      <c r="P282" s="12">
        <f t="shared" si="51"/>
        <v>4600</v>
      </c>
      <c r="Q282">
        <f t="shared" si="55"/>
        <v>4</v>
      </c>
      <c r="R282" s="20">
        <v>-6.58001067206824E-2</v>
      </c>
      <c r="T282" s="7"/>
      <c r="U282" s="7"/>
      <c r="V282" s="11"/>
      <c r="Y282">
        <v>100</v>
      </c>
      <c r="Z282" s="20">
        <v>122400</v>
      </c>
      <c r="AA282" s="20">
        <v>103</v>
      </c>
      <c r="AB282" s="12">
        <f t="shared" si="52"/>
        <v>3565.0485436893205</v>
      </c>
      <c r="AC282">
        <f t="shared" si="56"/>
        <v>3</v>
      </c>
      <c r="AD282" s="20">
        <v>-0.126009265951017</v>
      </c>
      <c r="AF282" s="7"/>
      <c r="AG282" s="7"/>
      <c r="AH282" s="11"/>
      <c r="AI282" s="11"/>
      <c r="AJ282" s="11"/>
      <c r="AK282">
        <v>100</v>
      </c>
      <c r="AL282" s="20">
        <v>181200</v>
      </c>
      <c r="AM282" s="20">
        <v>152</v>
      </c>
      <c r="AN282" s="12">
        <f t="shared" si="53"/>
        <v>2384.2105263157896</v>
      </c>
      <c r="AO282">
        <f t="shared" si="57"/>
        <v>2</v>
      </c>
      <c r="AP282" s="20">
        <v>-3.1282802010613203E-2</v>
      </c>
      <c r="AR282" s="7"/>
      <c r="AS282" s="7"/>
      <c r="AT282" s="11"/>
      <c r="AU282" s="11"/>
      <c r="AW282">
        <v>100</v>
      </c>
      <c r="AX282" s="20">
        <v>241200</v>
      </c>
      <c r="AY282" s="20">
        <v>202</v>
      </c>
      <c r="AZ282" s="12">
        <f t="shared" si="54"/>
        <v>2388.1188118811883</v>
      </c>
      <c r="BA282">
        <f t="shared" si="58"/>
        <v>2</v>
      </c>
      <c r="BB282" s="20">
        <v>-0.46540649319202099</v>
      </c>
      <c r="BD282" s="7"/>
      <c r="BE282" s="7"/>
      <c r="BF282" s="11"/>
    </row>
    <row r="283" spans="1:58" x14ac:dyDescent="0.35">
      <c r="A283">
        <v>100</v>
      </c>
      <c r="B283" s="20">
        <v>81600</v>
      </c>
      <c r="C283" s="20">
        <v>69</v>
      </c>
      <c r="D283" s="12">
        <f t="shared" si="59"/>
        <v>22469.565217391304</v>
      </c>
      <c r="E283">
        <f t="shared" si="60"/>
        <v>19</v>
      </c>
      <c r="F283" s="20">
        <v>-1.0140732947747899</v>
      </c>
      <c r="M283">
        <v>100</v>
      </c>
      <c r="N283" s="20">
        <v>26400</v>
      </c>
      <c r="O283" s="20">
        <v>23</v>
      </c>
      <c r="P283" s="12">
        <f t="shared" si="51"/>
        <v>3443.478260869565</v>
      </c>
      <c r="Q283">
        <f t="shared" si="55"/>
        <v>3</v>
      </c>
      <c r="R283" s="20">
        <v>-3.3172813764817899E-2</v>
      </c>
      <c r="T283" s="7"/>
      <c r="U283" s="7"/>
      <c r="V283" s="11"/>
      <c r="Y283">
        <v>100</v>
      </c>
      <c r="Z283" s="20">
        <v>121200</v>
      </c>
      <c r="AA283" s="20">
        <v>102</v>
      </c>
      <c r="AB283" s="12">
        <f t="shared" si="52"/>
        <v>2376.4705882352941</v>
      </c>
      <c r="AC283">
        <f t="shared" si="56"/>
        <v>2</v>
      </c>
      <c r="AD283" s="20">
        <v>-0.33439012632579002</v>
      </c>
      <c r="AF283" s="7"/>
      <c r="AG283" s="7"/>
      <c r="AH283" s="11"/>
      <c r="AI283" s="11"/>
      <c r="AJ283" s="11"/>
      <c r="AK283">
        <v>100</v>
      </c>
      <c r="AL283" s="20">
        <v>182400</v>
      </c>
      <c r="AM283" s="20">
        <v>153</v>
      </c>
      <c r="AN283" s="12">
        <f t="shared" si="53"/>
        <v>3576.4705882352941</v>
      </c>
      <c r="AO283">
        <f t="shared" si="57"/>
        <v>3</v>
      </c>
      <c r="AP283" s="20">
        <v>-8.4130257927212803E-3</v>
      </c>
      <c r="AR283" s="7"/>
      <c r="AS283" s="7"/>
      <c r="AT283" s="11"/>
      <c r="AU283" s="11"/>
      <c r="AW283">
        <v>100</v>
      </c>
      <c r="AX283" s="20">
        <v>242400</v>
      </c>
      <c r="AY283" s="20">
        <v>203</v>
      </c>
      <c r="AZ283" s="12">
        <f t="shared" si="54"/>
        <v>3582.2660098522169</v>
      </c>
      <c r="BA283">
        <f t="shared" si="58"/>
        <v>3</v>
      </c>
      <c r="BB283" s="20">
        <v>-2.0558131252532402E-2</v>
      </c>
      <c r="BD283" s="7"/>
      <c r="BE283" s="7"/>
      <c r="BF283" s="11"/>
    </row>
    <row r="284" spans="1:58" x14ac:dyDescent="0.35">
      <c r="A284">
        <v>100</v>
      </c>
      <c r="B284" s="20">
        <v>61200</v>
      </c>
      <c r="C284" s="20">
        <v>52</v>
      </c>
      <c r="D284" s="12">
        <f t="shared" si="59"/>
        <v>2353.8461538461538</v>
      </c>
      <c r="E284">
        <f t="shared" si="60"/>
        <v>2</v>
      </c>
      <c r="F284" s="20">
        <v>-0.202565107970967</v>
      </c>
      <c r="M284">
        <v>100</v>
      </c>
      <c r="N284" s="20">
        <v>25200</v>
      </c>
      <c r="O284" s="20">
        <v>22</v>
      </c>
      <c r="P284" s="12">
        <f t="shared" si="51"/>
        <v>2290.909090909091</v>
      </c>
      <c r="Q284">
        <f t="shared" si="55"/>
        <v>2</v>
      </c>
      <c r="R284" s="20">
        <v>-2.0855890117889801E-2</v>
      </c>
      <c r="T284" s="7"/>
      <c r="U284" s="7"/>
      <c r="V284" s="11"/>
      <c r="Y284">
        <v>100</v>
      </c>
      <c r="Z284" s="20">
        <v>139200</v>
      </c>
      <c r="AA284" s="20">
        <v>117</v>
      </c>
      <c r="AB284" s="12">
        <f t="shared" si="52"/>
        <v>20225.641025641027</v>
      </c>
      <c r="AC284">
        <f t="shared" si="56"/>
        <v>17</v>
      </c>
      <c r="AD284" s="21">
        <v>-3.9913069798591701E-7</v>
      </c>
      <c r="AF284" s="7"/>
      <c r="AG284" s="7"/>
      <c r="AH284" s="11"/>
      <c r="AI284" s="11"/>
      <c r="AJ284" s="11"/>
      <c r="AK284">
        <v>100</v>
      </c>
      <c r="AL284" s="20">
        <v>182400</v>
      </c>
      <c r="AM284" s="20">
        <v>153</v>
      </c>
      <c r="AN284" s="12">
        <f t="shared" si="53"/>
        <v>3576.4705882352941</v>
      </c>
      <c r="AO284">
        <f t="shared" si="57"/>
        <v>3</v>
      </c>
      <c r="AP284" s="21">
        <v>-8.4222733759433104E-4</v>
      </c>
      <c r="AR284" s="7"/>
      <c r="AS284" s="7"/>
      <c r="AT284" s="11"/>
      <c r="AU284" s="11"/>
      <c r="AW284">
        <v>100</v>
      </c>
      <c r="AX284" s="20">
        <v>247200</v>
      </c>
      <c r="AY284" s="20">
        <v>207</v>
      </c>
      <c r="AZ284" s="12">
        <f t="shared" si="54"/>
        <v>8359.420289855072</v>
      </c>
      <c r="BA284">
        <f t="shared" si="58"/>
        <v>7</v>
      </c>
      <c r="BB284" s="21">
        <v>-4.38007122594619E-4</v>
      </c>
      <c r="BD284" s="7"/>
      <c r="BE284" s="7"/>
      <c r="BF284" s="11"/>
    </row>
    <row r="285" spans="1:58" x14ac:dyDescent="0.35">
      <c r="A285">
        <v>100</v>
      </c>
      <c r="B285" s="20">
        <v>62400</v>
      </c>
      <c r="C285" s="20">
        <v>53</v>
      </c>
      <c r="D285" s="12">
        <f t="shared" si="59"/>
        <v>3532.0754716981132</v>
      </c>
      <c r="E285">
        <f t="shared" si="60"/>
        <v>3</v>
      </c>
      <c r="F285" s="20">
        <v>-1.73954790913903E-2</v>
      </c>
      <c r="M285">
        <v>100</v>
      </c>
      <c r="N285" s="20">
        <v>28800</v>
      </c>
      <c r="O285" s="20">
        <v>25</v>
      </c>
      <c r="P285" s="12">
        <f t="shared" si="51"/>
        <v>5760</v>
      </c>
      <c r="Q285">
        <f t="shared" si="55"/>
        <v>5</v>
      </c>
      <c r="R285" s="20">
        <v>-4.0906867653710599E-2</v>
      </c>
      <c r="T285" s="7"/>
      <c r="U285" s="7"/>
      <c r="V285" s="11"/>
      <c r="Y285">
        <v>100</v>
      </c>
      <c r="Z285" s="20">
        <v>123600</v>
      </c>
      <c r="AA285" s="20">
        <v>104</v>
      </c>
      <c r="AB285" s="12">
        <f t="shared" si="52"/>
        <v>4753.8461538461543</v>
      </c>
      <c r="AC285">
        <f t="shared" si="56"/>
        <v>4</v>
      </c>
      <c r="AD285" s="20">
        <v>-0.32660283832849901</v>
      </c>
      <c r="AF285" s="7"/>
      <c r="AG285" s="7"/>
      <c r="AH285" s="11"/>
      <c r="AI285" s="11"/>
      <c r="AJ285" s="11"/>
      <c r="AK285">
        <v>100</v>
      </c>
      <c r="AL285" s="20">
        <v>181200</v>
      </c>
      <c r="AM285" s="20">
        <v>152</v>
      </c>
      <c r="AN285" s="12">
        <f t="shared" si="53"/>
        <v>2384.2105263157896</v>
      </c>
      <c r="AO285">
        <f t="shared" si="57"/>
        <v>2</v>
      </c>
      <c r="AP285" s="20">
        <v>-0.101606015059513</v>
      </c>
      <c r="AR285" s="7"/>
      <c r="AS285" s="7"/>
      <c r="AT285" s="11"/>
      <c r="AU285" s="11"/>
      <c r="AW285">
        <v>100</v>
      </c>
      <c r="AX285" s="20">
        <v>241200</v>
      </c>
      <c r="AY285" s="20">
        <v>202</v>
      </c>
      <c r="AZ285" s="12">
        <f t="shared" si="54"/>
        <v>2388.1188118811883</v>
      </c>
      <c r="BA285">
        <f t="shared" si="58"/>
        <v>2</v>
      </c>
      <c r="BB285" s="20">
        <v>-0.15701036079226299</v>
      </c>
      <c r="BD285" s="7"/>
      <c r="BE285" s="7"/>
      <c r="BF285" s="11"/>
    </row>
    <row r="286" spans="1:58" x14ac:dyDescent="0.35">
      <c r="A286">
        <v>100</v>
      </c>
      <c r="B286" s="20">
        <v>63600</v>
      </c>
      <c r="C286" s="20">
        <v>54</v>
      </c>
      <c r="D286" s="12">
        <f t="shared" si="59"/>
        <v>4711.1111111111113</v>
      </c>
      <c r="E286">
        <f t="shared" si="60"/>
        <v>4</v>
      </c>
      <c r="F286" s="20">
        <v>-1.75484615811956E-2</v>
      </c>
      <c r="M286">
        <v>100</v>
      </c>
      <c r="N286" s="20">
        <v>34800</v>
      </c>
      <c r="O286" s="20">
        <v>30</v>
      </c>
      <c r="P286" s="12">
        <f t="shared" si="51"/>
        <v>11600</v>
      </c>
      <c r="Q286">
        <f t="shared" si="55"/>
        <v>10</v>
      </c>
      <c r="R286" s="20">
        <v>-0.77350344926790604</v>
      </c>
      <c r="T286" s="7"/>
      <c r="U286" s="7"/>
      <c r="V286" s="11"/>
      <c r="Y286">
        <v>100</v>
      </c>
      <c r="Z286" s="20">
        <v>121200</v>
      </c>
      <c r="AA286" s="20">
        <v>102</v>
      </c>
      <c r="AB286" s="12">
        <f t="shared" si="52"/>
        <v>2376.4705882352941</v>
      </c>
      <c r="AC286">
        <f t="shared" si="56"/>
        <v>2</v>
      </c>
      <c r="AD286" s="20">
        <v>-0.17295631764957201</v>
      </c>
      <c r="AF286" s="7"/>
      <c r="AG286" s="7"/>
      <c r="AH286" s="11"/>
      <c r="AI286" s="11"/>
      <c r="AJ286" s="11"/>
      <c r="AK286">
        <v>100</v>
      </c>
      <c r="AL286" s="20">
        <v>188400</v>
      </c>
      <c r="AM286" s="20">
        <v>158</v>
      </c>
      <c r="AN286" s="12">
        <f t="shared" si="53"/>
        <v>9539.2405063291135</v>
      </c>
      <c r="AO286">
        <f t="shared" si="57"/>
        <v>8</v>
      </c>
      <c r="AP286" s="20">
        <v>-9.4584490830014103E-3</v>
      </c>
      <c r="AR286" s="7"/>
      <c r="AS286" s="7"/>
      <c r="AT286" s="11"/>
      <c r="AU286" s="11"/>
      <c r="AW286">
        <v>100</v>
      </c>
      <c r="AX286" s="20">
        <v>247200</v>
      </c>
      <c r="AY286" s="20">
        <v>207</v>
      </c>
      <c r="AZ286" s="12">
        <f t="shared" si="54"/>
        <v>8359.420289855072</v>
      </c>
      <c r="BA286">
        <f t="shared" si="58"/>
        <v>7</v>
      </c>
      <c r="BB286" s="20">
        <v>-0.17316374780941199</v>
      </c>
      <c r="BD286" s="7"/>
      <c r="BE286" s="7"/>
      <c r="BF286" s="11"/>
    </row>
    <row r="287" spans="1:58" x14ac:dyDescent="0.35">
      <c r="A287">
        <v>100</v>
      </c>
      <c r="B287" s="20">
        <v>61200</v>
      </c>
      <c r="C287" s="20">
        <v>52</v>
      </c>
      <c r="D287" s="12">
        <f t="shared" si="59"/>
        <v>2353.8461538461538</v>
      </c>
      <c r="E287">
        <f t="shared" si="60"/>
        <v>2</v>
      </c>
      <c r="F287" s="20">
        <v>-0.19108277345206301</v>
      </c>
      <c r="M287">
        <v>100</v>
      </c>
      <c r="N287" s="20">
        <v>26400</v>
      </c>
      <c r="O287" s="20">
        <v>23</v>
      </c>
      <c r="P287" s="12">
        <f t="shared" si="51"/>
        <v>3443.478260869565</v>
      </c>
      <c r="Q287">
        <f t="shared" si="55"/>
        <v>3</v>
      </c>
      <c r="R287" s="20">
        <v>-0.20495388293646399</v>
      </c>
      <c r="T287" s="7"/>
      <c r="U287" s="7"/>
      <c r="V287" s="11"/>
      <c r="Y287">
        <v>100</v>
      </c>
      <c r="Z287" s="20">
        <v>121200</v>
      </c>
      <c r="AA287" s="20">
        <v>102</v>
      </c>
      <c r="AB287" s="12">
        <f t="shared" si="52"/>
        <v>2376.4705882352941</v>
      </c>
      <c r="AC287">
        <f t="shared" si="56"/>
        <v>2</v>
      </c>
      <c r="AD287" s="20">
        <v>-4.7147115482708203E-2</v>
      </c>
      <c r="AF287" s="7"/>
      <c r="AG287" s="7"/>
      <c r="AH287" s="11"/>
      <c r="AI287" s="11"/>
      <c r="AJ287" s="11"/>
      <c r="AK287">
        <v>100</v>
      </c>
      <c r="AL287" s="20">
        <v>182400</v>
      </c>
      <c r="AM287" s="20">
        <v>153</v>
      </c>
      <c r="AN287" s="12">
        <f t="shared" si="53"/>
        <v>3576.4705882352941</v>
      </c>
      <c r="AO287">
        <f t="shared" si="57"/>
        <v>3</v>
      </c>
      <c r="AP287" s="20">
        <v>-8.2871484308034496E-3</v>
      </c>
      <c r="AR287" s="7"/>
      <c r="AS287" s="7"/>
      <c r="AT287" s="11"/>
      <c r="AU287" s="11"/>
      <c r="AW287">
        <v>100</v>
      </c>
      <c r="AX287" s="20">
        <v>241200</v>
      </c>
      <c r="AY287" s="20">
        <v>202</v>
      </c>
      <c r="AZ287" s="12">
        <f t="shared" si="54"/>
        <v>2388.1188118811883</v>
      </c>
      <c r="BA287">
        <f t="shared" si="58"/>
        <v>2</v>
      </c>
      <c r="BB287" s="20">
        <v>-6.3350165114788498E-2</v>
      </c>
      <c r="BD287" s="7"/>
      <c r="BE287" s="7"/>
      <c r="BF287" s="11"/>
    </row>
    <row r="288" spans="1:58" x14ac:dyDescent="0.35">
      <c r="A288">
        <v>100</v>
      </c>
      <c r="B288" s="20">
        <v>61200</v>
      </c>
      <c r="C288" s="20">
        <v>52</v>
      </c>
      <c r="D288" s="12">
        <f t="shared" si="59"/>
        <v>2353.8461538461538</v>
      </c>
      <c r="E288">
        <f t="shared" si="60"/>
        <v>2</v>
      </c>
      <c r="F288" s="20">
        <v>-1.14028391988849E-2</v>
      </c>
      <c r="M288">
        <v>100</v>
      </c>
      <c r="N288" s="20">
        <v>33600</v>
      </c>
      <c r="O288" s="20">
        <v>29</v>
      </c>
      <c r="P288" s="12">
        <f t="shared" si="51"/>
        <v>10427.586206896553</v>
      </c>
      <c r="Q288">
        <f t="shared" si="55"/>
        <v>9</v>
      </c>
      <c r="R288" s="20">
        <v>-4.0026509617673997E-2</v>
      </c>
      <c r="T288" s="7"/>
      <c r="U288" s="7"/>
      <c r="V288" s="11"/>
      <c r="Y288">
        <v>100</v>
      </c>
      <c r="Z288" s="20">
        <v>127200</v>
      </c>
      <c r="AA288" s="20">
        <v>107</v>
      </c>
      <c r="AB288" s="12">
        <f t="shared" si="52"/>
        <v>8321.4953271028044</v>
      </c>
      <c r="AC288">
        <f t="shared" si="56"/>
        <v>7</v>
      </c>
      <c r="AD288" s="20">
        <v>-3.4020987438288198E-3</v>
      </c>
      <c r="AF288" s="7"/>
      <c r="AG288" s="7"/>
      <c r="AH288" s="11"/>
      <c r="AI288" s="11"/>
      <c r="AJ288" s="11"/>
      <c r="AK288">
        <v>100</v>
      </c>
      <c r="AL288" s="20">
        <v>181200</v>
      </c>
      <c r="AM288" s="20">
        <v>152</v>
      </c>
      <c r="AN288" s="12">
        <f t="shared" si="53"/>
        <v>2384.2105263157896</v>
      </c>
      <c r="AO288">
        <f t="shared" si="57"/>
        <v>2</v>
      </c>
      <c r="AP288" s="20">
        <v>-6.3145950401844106E-2</v>
      </c>
      <c r="AR288" s="7"/>
      <c r="AS288" s="7"/>
      <c r="AT288" s="11"/>
      <c r="AU288" s="11"/>
      <c r="AW288">
        <v>100</v>
      </c>
      <c r="AX288" s="20">
        <v>248400</v>
      </c>
      <c r="AY288" s="20">
        <v>208</v>
      </c>
      <c r="AZ288" s="12">
        <f t="shared" si="54"/>
        <v>9553.8461538461543</v>
      </c>
      <c r="BA288">
        <f t="shared" si="58"/>
        <v>8</v>
      </c>
      <c r="BB288" s="20">
        <v>-4.0026509617673997E-2</v>
      </c>
      <c r="BD288" s="7"/>
      <c r="BE288" s="7"/>
      <c r="BF288" s="11"/>
    </row>
    <row r="289" spans="1:58" x14ac:dyDescent="0.35">
      <c r="P289" s="12"/>
      <c r="T289" s="7"/>
      <c r="U289" s="7"/>
      <c r="V289" s="11"/>
      <c r="AB289" s="12"/>
      <c r="AF289" s="7"/>
      <c r="AG289" s="7"/>
      <c r="AH289" s="11"/>
      <c r="AI289" s="11"/>
      <c r="AJ289" s="11"/>
      <c r="AN289" s="12"/>
      <c r="AR289" s="7"/>
      <c r="AS289" s="7"/>
      <c r="AT289" s="11"/>
      <c r="AU289" s="11"/>
      <c r="AZ289" s="12"/>
      <c r="BD289" s="7"/>
      <c r="BE289" s="7"/>
      <c r="BF289" s="11"/>
    </row>
    <row r="290" spans="1:58" x14ac:dyDescent="0.35">
      <c r="A290">
        <v>150</v>
      </c>
      <c r="B290" s="20">
        <v>97200</v>
      </c>
      <c r="C290" s="20">
        <v>55</v>
      </c>
      <c r="D290" s="12">
        <f t="shared" si="59"/>
        <v>8836.363636363636</v>
      </c>
      <c r="E290">
        <f t="shared" si="60"/>
        <v>5</v>
      </c>
      <c r="F290" s="20">
        <v>-1.0001568689534801</v>
      </c>
      <c r="G290" s="4">
        <f>AVERAGE(F290:F329)</f>
        <v>-0.10978117574316855</v>
      </c>
      <c r="H290" s="2">
        <f>AVERAGE(D290:D329)</f>
        <v>7734.0039885407678</v>
      </c>
      <c r="I290" s="2">
        <f>AVERAGE(E290:E329)</f>
        <v>4.375</v>
      </c>
      <c r="J290" s="11" t="s">
        <v>0</v>
      </c>
      <c r="M290">
        <v>150</v>
      </c>
      <c r="N290" s="20">
        <v>37800</v>
      </c>
      <c r="O290" s="20">
        <v>22</v>
      </c>
      <c r="P290" s="12">
        <f t="shared" ref="P290:P329" si="61">N290*Q290/O290</f>
        <v>3436.3636363636365</v>
      </c>
      <c r="Q290">
        <f>O290-20</f>
        <v>2</v>
      </c>
      <c r="R290" s="20">
        <v>-3.1353531446798401E-2</v>
      </c>
      <c r="S290" s="4">
        <f>AVERAGE(R290:R329)</f>
        <v>-0.12249555904794859</v>
      </c>
      <c r="T290" s="2">
        <f>AVERAGE(P290:P329)</f>
        <v>7971.04229721724</v>
      </c>
      <c r="U290" s="2">
        <f>AVERAGE(Q290:Q329)</f>
        <v>4.5999999999999996</v>
      </c>
      <c r="V290" s="11" t="s">
        <v>0</v>
      </c>
      <c r="Y290">
        <v>150</v>
      </c>
      <c r="Z290" s="20">
        <v>183600</v>
      </c>
      <c r="AA290" s="20">
        <v>103</v>
      </c>
      <c r="AB290" s="12">
        <f t="shared" ref="AB290:AB329" si="62">Z290*AC290/AA290</f>
        <v>5347.5728155339802</v>
      </c>
      <c r="AC290">
        <f t="shared" si="56"/>
        <v>3</v>
      </c>
      <c r="AD290" s="20">
        <v>-6.2685255639890998E-3</v>
      </c>
      <c r="AE290" s="4">
        <f>AVERAGE(AD290:AD329)</f>
        <v>-6.9228511974268964E-2</v>
      </c>
      <c r="AF290" s="2">
        <f>AVERAGE(AB290:AB329)</f>
        <v>7042.3592878272148</v>
      </c>
      <c r="AG290" s="2">
        <f>AVERAGE(AC290:AC329)</f>
        <v>3.95</v>
      </c>
      <c r="AH290" s="11" t="s">
        <v>0</v>
      </c>
      <c r="AI290" s="11"/>
      <c r="AJ290" s="11"/>
      <c r="AK290">
        <v>150</v>
      </c>
      <c r="AL290" s="20">
        <v>273600</v>
      </c>
      <c r="AM290" s="20">
        <v>153</v>
      </c>
      <c r="AN290" s="12">
        <f t="shared" ref="AN290:AN329" si="63">AL290*AO290/AM290</f>
        <v>5364.7058823529414</v>
      </c>
      <c r="AO290">
        <f t="shared" si="57"/>
        <v>3</v>
      </c>
      <c r="AP290" s="20">
        <v>-3.6932859632735002E-2</v>
      </c>
      <c r="AQ290" s="4">
        <f>AVERAGE(AP290:AP329)</f>
        <v>-0.10952643089452332</v>
      </c>
      <c r="AR290" s="2">
        <f>AVERAGE(AN290:AN329)</f>
        <v>20108.340206289857</v>
      </c>
      <c r="AS290" s="2">
        <f>AVERAGE(AO290:AO329)</f>
        <v>11.225</v>
      </c>
      <c r="AT290" s="11" t="s">
        <v>0</v>
      </c>
      <c r="AU290" s="11"/>
      <c r="AW290">
        <v>150</v>
      </c>
      <c r="AX290" s="20">
        <v>379800</v>
      </c>
      <c r="AY290" s="20">
        <v>212</v>
      </c>
      <c r="AZ290" s="12">
        <f t="shared" ref="AZ290:AZ329" si="64">AX290*BA290/AY290</f>
        <v>21498.113207547169</v>
      </c>
      <c r="BA290">
        <f t="shared" si="58"/>
        <v>12</v>
      </c>
      <c r="BB290" s="21">
        <v>-3.9913069798591701E-7</v>
      </c>
      <c r="BC290" s="4">
        <f>AVERAGE(BB290:BB329)</f>
        <v>-6.6040613492628228E-2</v>
      </c>
      <c r="BD290" s="2">
        <f>AVERAGE(AZ290:AZ329)</f>
        <v>7702.3251370456273</v>
      </c>
      <c r="BE290" s="2">
        <f>AVERAGE(BA290:BA329)</f>
        <v>4.3</v>
      </c>
      <c r="BF290" s="11" t="s">
        <v>0</v>
      </c>
    </row>
    <row r="291" spans="1:58" x14ac:dyDescent="0.35">
      <c r="A291">
        <v>150</v>
      </c>
      <c r="B291" s="20">
        <v>93600</v>
      </c>
      <c r="C291" s="20">
        <v>53</v>
      </c>
      <c r="D291" s="12">
        <f t="shared" si="59"/>
        <v>5298.1132075471696</v>
      </c>
      <c r="E291">
        <f t="shared" si="60"/>
        <v>3</v>
      </c>
      <c r="F291" s="20">
        <v>-3.6306806135372898E-3</v>
      </c>
      <c r="G291" s="4">
        <f>MEDIAN(F290:F329)</f>
        <v>-3.6406359600662602E-2</v>
      </c>
      <c r="H291" s="2">
        <f>MEDIAN(D290:D329)</f>
        <v>7066.666666666667</v>
      </c>
      <c r="I291" s="2">
        <f>MEDIAN(E290:E329)</f>
        <v>4</v>
      </c>
      <c r="J291" s="11" t="s">
        <v>6</v>
      </c>
      <c r="M291">
        <v>150</v>
      </c>
      <c r="N291" s="20">
        <v>39600</v>
      </c>
      <c r="O291" s="20">
        <v>23</v>
      </c>
      <c r="P291" s="12">
        <f t="shared" si="61"/>
        <v>5165.217391304348</v>
      </c>
      <c r="Q291">
        <f t="shared" ref="Q291:Q329" si="65">O291-20</f>
        <v>3</v>
      </c>
      <c r="R291" s="20">
        <v>-1.4284045184798699E-2</v>
      </c>
      <c r="S291" s="4">
        <f>MEDIAN(R290:R329)</f>
        <v>-2.6506834612356901E-2</v>
      </c>
      <c r="T291" s="2">
        <f>MEDIAN(P290:P329)</f>
        <v>6032.608695652174</v>
      </c>
      <c r="U291" s="2">
        <f>MEDIAN(Q290:Q329)</f>
        <v>3.5</v>
      </c>
      <c r="V291" s="11" t="s">
        <v>6</v>
      </c>
      <c r="Y291">
        <v>150</v>
      </c>
      <c r="Z291" s="20">
        <v>189000</v>
      </c>
      <c r="AA291" s="20">
        <v>106</v>
      </c>
      <c r="AB291" s="12">
        <f t="shared" si="62"/>
        <v>10698.113207547171</v>
      </c>
      <c r="AC291">
        <f t="shared" si="56"/>
        <v>6</v>
      </c>
      <c r="AD291" s="21">
        <v>-8.8096350405433195E-7</v>
      </c>
      <c r="AE291" s="4">
        <f>MEDIAN(AD290:AD329)</f>
        <v>-2.3443497388157652E-2</v>
      </c>
      <c r="AF291" s="2">
        <f>MEDIAN(AB290:AB329)</f>
        <v>5347.5728155339802</v>
      </c>
      <c r="AG291" s="2">
        <f>MEDIAN(AC290:AC329)</f>
        <v>3</v>
      </c>
      <c r="AH291" s="11" t="s">
        <v>6</v>
      </c>
      <c r="AI291" s="11"/>
      <c r="AJ291" s="11"/>
      <c r="AK291">
        <v>150</v>
      </c>
      <c r="AL291" s="20">
        <v>275400</v>
      </c>
      <c r="AM291" s="20">
        <v>154</v>
      </c>
      <c r="AN291" s="12">
        <f t="shared" si="63"/>
        <v>7153.2467532467535</v>
      </c>
      <c r="AO291">
        <f t="shared" si="57"/>
        <v>4</v>
      </c>
      <c r="AP291" s="20">
        <v>-3.4045923421788603E-2</v>
      </c>
      <c r="AQ291" s="4">
        <f>MEDIAN(AP290:AP329)</f>
        <v>-2.1654017817746798E-2</v>
      </c>
      <c r="AR291" s="2">
        <f>MEDIAN(AN290:AN329)</f>
        <v>7153.2467532467535</v>
      </c>
      <c r="AS291" s="2">
        <f>MEDIAN(AO290:AO329)</f>
        <v>4</v>
      </c>
      <c r="AT291" s="11" t="s">
        <v>6</v>
      </c>
      <c r="AU291" s="11"/>
      <c r="AW291">
        <v>150</v>
      </c>
      <c r="AX291" s="20">
        <v>367200</v>
      </c>
      <c r="AY291" s="20">
        <v>205</v>
      </c>
      <c r="AZ291" s="12">
        <f t="shared" si="64"/>
        <v>8956.0975609756097</v>
      </c>
      <c r="BA291">
        <f t="shared" si="58"/>
        <v>5</v>
      </c>
      <c r="BB291" s="20">
        <v>-5.5429940791622903E-2</v>
      </c>
      <c r="BC291" s="4">
        <f>MEDIAN(BB290:BB329)</f>
        <v>-1.2631049060547701E-2</v>
      </c>
      <c r="BD291" s="2">
        <f>MEDIAN(AZ290:AZ329)</f>
        <v>7164.7058823529414</v>
      </c>
      <c r="BE291" s="2">
        <f>MEDIAN(BA290:BA329)</f>
        <v>4</v>
      </c>
      <c r="BF291" s="11" t="s">
        <v>6</v>
      </c>
    </row>
    <row r="292" spans="1:58" x14ac:dyDescent="0.35">
      <c r="A292">
        <v>150</v>
      </c>
      <c r="B292" s="20">
        <v>102600</v>
      </c>
      <c r="C292" s="20">
        <v>58</v>
      </c>
      <c r="D292" s="12">
        <f t="shared" si="59"/>
        <v>14151.724137931034</v>
      </c>
      <c r="E292">
        <f t="shared" si="60"/>
        <v>8</v>
      </c>
      <c r="F292" s="21">
        <v>-4.0383926448535599E-7</v>
      </c>
      <c r="G292" s="4">
        <f>MAX(F290:F329)</f>
        <v>-3.9913069798591701E-7</v>
      </c>
      <c r="H292" s="2">
        <f>MAX(D290:D329)</f>
        <v>26584.615384615383</v>
      </c>
      <c r="I292" s="2">
        <f>MAX(E290:E329)</f>
        <v>15</v>
      </c>
      <c r="J292" s="11" t="s">
        <v>19</v>
      </c>
      <c r="M292">
        <v>150</v>
      </c>
      <c r="N292" s="20">
        <v>45000</v>
      </c>
      <c r="O292" s="20">
        <v>26</v>
      </c>
      <c r="P292" s="12">
        <f t="shared" si="61"/>
        <v>10384.615384615385</v>
      </c>
      <c r="Q292">
        <f t="shared" si="65"/>
        <v>6</v>
      </c>
      <c r="R292" s="21">
        <v>-4.0893704825457401E-4</v>
      </c>
      <c r="S292" s="4">
        <f>MAX(R290:R329)</f>
        <v>-3.9913069798591701E-7</v>
      </c>
      <c r="T292" s="2">
        <f>MAX(P290:P329)</f>
        <v>33323.076923076922</v>
      </c>
      <c r="U292" s="2">
        <f>MAX(Q290:Q329)</f>
        <v>19</v>
      </c>
      <c r="V292" s="11" t="s">
        <v>19</v>
      </c>
      <c r="Y292">
        <v>150</v>
      </c>
      <c r="Z292" s="20">
        <v>185400</v>
      </c>
      <c r="AA292" s="20">
        <v>104</v>
      </c>
      <c r="AB292" s="12">
        <f t="shared" si="62"/>
        <v>7130.7692307692305</v>
      </c>
      <c r="AC292">
        <f t="shared" si="56"/>
        <v>4</v>
      </c>
      <c r="AD292" s="20">
        <v>-9.0032304371632597E-3</v>
      </c>
      <c r="AE292" s="4">
        <f>MAX(AD290:AD329)</f>
        <v>-3.9913069798591701E-7</v>
      </c>
      <c r="AF292" s="2">
        <f>MAX(AB290:AB329)</f>
        <v>17836.363636363636</v>
      </c>
      <c r="AG292" s="2">
        <f>MAX(AC290:AC329)</f>
        <v>10</v>
      </c>
      <c r="AH292" s="11" t="s">
        <v>19</v>
      </c>
      <c r="AI292" s="11"/>
      <c r="AJ292" s="11"/>
      <c r="AK292">
        <v>150</v>
      </c>
      <c r="AL292" s="20">
        <v>271800</v>
      </c>
      <c r="AM292" s="20">
        <v>152</v>
      </c>
      <c r="AN292" s="12">
        <f t="shared" si="63"/>
        <v>3576.3157894736842</v>
      </c>
      <c r="AO292">
        <f t="shared" si="57"/>
        <v>2</v>
      </c>
      <c r="AP292" s="20">
        <v>-0.288558597143799</v>
      </c>
      <c r="AQ292" s="4">
        <f>MAX(AP290:AP329)</f>
        <v>-3.9913069798591701E-7</v>
      </c>
      <c r="AR292" s="2">
        <f>MAX(AN290:AN329)</f>
        <v>238554.06360424028</v>
      </c>
      <c r="AS292" s="2">
        <f>MAX(AO290:AO329)</f>
        <v>133</v>
      </c>
      <c r="AT292" s="11" t="s">
        <v>19</v>
      </c>
      <c r="AU292" s="11"/>
      <c r="AW292">
        <v>150</v>
      </c>
      <c r="AX292" s="20">
        <v>370800</v>
      </c>
      <c r="AY292" s="20">
        <v>207</v>
      </c>
      <c r="AZ292" s="12">
        <f t="shared" si="64"/>
        <v>12539.130434782608</v>
      </c>
      <c r="BA292">
        <f t="shared" si="58"/>
        <v>7</v>
      </c>
      <c r="BB292" s="21">
        <v>-4.0893704825457401E-4</v>
      </c>
      <c r="BC292" s="4">
        <f>MAX(BB290:BB329)</f>
        <v>-3.9913069798591701E-7</v>
      </c>
      <c r="BD292" s="2">
        <f>MAX(AZ290:AZ329)</f>
        <v>21498.113207547169</v>
      </c>
      <c r="BE292" s="2">
        <f>MAX(BA290:BA329)</f>
        <v>12</v>
      </c>
      <c r="BF292" s="11" t="s">
        <v>19</v>
      </c>
    </row>
    <row r="293" spans="1:58" x14ac:dyDescent="0.35">
      <c r="A293">
        <v>150</v>
      </c>
      <c r="B293" s="20">
        <v>97200</v>
      </c>
      <c r="C293" s="20">
        <v>55</v>
      </c>
      <c r="D293" s="12">
        <f t="shared" si="59"/>
        <v>8836.363636363636</v>
      </c>
      <c r="E293">
        <f t="shared" si="60"/>
        <v>5</v>
      </c>
      <c r="F293" s="20">
        <v>-0.192093499550891</v>
      </c>
      <c r="G293" s="4">
        <f>MIN(F290:F329)</f>
        <v>-1.0001568689534801</v>
      </c>
      <c r="H293" s="2">
        <f>MIN(D290:D329)</f>
        <v>3530.7692307692309</v>
      </c>
      <c r="I293" s="2">
        <f>MIN(E290:E329)</f>
        <v>2</v>
      </c>
      <c r="J293" s="11" t="s">
        <v>20</v>
      </c>
      <c r="M293">
        <v>150</v>
      </c>
      <c r="N293" s="20">
        <v>41400</v>
      </c>
      <c r="O293" s="20">
        <v>24</v>
      </c>
      <c r="P293" s="12">
        <f t="shared" si="61"/>
        <v>6900</v>
      </c>
      <c r="Q293">
        <f t="shared" si="65"/>
        <v>4</v>
      </c>
      <c r="R293" s="20">
        <v>-0.36609145961067502</v>
      </c>
      <c r="S293" s="4">
        <f>MIN(R290:R329)</f>
        <v>-1.0103134165064001</v>
      </c>
      <c r="T293" s="2">
        <f>MIN(P290:P329)</f>
        <v>3436.3636363636365</v>
      </c>
      <c r="U293" s="2">
        <f>MIN(Q290:Q329)</f>
        <v>2</v>
      </c>
      <c r="V293" s="11" t="s">
        <v>20</v>
      </c>
      <c r="Y293">
        <v>150</v>
      </c>
      <c r="Z293" s="20">
        <v>192600</v>
      </c>
      <c r="AA293" s="20">
        <v>108</v>
      </c>
      <c r="AB293" s="12">
        <f t="shared" si="62"/>
        <v>14266.666666666666</v>
      </c>
      <c r="AC293">
        <f t="shared" si="56"/>
        <v>8</v>
      </c>
      <c r="AD293" s="21">
        <v>-3.9913069798591701E-7</v>
      </c>
      <c r="AE293" s="4">
        <f>MIN(AD290:AD329)</f>
        <v>-0.38422599922048101</v>
      </c>
      <c r="AF293" s="2">
        <f>MIN(AB290:AB329)</f>
        <v>3564.705882352941</v>
      </c>
      <c r="AG293" s="2">
        <f>MIN(AC290:AC329)</f>
        <v>2</v>
      </c>
      <c r="AH293" s="11" t="s">
        <v>20</v>
      </c>
      <c r="AI293" s="11"/>
      <c r="AJ293" s="11"/>
      <c r="AK293">
        <v>150</v>
      </c>
      <c r="AL293" s="20">
        <v>277200</v>
      </c>
      <c r="AM293" s="20">
        <v>155</v>
      </c>
      <c r="AN293" s="12">
        <f t="shared" si="63"/>
        <v>8941.9354838709678</v>
      </c>
      <c r="AO293">
        <f t="shared" si="57"/>
        <v>5</v>
      </c>
      <c r="AP293" s="21">
        <v>-4.8051169919062798E-6</v>
      </c>
      <c r="AQ293" s="4">
        <f>MIN(AP290:AP329)</f>
        <v>-1.00108462782647</v>
      </c>
      <c r="AR293" s="2">
        <f>MIN(AN290:AN329)</f>
        <v>3576.3157894736842</v>
      </c>
      <c r="AS293" s="2">
        <f>MIN(AO290:AO329)</f>
        <v>2</v>
      </c>
      <c r="AT293" s="11" t="s">
        <v>20</v>
      </c>
      <c r="AU293" s="11"/>
      <c r="AW293">
        <v>150</v>
      </c>
      <c r="AX293" s="20">
        <v>361800</v>
      </c>
      <c r="AY293" s="20">
        <v>202</v>
      </c>
      <c r="AZ293" s="12">
        <f t="shared" si="64"/>
        <v>3582.1782178217823</v>
      </c>
      <c r="BA293">
        <f t="shared" si="58"/>
        <v>2</v>
      </c>
      <c r="BB293" s="20">
        <v>-0.18375810272500701</v>
      </c>
      <c r="BC293" s="4">
        <f>MIN(BB290:BB329)</f>
        <v>-0.504084081196014</v>
      </c>
      <c r="BD293" s="2">
        <f>MIN(AZ290:AZ329)</f>
        <v>3582.1782178217823</v>
      </c>
      <c r="BE293" s="2">
        <f>MIN(BA290:BA329)</f>
        <v>2</v>
      </c>
      <c r="BF293" s="11" t="s">
        <v>20</v>
      </c>
    </row>
    <row r="294" spans="1:58" x14ac:dyDescent="0.35">
      <c r="A294">
        <v>150</v>
      </c>
      <c r="B294" s="20">
        <v>91800</v>
      </c>
      <c r="C294" s="20">
        <v>52</v>
      </c>
      <c r="D294" s="12">
        <f t="shared" si="59"/>
        <v>3530.7692307692309</v>
      </c>
      <c r="E294">
        <f t="shared" si="60"/>
        <v>2</v>
      </c>
      <c r="F294" s="20">
        <v>-0.179033338010986</v>
      </c>
      <c r="M294">
        <v>150</v>
      </c>
      <c r="N294" s="20">
        <v>41400</v>
      </c>
      <c r="O294" s="20">
        <v>24</v>
      </c>
      <c r="P294" s="12">
        <f t="shared" si="61"/>
        <v>6900</v>
      </c>
      <c r="Q294">
        <f t="shared" si="65"/>
        <v>4</v>
      </c>
      <c r="R294" s="20">
        <v>-2.1660137777915402E-2</v>
      </c>
      <c r="T294" s="7"/>
      <c r="U294" s="7"/>
      <c r="V294" s="11"/>
      <c r="Y294">
        <v>150</v>
      </c>
      <c r="Z294" s="20">
        <v>187200</v>
      </c>
      <c r="AA294" s="20">
        <v>105</v>
      </c>
      <c r="AB294" s="12">
        <f t="shared" si="62"/>
        <v>8914.2857142857138</v>
      </c>
      <c r="AC294">
        <f t="shared" si="56"/>
        <v>5</v>
      </c>
      <c r="AD294" s="20">
        <v>-0.19179409189867999</v>
      </c>
      <c r="AF294" s="7"/>
      <c r="AG294" s="7"/>
      <c r="AH294" s="11"/>
      <c r="AI294" s="11"/>
      <c r="AJ294" s="11"/>
      <c r="AK294">
        <v>150</v>
      </c>
      <c r="AL294" s="20">
        <v>273600</v>
      </c>
      <c r="AM294" s="20">
        <v>153</v>
      </c>
      <c r="AN294" s="12">
        <f t="shared" si="63"/>
        <v>5364.7058823529414</v>
      </c>
      <c r="AO294">
        <f t="shared" si="57"/>
        <v>3</v>
      </c>
      <c r="AP294" s="20">
        <v>-0.20242773796558799</v>
      </c>
      <c r="AR294" s="7"/>
      <c r="AS294" s="7"/>
      <c r="AT294" s="11"/>
      <c r="AU294" s="11"/>
      <c r="AW294">
        <v>150</v>
      </c>
      <c r="AX294" s="20">
        <v>363600</v>
      </c>
      <c r="AY294" s="20">
        <v>203</v>
      </c>
      <c r="AZ294" s="12">
        <f t="shared" si="64"/>
        <v>5373.3990147783252</v>
      </c>
      <c r="BA294">
        <f t="shared" si="58"/>
        <v>3</v>
      </c>
      <c r="BB294" s="20">
        <v>-3.2865621571707297E-2</v>
      </c>
      <c r="BD294" s="7"/>
      <c r="BE294" s="7"/>
      <c r="BF294" s="11"/>
    </row>
    <row r="295" spans="1:58" x14ac:dyDescent="0.35">
      <c r="A295">
        <v>150</v>
      </c>
      <c r="B295" s="20">
        <v>91800</v>
      </c>
      <c r="C295" s="20">
        <v>52</v>
      </c>
      <c r="D295" s="12">
        <f t="shared" si="59"/>
        <v>3530.7692307692309</v>
      </c>
      <c r="E295">
        <f t="shared" si="60"/>
        <v>2</v>
      </c>
      <c r="F295" s="20">
        <v>-0.55935283286356396</v>
      </c>
      <c r="M295">
        <v>150</v>
      </c>
      <c r="N295" s="20">
        <v>45000</v>
      </c>
      <c r="O295" s="20">
        <v>26</v>
      </c>
      <c r="P295" s="12">
        <f t="shared" si="61"/>
        <v>10384.615384615385</v>
      </c>
      <c r="Q295">
        <f t="shared" si="65"/>
        <v>6</v>
      </c>
      <c r="R295" s="20">
        <v>-1.8196236392892199E-3</v>
      </c>
      <c r="T295" s="7"/>
      <c r="U295" s="7"/>
      <c r="V295" s="11"/>
      <c r="Y295">
        <v>150</v>
      </c>
      <c r="Z295" s="20">
        <v>187200</v>
      </c>
      <c r="AA295" s="20">
        <v>105</v>
      </c>
      <c r="AB295" s="12">
        <f t="shared" si="62"/>
        <v>8914.2857142857138</v>
      </c>
      <c r="AC295">
        <f t="shared" si="56"/>
        <v>5</v>
      </c>
      <c r="AD295" s="20">
        <v>-5.94764153204761E-3</v>
      </c>
      <c r="AF295" s="7"/>
      <c r="AG295" s="7"/>
      <c r="AH295" s="11"/>
      <c r="AI295" s="11"/>
      <c r="AJ295" s="11"/>
      <c r="AK295">
        <v>150</v>
      </c>
      <c r="AL295" s="20">
        <v>282600</v>
      </c>
      <c r="AM295" s="20">
        <v>158</v>
      </c>
      <c r="AN295" s="12">
        <f t="shared" si="63"/>
        <v>14308.860759493671</v>
      </c>
      <c r="AO295">
        <f t="shared" si="57"/>
        <v>8</v>
      </c>
      <c r="AP295" s="21">
        <v>-6.2410492586524803E-6</v>
      </c>
      <c r="AR295" s="7"/>
      <c r="AS295" s="7"/>
      <c r="AT295" s="11"/>
      <c r="AU295" s="11"/>
      <c r="AW295">
        <v>150</v>
      </c>
      <c r="AX295" s="20">
        <v>369000</v>
      </c>
      <c r="AY295" s="20">
        <v>206</v>
      </c>
      <c r="AZ295" s="12">
        <f t="shared" si="64"/>
        <v>10747.57281553398</v>
      </c>
      <c r="BA295">
        <f t="shared" si="58"/>
        <v>6</v>
      </c>
      <c r="BB295" s="20">
        <v>-4.0026509617673997E-2</v>
      </c>
      <c r="BD295" s="7"/>
      <c r="BE295" s="7"/>
      <c r="BF295" s="11"/>
    </row>
    <row r="296" spans="1:58" x14ac:dyDescent="0.35">
      <c r="A296">
        <v>150</v>
      </c>
      <c r="B296" s="20">
        <v>95400</v>
      </c>
      <c r="C296" s="20">
        <v>54</v>
      </c>
      <c r="D296" s="12">
        <f t="shared" si="59"/>
        <v>7066.666666666667</v>
      </c>
      <c r="E296">
        <f t="shared" si="60"/>
        <v>4</v>
      </c>
      <c r="F296" s="20">
        <v>-0.234135960985068</v>
      </c>
      <c r="M296">
        <v>150</v>
      </c>
      <c r="N296" s="20">
        <v>52200</v>
      </c>
      <c r="O296" s="20">
        <v>30</v>
      </c>
      <c r="P296" s="12">
        <f t="shared" si="61"/>
        <v>17400</v>
      </c>
      <c r="Q296">
        <f t="shared" si="65"/>
        <v>10</v>
      </c>
      <c r="R296" s="21">
        <v>-3.9913069798591701E-7</v>
      </c>
      <c r="T296" s="7"/>
      <c r="U296" s="7"/>
      <c r="V296" s="11"/>
      <c r="Y296">
        <v>150</v>
      </c>
      <c r="Z296" s="20">
        <v>183600</v>
      </c>
      <c r="AA296" s="20">
        <v>103</v>
      </c>
      <c r="AB296" s="12">
        <f t="shared" si="62"/>
        <v>5347.5728155339802</v>
      </c>
      <c r="AC296">
        <f t="shared" si="56"/>
        <v>3</v>
      </c>
      <c r="AD296" s="20">
        <v>-1.8844634357770701E-2</v>
      </c>
      <c r="AF296" s="7"/>
      <c r="AG296" s="7"/>
      <c r="AH296" s="11"/>
      <c r="AI296" s="11"/>
      <c r="AJ296" s="11"/>
      <c r="AK296">
        <v>150</v>
      </c>
      <c r="AL296" s="20">
        <v>280800</v>
      </c>
      <c r="AM296" s="20">
        <v>157</v>
      </c>
      <c r="AN296" s="12">
        <f t="shared" si="63"/>
        <v>12519.745222929936</v>
      </c>
      <c r="AO296">
        <f t="shared" si="57"/>
        <v>7</v>
      </c>
      <c r="AP296" s="21">
        <v>-4.0893704825457401E-4</v>
      </c>
      <c r="AR296" s="7"/>
      <c r="AS296" s="7"/>
      <c r="AT296" s="11"/>
      <c r="AU296" s="11"/>
      <c r="AW296">
        <v>150</v>
      </c>
      <c r="AX296" s="20">
        <v>361800</v>
      </c>
      <c r="AY296" s="20">
        <v>202</v>
      </c>
      <c r="AZ296" s="12">
        <f t="shared" si="64"/>
        <v>3582.1782178217823</v>
      </c>
      <c r="BA296">
        <f t="shared" si="58"/>
        <v>2</v>
      </c>
      <c r="BB296" s="20">
        <v>-8.2663893120468995E-3</v>
      </c>
      <c r="BD296" s="7"/>
      <c r="BE296" s="7"/>
      <c r="BF296" s="11"/>
    </row>
    <row r="297" spans="1:58" x14ac:dyDescent="0.35">
      <c r="A297">
        <v>150</v>
      </c>
      <c r="B297" s="20">
        <v>93600</v>
      </c>
      <c r="C297" s="20">
        <v>53</v>
      </c>
      <c r="D297" s="12">
        <f t="shared" si="59"/>
        <v>5298.1132075471696</v>
      </c>
      <c r="E297">
        <f t="shared" si="60"/>
        <v>3</v>
      </c>
      <c r="F297" s="20">
        <v>-1.3002408589328E-2</v>
      </c>
      <c r="M297">
        <v>150</v>
      </c>
      <c r="N297" s="20">
        <v>39600</v>
      </c>
      <c r="O297" s="20">
        <v>23</v>
      </c>
      <c r="P297" s="12">
        <f t="shared" si="61"/>
        <v>5165.217391304348</v>
      </c>
      <c r="Q297">
        <f t="shared" si="65"/>
        <v>3</v>
      </c>
      <c r="R297" s="20">
        <v>-1.64713204927481E-2</v>
      </c>
      <c r="T297" s="7"/>
      <c r="U297" s="7"/>
      <c r="V297" s="11"/>
      <c r="Y297">
        <v>150</v>
      </c>
      <c r="Z297" s="20">
        <v>181800</v>
      </c>
      <c r="AA297" s="20">
        <v>102</v>
      </c>
      <c r="AB297" s="12">
        <f t="shared" si="62"/>
        <v>3564.705882352941</v>
      </c>
      <c r="AC297">
        <f t="shared" si="56"/>
        <v>2</v>
      </c>
      <c r="AD297" s="20">
        <v>-6.7230782255792002E-2</v>
      </c>
      <c r="AF297" s="7"/>
      <c r="AG297" s="7"/>
      <c r="AH297" s="11"/>
      <c r="AI297" s="11"/>
      <c r="AJ297" s="11"/>
      <c r="AK297">
        <v>150</v>
      </c>
      <c r="AL297" s="20">
        <v>273600</v>
      </c>
      <c r="AM297" s="20">
        <v>153</v>
      </c>
      <c r="AN297" s="12">
        <f t="shared" si="63"/>
        <v>5364.7058823529414</v>
      </c>
      <c r="AO297">
        <f t="shared" si="57"/>
        <v>3</v>
      </c>
      <c r="AP297" s="20">
        <v>-1.29755284739284E-2</v>
      </c>
      <c r="AR297" s="7"/>
      <c r="AS297" s="7"/>
      <c r="AT297" s="11"/>
      <c r="AU297" s="11"/>
      <c r="AW297">
        <v>150</v>
      </c>
      <c r="AX297" s="20">
        <v>367200</v>
      </c>
      <c r="AY297" s="20">
        <v>205</v>
      </c>
      <c r="AZ297" s="12">
        <f t="shared" si="64"/>
        <v>8956.0975609756097</v>
      </c>
      <c r="BA297">
        <f t="shared" si="58"/>
        <v>5</v>
      </c>
      <c r="BB297" s="20">
        <v>-3.0384083813755898E-3</v>
      </c>
      <c r="BD297" s="7"/>
      <c r="BE297" s="7"/>
      <c r="BF297" s="11"/>
    </row>
    <row r="298" spans="1:58" x14ac:dyDescent="0.35">
      <c r="A298">
        <v>150</v>
      </c>
      <c r="B298" s="20">
        <v>102600</v>
      </c>
      <c r="C298" s="20">
        <v>58</v>
      </c>
      <c r="D298" s="12">
        <f t="shared" si="59"/>
        <v>14151.724137931034</v>
      </c>
      <c r="E298">
        <f t="shared" si="60"/>
        <v>8</v>
      </c>
      <c r="F298" s="20">
        <v>-1.7190210247647901E-3</v>
      </c>
      <c r="M298">
        <v>150</v>
      </c>
      <c r="N298" s="20">
        <v>68400</v>
      </c>
      <c r="O298" s="20">
        <v>39</v>
      </c>
      <c r="P298" s="12">
        <f t="shared" si="61"/>
        <v>33323.076923076922</v>
      </c>
      <c r="Q298">
        <f t="shared" si="65"/>
        <v>19</v>
      </c>
      <c r="R298" s="20">
        <v>-1.0103134165064001</v>
      </c>
      <c r="T298" s="7"/>
      <c r="U298" s="7"/>
      <c r="V298" s="11"/>
      <c r="Y298">
        <v>150</v>
      </c>
      <c r="Z298" s="20">
        <v>187200</v>
      </c>
      <c r="AA298" s="20">
        <v>105</v>
      </c>
      <c r="AB298" s="12">
        <f t="shared" si="62"/>
        <v>8914.2857142857138</v>
      </c>
      <c r="AC298">
        <f t="shared" si="56"/>
        <v>5</v>
      </c>
      <c r="AD298" s="20">
        <v>-0.14510655760203101</v>
      </c>
      <c r="AF298" s="7"/>
      <c r="AG298" s="7"/>
      <c r="AH298" s="11"/>
      <c r="AI298" s="11"/>
      <c r="AJ298" s="11"/>
      <c r="AK298">
        <v>150</v>
      </c>
      <c r="AL298" s="20">
        <v>271800</v>
      </c>
      <c r="AM298" s="20">
        <v>152</v>
      </c>
      <c r="AN298" s="12">
        <f t="shared" si="63"/>
        <v>3576.3157894736842</v>
      </c>
      <c r="AO298">
        <f t="shared" si="57"/>
        <v>2</v>
      </c>
      <c r="AP298" s="20">
        <v>-5.1439441169905703E-2</v>
      </c>
      <c r="AR298" s="7"/>
      <c r="AS298" s="7"/>
      <c r="AT298" s="11"/>
      <c r="AU298" s="11"/>
      <c r="AW298">
        <v>150</v>
      </c>
      <c r="AX298" s="20">
        <v>363600</v>
      </c>
      <c r="AY298" s="20">
        <v>203</v>
      </c>
      <c r="AZ298" s="12">
        <f t="shared" si="64"/>
        <v>5373.3990147783252</v>
      </c>
      <c r="BA298">
        <f t="shared" si="58"/>
        <v>3</v>
      </c>
      <c r="BB298" s="20">
        <v>-0.184901729415576</v>
      </c>
      <c r="BD298" s="7"/>
      <c r="BE298" s="7"/>
      <c r="BF298" s="11"/>
    </row>
    <row r="299" spans="1:58" x14ac:dyDescent="0.35">
      <c r="A299">
        <v>150</v>
      </c>
      <c r="B299" s="20">
        <v>93600</v>
      </c>
      <c r="C299" s="20">
        <v>53</v>
      </c>
      <c r="D299" s="12">
        <f t="shared" si="59"/>
        <v>5298.1132075471696</v>
      </c>
      <c r="E299">
        <f t="shared" si="60"/>
        <v>3</v>
      </c>
      <c r="F299" s="20">
        <v>-1.02685520292125E-3</v>
      </c>
      <c r="M299">
        <v>150</v>
      </c>
      <c r="N299" s="20">
        <v>41400</v>
      </c>
      <c r="O299" s="20">
        <v>24</v>
      </c>
      <c r="P299" s="12">
        <f t="shared" si="61"/>
        <v>6900</v>
      </c>
      <c r="Q299">
        <f t="shared" si="65"/>
        <v>4</v>
      </c>
      <c r="R299" s="20">
        <v>-1.6864280251488301E-3</v>
      </c>
      <c r="T299" s="7"/>
      <c r="U299" s="7"/>
      <c r="V299" s="11"/>
      <c r="Y299">
        <v>150</v>
      </c>
      <c r="Z299" s="20">
        <v>181800</v>
      </c>
      <c r="AA299" s="20">
        <v>102</v>
      </c>
      <c r="AB299" s="12">
        <f t="shared" si="62"/>
        <v>3564.705882352941</v>
      </c>
      <c r="AC299">
        <f t="shared" si="56"/>
        <v>2</v>
      </c>
      <c r="AD299" s="20">
        <v>-7.4404177337292201E-3</v>
      </c>
      <c r="AF299" s="7"/>
      <c r="AG299" s="7"/>
      <c r="AH299" s="11"/>
      <c r="AI299" s="11"/>
      <c r="AJ299" s="11"/>
      <c r="AK299">
        <v>150</v>
      </c>
      <c r="AL299" s="20">
        <v>279000</v>
      </c>
      <c r="AM299" s="20">
        <v>156</v>
      </c>
      <c r="AN299" s="12">
        <f t="shared" si="63"/>
        <v>10730.76923076923</v>
      </c>
      <c r="AO299">
        <f t="shared" si="57"/>
        <v>6</v>
      </c>
      <c r="AP299" s="21">
        <v>-4.8051169919062798E-6</v>
      </c>
      <c r="AR299" s="7"/>
      <c r="AS299" s="7"/>
      <c r="AT299" s="11"/>
      <c r="AU299" s="11"/>
      <c r="AW299">
        <v>150</v>
      </c>
      <c r="AX299" s="20">
        <v>365400</v>
      </c>
      <c r="AY299" s="20">
        <v>204</v>
      </c>
      <c r="AZ299" s="12">
        <f t="shared" si="64"/>
        <v>7164.7058823529414</v>
      </c>
      <c r="BA299">
        <f t="shared" si="58"/>
        <v>4</v>
      </c>
      <c r="BB299" s="21">
        <v>-6.2410492586524803E-6</v>
      </c>
      <c r="BD299" s="7"/>
      <c r="BE299" s="7"/>
      <c r="BF299" s="11"/>
    </row>
    <row r="300" spans="1:58" x14ac:dyDescent="0.35">
      <c r="A300">
        <v>150</v>
      </c>
      <c r="B300" s="20">
        <v>91800</v>
      </c>
      <c r="C300" s="20">
        <v>52</v>
      </c>
      <c r="D300" s="12">
        <f t="shared" si="59"/>
        <v>3530.7692307692309</v>
      </c>
      <c r="E300">
        <f t="shared" si="60"/>
        <v>2</v>
      </c>
      <c r="F300" s="20">
        <v>-0.23618055963894199</v>
      </c>
      <c r="M300">
        <v>150</v>
      </c>
      <c r="N300" s="20">
        <v>43200</v>
      </c>
      <c r="O300" s="20">
        <v>25</v>
      </c>
      <c r="P300" s="12">
        <f t="shared" si="61"/>
        <v>8640</v>
      </c>
      <c r="Q300">
        <f t="shared" si="65"/>
        <v>5</v>
      </c>
      <c r="R300" s="20">
        <v>-4.5765636665977697E-3</v>
      </c>
      <c r="T300" s="7"/>
      <c r="U300" s="7"/>
      <c r="V300" s="11"/>
      <c r="Y300">
        <v>150</v>
      </c>
      <c r="Z300" s="20">
        <v>181800</v>
      </c>
      <c r="AA300" s="20">
        <v>102</v>
      </c>
      <c r="AB300" s="12">
        <f t="shared" si="62"/>
        <v>3564.705882352941</v>
      </c>
      <c r="AC300">
        <f t="shared" si="56"/>
        <v>2</v>
      </c>
      <c r="AD300" s="20">
        <v>-0.302681046141065</v>
      </c>
      <c r="AF300" s="7"/>
      <c r="AG300" s="7"/>
      <c r="AH300" s="11"/>
      <c r="AI300" s="11"/>
      <c r="AJ300" s="11"/>
      <c r="AK300">
        <v>150</v>
      </c>
      <c r="AL300" s="20">
        <v>271800</v>
      </c>
      <c r="AM300" s="20">
        <v>152</v>
      </c>
      <c r="AN300" s="12">
        <f t="shared" si="63"/>
        <v>3576.3157894736842</v>
      </c>
      <c r="AO300">
        <f t="shared" si="57"/>
        <v>2</v>
      </c>
      <c r="AP300" s="20">
        <v>-5.8116722161336502E-2</v>
      </c>
      <c r="AR300" s="7"/>
      <c r="AS300" s="7"/>
      <c r="AT300" s="11"/>
      <c r="AU300" s="11"/>
      <c r="AW300">
        <v>150</v>
      </c>
      <c r="AX300" s="20">
        <v>361800</v>
      </c>
      <c r="AY300" s="20">
        <v>202</v>
      </c>
      <c r="AZ300" s="12">
        <f t="shared" si="64"/>
        <v>3582.1782178217823</v>
      </c>
      <c r="BA300">
        <f t="shared" si="58"/>
        <v>2</v>
      </c>
      <c r="BB300" s="20">
        <v>-0.24490392150093601</v>
      </c>
      <c r="BD300" s="7"/>
      <c r="BE300" s="7"/>
      <c r="BF300" s="11"/>
    </row>
    <row r="301" spans="1:58" x14ac:dyDescent="0.35">
      <c r="A301">
        <v>150</v>
      </c>
      <c r="B301" s="20">
        <v>100800</v>
      </c>
      <c r="C301" s="20">
        <v>57</v>
      </c>
      <c r="D301" s="12">
        <f t="shared" si="59"/>
        <v>12378.947368421053</v>
      </c>
      <c r="E301">
        <f t="shared" si="60"/>
        <v>7</v>
      </c>
      <c r="F301" s="21">
        <v>-3.9913069798591701E-7</v>
      </c>
      <c r="M301">
        <v>150</v>
      </c>
      <c r="N301" s="20">
        <v>37800</v>
      </c>
      <c r="O301" s="20">
        <v>22</v>
      </c>
      <c r="P301" s="12">
        <f t="shared" si="61"/>
        <v>3436.3636363636365</v>
      </c>
      <c r="Q301">
        <f t="shared" si="65"/>
        <v>2</v>
      </c>
      <c r="R301" s="20">
        <v>-4.5217189849873198E-2</v>
      </c>
      <c r="T301" s="7"/>
      <c r="U301" s="7"/>
      <c r="V301" s="11"/>
      <c r="Y301">
        <v>150</v>
      </c>
      <c r="Z301" s="20">
        <v>181800</v>
      </c>
      <c r="AA301" s="20">
        <v>102</v>
      </c>
      <c r="AB301" s="12">
        <f t="shared" si="62"/>
        <v>3564.705882352941</v>
      </c>
      <c r="AC301">
        <f t="shared" si="56"/>
        <v>2</v>
      </c>
      <c r="AD301" s="20">
        <v>-3.74324965611573E-3</v>
      </c>
      <c r="AF301" s="7"/>
      <c r="AG301" s="7"/>
      <c r="AH301" s="11"/>
      <c r="AI301" s="11"/>
      <c r="AJ301" s="11"/>
      <c r="AK301">
        <v>150</v>
      </c>
      <c r="AL301" s="20">
        <v>275400</v>
      </c>
      <c r="AM301" s="20">
        <v>154</v>
      </c>
      <c r="AN301" s="12">
        <f t="shared" si="63"/>
        <v>7153.2467532467535</v>
      </c>
      <c r="AO301">
        <f t="shared" si="57"/>
        <v>4</v>
      </c>
      <c r="AP301" s="20">
        <v>-0.53296403543168402</v>
      </c>
      <c r="AR301" s="7"/>
      <c r="AS301" s="7"/>
      <c r="AT301" s="11"/>
      <c r="AU301" s="11"/>
      <c r="AW301">
        <v>150</v>
      </c>
      <c r="AX301" s="20">
        <v>361800</v>
      </c>
      <c r="AY301" s="20">
        <v>202</v>
      </c>
      <c r="AZ301" s="12">
        <f t="shared" si="64"/>
        <v>3582.1782178217823</v>
      </c>
      <c r="BA301">
        <f t="shared" si="58"/>
        <v>2</v>
      </c>
      <c r="BB301" s="20">
        <v>-9.45625083054287E-2</v>
      </c>
      <c r="BD301" s="7"/>
      <c r="BE301" s="7"/>
      <c r="BF301" s="11"/>
    </row>
    <row r="302" spans="1:58" x14ac:dyDescent="0.35">
      <c r="A302">
        <v>150</v>
      </c>
      <c r="B302" s="20">
        <v>97200</v>
      </c>
      <c r="C302" s="20">
        <v>55</v>
      </c>
      <c r="D302" s="12">
        <f t="shared" si="59"/>
        <v>8836.363636363636</v>
      </c>
      <c r="E302">
        <f t="shared" si="60"/>
        <v>5</v>
      </c>
      <c r="F302" s="20">
        <v>-1.7338760271453401E-3</v>
      </c>
      <c r="M302">
        <v>150</v>
      </c>
      <c r="N302" s="20">
        <v>43200</v>
      </c>
      <c r="O302" s="20">
        <v>25</v>
      </c>
      <c r="P302" s="12">
        <f t="shared" si="61"/>
        <v>8640</v>
      </c>
      <c r="Q302">
        <f t="shared" si="65"/>
        <v>5</v>
      </c>
      <c r="R302" s="20">
        <v>-1.92152974262384E-3</v>
      </c>
      <c r="T302" s="7"/>
      <c r="U302" s="7"/>
      <c r="V302" s="11"/>
      <c r="Y302">
        <v>150</v>
      </c>
      <c r="Z302" s="20">
        <v>187200</v>
      </c>
      <c r="AA302" s="20">
        <v>105</v>
      </c>
      <c r="AB302" s="12">
        <f t="shared" si="62"/>
        <v>8914.2857142857138</v>
      </c>
      <c r="AC302">
        <f t="shared" si="56"/>
        <v>5</v>
      </c>
      <c r="AD302" s="20">
        <v>-2.82890430996208E-3</v>
      </c>
      <c r="AF302" s="7"/>
      <c r="AG302" s="7"/>
      <c r="AH302" s="11"/>
      <c r="AI302" s="11"/>
      <c r="AJ302" s="11"/>
      <c r="AK302">
        <v>150</v>
      </c>
      <c r="AL302" s="20">
        <v>273600</v>
      </c>
      <c r="AM302" s="20">
        <v>153</v>
      </c>
      <c r="AN302" s="12">
        <f t="shared" si="63"/>
        <v>5364.7058823529414</v>
      </c>
      <c r="AO302">
        <f t="shared" si="57"/>
        <v>3</v>
      </c>
      <c r="AP302" s="20">
        <v>-3.1110349900125402E-3</v>
      </c>
      <c r="AR302" s="7"/>
      <c r="AS302" s="7"/>
      <c r="AT302" s="11"/>
      <c r="AU302" s="11"/>
      <c r="AW302">
        <v>150</v>
      </c>
      <c r="AX302" s="20">
        <v>367200</v>
      </c>
      <c r="AY302" s="20">
        <v>205</v>
      </c>
      <c r="AZ302" s="12">
        <f t="shared" si="64"/>
        <v>8956.0975609756097</v>
      </c>
      <c r="BA302">
        <f t="shared" si="58"/>
        <v>5</v>
      </c>
      <c r="BB302" s="21">
        <v>-3.9326452810272002E-4</v>
      </c>
      <c r="BD302" s="7"/>
      <c r="BE302" s="7"/>
      <c r="BF302" s="11"/>
    </row>
    <row r="303" spans="1:58" x14ac:dyDescent="0.35">
      <c r="A303">
        <v>150</v>
      </c>
      <c r="B303" s="20">
        <v>91800</v>
      </c>
      <c r="C303" s="20">
        <v>52</v>
      </c>
      <c r="D303" s="12">
        <f t="shared" si="59"/>
        <v>3530.7692307692309</v>
      </c>
      <c r="E303">
        <f t="shared" si="60"/>
        <v>2</v>
      </c>
      <c r="F303" s="20">
        <v>-6.2188234451927601E-2</v>
      </c>
      <c r="M303">
        <v>150</v>
      </c>
      <c r="N303" s="20">
        <v>46800</v>
      </c>
      <c r="O303" s="20">
        <v>27</v>
      </c>
      <c r="P303" s="12">
        <f t="shared" si="61"/>
        <v>12133.333333333334</v>
      </c>
      <c r="Q303">
        <f t="shared" si="65"/>
        <v>7</v>
      </c>
      <c r="R303" s="20">
        <v>-1.6876766977078699E-3</v>
      </c>
      <c r="T303" s="7"/>
      <c r="U303" s="7"/>
      <c r="V303" s="11"/>
      <c r="Y303">
        <v>150</v>
      </c>
      <c r="Z303" s="20">
        <v>183600</v>
      </c>
      <c r="AA303" s="20">
        <v>103</v>
      </c>
      <c r="AB303" s="12">
        <f t="shared" si="62"/>
        <v>5347.5728155339802</v>
      </c>
      <c r="AC303">
        <f t="shared" si="56"/>
        <v>3</v>
      </c>
      <c r="AD303" s="20">
        <v>-7.0751549205972297E-3</v>
      </c>
      <c r="AF303" s="7"/>
      <c r="AG303" s="7"/>
      <c r="AH303" s="11"/>
      <c r="AI303" s="11"/>
      <c r="AJ303" s="11"/>
      <c r="AK303">
        <v>150</v>
      </c>
      <c r="AL303" s="20">
        <v>280800</v>
      </c>
      <c r="AM303" s="20">
        <v>157</v>
      </c>
      <c r="AN303" s="12">
        <f t="shared" si="63"/>
        <v>12519.745222929936</v>
      </c>
      <c r="AO303">
        <f t="shared" si="57"/>
        <v>7</v>
      </c>
      <c r="AP303" s="21">
        <v>-3.9326452810272002E-4</v>
      </c>
      <c r="AR303" s="7"/>
      <c r="AS303" s="7"/>
      <c r="AT303" s="11"/>
      <c r="AU303" s="11"/>
      <c r="AW303">
        <v>150</v>
      </c>
      <c r="AX303" s="20">
        <v>370800</v>
      </c>
      <c r="AY303" s="20">
        <v>207</v>
      </c>
      <c r="AZ303" s="12">
        <f t="shared" si="64"/>
        <v>12539.130434782608</v>
      </c>
      <c r="BA303">
        <f t="shared" si="58"/>
        <v>7</v>
      </c>
      <c r="BB303" s="21">
        <v>-4.38007122594619E-4</v>
      </c>
      <c r="BD303" s="7"/>
      <c r="BE303" s="7"/>
      <c r="BF303" s="11"/>
    </row>
    <row r="304" spans="1:58" x14ac:dyDescent="0.35">
      <c r="A304">
        <v>150</v>
      </c>
      <c r="B304" s="20">
        <v>102600</v>
      </c>
      <c r="C304" s="20">
        <v>58</v>
      </c>
      <c r="D304" s="12">
        <f t="shared" si="59"/>
        <v>14151.724137931034</v>
      </c>
      <c r="E304">
        <f t="shared" si="60"/>
        <v>8</v>
      </c>
      <c r="F304" s="20">
        <v>-4.0026509617673997E-2</v>
      </c>
      <c r="M304">
        <v>150</v>
      </c>
      <c r="N304" s="20">
        <v>37800</v>
      </c>
      <c r="O304" s="20">
        <v>22</v>
      </c>
      <c r="P304" s="12">
        <f t="shared" si="61"/>
        <v>3436.3636363636365</v>
      </c>
      <c r="Q304">
        <f t="shared" si="65"/>
        <v>2</v>
      </c>
      <c r="R304" s="20">
        <v>-0.153876945053119</v>
      </c>
      <c r="T304" s="7"/>
      <c r="U304" s="7"/>
      <c r="V304" s="11"/>
      <c r="Y304">
        <v>150</v>
      </c>
      <c r="Z304" s="20">
        <v>185400</v>
      </c>
      <c r="AA304" s="20">
        <v>104</v>
      </c>
      <c r="AB304" s="12">
        <f t="shared" si="62"/>
        <v>7130.7692307692305</v>
      </c>
      <c r="AC304">
        <f t="shared" si="56"/>
        <v>4</v>
      </c>
      <c r="AD304" s="20">
        <v>-7.3269864197631597E-3</v>
      </c>
      <c r="AF304" s="7"/>
      <c r="AG304" s="7"/>
      <c r="AH304" s="11"/>
      <c r="AI304" s="11"/>
      <c r="AJ304" s="11"/>
      <c r="AK304">
        <v>150</v>
      </c>
      <c r="AL304" s="20">
        <v>277200</v>
      </c>
      <c r="AM304" s="20">
        <v>155</v>
      </c>
      <c r="AN304" s="12">
        <f t="shared" si="63"/>
        <v>8941.9354838709678</v>
      </c>
      <c r="AO304">
        <f t="shared" si="57"/>
        <v>5</v>
      </c>
      <c r="AP304" s="20">
        <v>-3.9861613552373901E-2</v>
      </c>
      <c r="AR304" s="7"/>
      <c r="AS304" s="7"/>
      <c r="AT304" s="11"/>
      <c r="AU304" s="11"/>
      <c r="AW304">
        <v>150</v>
      </c>
      <c r="AX304" s="20">
        <v>363600</v>
      </c>
      <c r="AY304" s="20">
        <v>203</v>
      </c>
      <c r="AZ304" s="12">
        <f t="shared" si="64"/>
        <v>5373.3990147783252</v>
      </c>
      <c r="BA304">
        <f t="shared" si="58"/>
        <v>3</v>
      </c>
      <c r="BB304" s="20">
        <v>-0.11077729521441899</v>
      </c>
      <c r="BD304" s="7"/>
      <c r="BE304" s="7"/>
      <c r="BF304" s="11"/>
    </row>
    <row r="305" spans="1:58" x14ac:dyDescent="0.35">
      <c r="A305">
        <v>150</v>
      </c>
      <c r="B305" s="20">
        <v>91800</v>
      </c>
      <c r="C305" s="20">
        <v>52</v>
      </c>
      <c r="D305" s="12">
        <f t="shared" si="59"/>
        <v>3530.7692307692309</v>
      </c>
      <c r="E305">
        <f t="shared" si="60"/>
        <v>2</v>
      </c>
      <c r="F305" s="20">
        <v>-8.7240332895918704E-2</v>
      </c>
      <c r="M305">
        <v>150</v>
      </c>
      <c r="N305" s="20">
        <v>41400</v>
      </c>
      <c r="O305" s="20">
        <v>24</v>
      </c>
      <c r="P305" s="12">
        <f t="shared" si="61"/>
        <v>6900</v>
      </c>
      <c r="Q305">
        <f t="shared" si="65"/>
        <v>4</v>
      </c>
      <c r="R305" s="21">
        <v>-4.0893704825457401E-4</v>
      </c>
      <c r="T305" s="7"/>
      <c r="U305" s="7"/>
      <c r="V305" s="11"/>
      <c r="Y305">
        <v>150</v>
      </c>
      <c r="Z305" s="20">
        <v>181800</v>
      </c>
      <c r="AA305" s="20">
        <v>102</v>
      </c>
      <c r="AB305" s="12">
        <f t="shared" si="62"/>
        <v>3564.705882352941</v>
      </c>
      <c r="AC305">
        <f t="shared" si="56"/>
        <v>2</v>
      </c>
      <c r="AD305" s="20">
        <v>-0.38422599922048101</v>
      </c>
      <c r="AF305" s="7"/>
      <c r="AG305" s="7"/>
      <c r="AH305" s="11"/>
      <c r="AI305" s="11"/>
      <c r="AJ305" s="11"/>
      <c r="AK305">
        <v>150</v>
      </c>
      <c r="AL305" s="20">
        <v>277200</v>
      </c>
      <c r="AM305" s="20">
        <v>155</v>
      </c>
      <c r="AN305" s="12">
        <f t="shared" si="63"/>
        <v>8941.9354838709678</v>
      </c>
      <c r="AO305">
        <f t="shared" si="57"/>
        <v>5</v>
      </c>
      <c r="AP305" s="20">
        <v>-4.1202965259909699E-2</v>
      </c>
      <c r="AR305" s="7"/>
      <c r="AS305" s="7"/>
      <c r="AT305" s="11"/>
      <c r="AU305" s="11"/>
      <c r="AW305">
        <v>150</v>
      </c>
      <c r="AX305" s="20">
        <v>361800</v>
      </c>
      <c r="AY305" s="20">
        <v>202</v>
      </c>
      <c r="AZ305" s="12">
        <f t="shared" si="64"/>
        <v>3582.1782178217823</v>
      </c>
      <c r="BA305">
        <f t="shared" si="58"/>
        <v>2</v>
      </c>
      <c r="BB305" s="20">
        <v>-2.55291679528055E-2</v>
      </c>
      <c r="BD305" s="7"/>
      <c r="BE305" s="7"/>
      <c r="BF305" s="11"/>
    </row>
    <row r="306" spans="1:58" x14ac:dyDescent="0.35">
      <c r="A306">
        <v>150</v>
      </c>
      <c r="B306" s="20">
        <v>91800</v>
      </c>
      <c r="C306" s="20">
        <v>52</v>
      </c>
      <c r="D306" s="12">
        <f t="shared" si="59"/>
        <v>3530.7692307692309</v>
      </c>
      <c r="E306">
        <f t="shared" si="60"/>
        <v>2</v>
      </c>
      <c r="F306" s="20">
        <v>-0.12282757650062399</v>
      </c>
      <c r="M306">
        <v>150</v>
      </c>
      <c r="N306" s="20">
        <v>37800</v>
      </c>
      <c r="O306" s="20">
        <v>22</v>
      </c>
      <c r="P306" s="12">
        <f t="shared" si="61"/>
        <v>3436.3636363636365</v>
      </c>
      <c r="Q306">
        <f t="shared" si="65"/>
        <v>2</v>
      </c>
      <c r="R306" s="20">
        <v>-0.24852887168627699</v>
      </c>
      <c r="T306" s="7"/>
      <c r="U306" s="7"/>
      <c r="V306" s="11"/>
      <c r="Y306">
        <v>150</v>
      </c>
      <c r="Z306" s="20">
        <v>181800</v>
      </c>
      <c r="AA306" s="20">
        <v>102</v>
      </c>
      <c r="AB306" s="12">
        <f t="shared" si="62"/>
        <v>3564.705882352941</v>
      </c>
      <c r="AC306">
        <f t="shared" si="56"/>
        <v>2</v>
      </c>
      <c r="AD306" s="20">
        <v>-1.37464155578626E-2</v>
      </c>
      <c r="AF306" s="7"/>
      <c r="AG306" s="7"/>
      <c r="AH306" s="11"/>
      <c r="AI306" s="11"/>
      <c r="AJ306" s="11"/>
      <c r="AK306">
        <v>150</v>
      </c>
      <c r="AL306" s="20">
        <v>284400</v>
      </c>
      <c r="AM306" s="20">
        <v>159</v>
      </c>
      <c r="AN306" s="12">
        <f t="shared" si="63"/>
        <v>16098.113207547171</v>
      </c>
      <c r="AO306">
        <f t="shared" si="57"/>
        <v>9</v>
      </c>
      <c r="AP306" s="21">
        <v>-4.0893704825457401E-4</v>
      </c>
      <c r="AR306" s="7"/>
      <c r="AS306" s="7"/>
      <c r="AT306" s="11"/>
      <c r="AU306" s="11"/>
      <c r="AW306">
        <v>150</v>
      </c>
      <c r="AX306" s="20">
        <v>367200</v>
      </c>
      <c r="AY306" s="20">
        <v>205</v>
      </c>
      <c r="AZ306" s="12">
        <f t="shared" si="64"/>
        <v>8956.0975609756097</v>
      </c>
      <c r="BA306">
        <f t="shared" si="58"/>
        <v>5</v>
      </c>
      <c r="BB306" s="20">
        <v>-4.9309332436786903E-3</v>
      </c>
      <c r="BD306" s="7"/>
      <c r="BE306" s="7"/>
      <c r="BF306" s="11"/>
    </row>
    <row r="307" spans="1:58" x14ac:dyDescent="0.35">
      <c r="A307">
        <v>150</v>
      </c>
      <c r="B307" s="20">
        <v>91800</v>
      </c>
      <c r="C307" s="20">
        <v>52</v>
      </c>
      <c r="D307" s="12">
        <f t="shared" si="59"/>
        <v>3530.7692307692309</v>
      </c>
      <c r="E307">
        <f t="shared" si="60"/>
        <v>2</v>
      </c>
      <c r="F307" s="21">
        <v>-9.8137879056470396E-4</v>
      </c>
      <c r="M307">
        <v>150</v>
      </c>
      <c r="N307" s="20">
        <v>37800</v>
      </c>
      <c r="O307" s="20">
        <v>22</v>
      </c>
      <c r="P307" s="12">
        <f t="shared" si="61"/>
        <v>3436.3636363636365</v>
      </c>
      <c r="Q307">
        <f t="shared" si="65"/>
        <v>2</v>
      </c>
      <c r="R307" s="20">
        <v>-2.83963925254081E-3</v>
      </c>
      <c r="T307" s="7"/>
      <c r="U307" s="7"/>
      <c r="V307" s="11"/>
      <c r="Y307">
        <v>150</v>
      </c>
      <c r="Z307" s="20">
        <v>181800</v>
      </c>
      <c r="AA307" s="20">
        <v>102</v>
      </c>
      <c r="AB307" s="12">
        <f t="shared" si="62"/>
        <v>3564.705882352941</v>
      </c>
      <c r="AC307">
        <f t="shared" si="56"/>
        <v>2</v>
      </c>
      <c r="AD307" s="20">
        <v>-7.3070060775313403E-3</v>
      </c>
      <c r="AF307" s="7"/>
      <c r="AG307" s="7"/>
      <c r="AH307" s="11"/>
      <c r="AI307" s="11"/>
      <c r="AJ307" s="11"/>
      <c r="AK307">
        <v>150</v>
      </c>
      <c r="AL307" s="20">
        <v>275400</v>
      </c>
      <c r="AM307" s="20">
        <v>154</v>
      </c>
      <c r="AN307" s="12">
        <f t="shared" si="63"/>
        <v>7153.2467532467535</v>
      </c>
      <c r="AO307">
        <f t="shared" si="57"/>
        <v>4</v>
      </c>
      <c r="AP307" s="20">
        <v>-0.23912073939872799</v>
      </c>
      <c r="AR307" s="7"/>
      <c r="AS307" s="7"/>
      <c r="AT307" s="11"/>
      <c r="AU307" s="11"/>
      <c r="AW307">
        <v>150</v>
      </c>
      <c r="AX307" s="20">
        <v>370800</v>
      </c>
      <c r="AY307" s="20">
        <v>207</v>
      </c>
      <c r="AZ307" s="12">
        <f t="shared" si="64"/>
        <v>12539.130434782608</v>
      </c>
      <c r="BA307">
        <f t="shared" si="58"/>
        <v>7</v>
      </c>
      <c r="BB307" s="21">
        <v>-8.8096350405433195E-7</v>
      </c>
      <c r="BD307" s="7"/>
      <c r="BE307" s="7"/>
      <c r="BF307" s="11"/>
    </row>
    <row r="308" spans="1:58" x14ac:dyDescent="0.35">
      <c r="A308">
        <v>150</v>
      </c>
      <c r="B308" s="20">
        <v>99000</v>
      </c>
      <c r="C308" s="20">
        <v>56</v>
      </c>
      <c r="D308" s="12">
        <f t="shared" si="59"/>
        <v>10607.142857142857</v>
      </c>
      <c r="E308">
        <f t="shared" si="60"/>
        <v>6</v>
      </c>
      <c r="F308" s="20">
        <v>-0.152687459703679</v>
      </c>
      <c r="M308">
        <v>150</v>
      </c>
      <c r="N308" s="20">
        <v>37800</v>
      </c>
      <c r="O308" s="20">
        <v>22</v>
      </c>
      <c r="P308" s="12">
        <f t="shared" si="61"/>
        <v>3436.3636363636365</v>
      </c>
      <c r="Q308">
        <f t="shared" si="65"/>
        <v>2</v>
      </c>
      <c r="R308" s="20">
        <v>-4.29839465676045E-2</v>
      </c>
      <c r="T308" s="7"/>
      <c r="U308" s="7"/>
      <c r="V308" s="11"/>
      <c r="Y308">
        <v>150</v>
      </c>
      <c r="Z308" s="20">
        <v>183600</v>
      </c>
      <c r="AA308" s="20">
        <v>103</v>
      </c>
      <c r="AB308" s="12">
        <f t="shared" si="62"/>
        <v>5347.5728155339802</v>
      </c>
      <c r="AC308">
        <f t="shared" si="56"/>
        <v>3</v>
      </c>
      <c r="AD308" s="20">
        <v>-0.31156654233241099</v>
      </c>
      <c r="AF308" s="7"/>
      <c r="AG308" s="7"/>
      <c r="AH308" s="11"/>
      <c r="AI308" s="11"/>
      <c r="AJ308" s="11"/>
      <c r="AK308">
        <v>150</v>
      </c>
      <c r="AL308" s="20">
        <v>271800</v>
      </c>
      <c r="AM308" s="20">
        <v>152</v>
      </c>
      <c r="AN308" s="12">
        <f t="shared" si="63"/>
        <v>3576.3157894736842</v>
      </c>
      <c r="AO308">
        <f t="shared" si="57"/>
        <v>2</v>
      </c>
      <c r="AP308" s="20">
        <v>-8.6492314825213606E-2</v>
      </c>
      <c r="AR308" s="7"/>
      <c r="AS308" s="7"/>
      <c r="AT308" s="11"/>
      <c r="AU308" s="11"/>
      <c r="AW308">
        <v>150</v>
      </c>
      <c r="AX308" s="20">
        <v>363600</v>
      </c>
      <c r="AY308" s="20">
        <v>203</v>
      </c>
      <c r="AZ308" s="12">
        <f t="shared" si="64"/>
        <v>5373.3990147783252</v>
      </c>
      <c r="BA308">
        <f t="shared" si="58"/>
        <v>3</v>
      </c>
      <c r="BB308" s="20">
        <v>-2.2032372282401601E-3</v>
      </c>
      <c r="BD308" s="7"/>
      <c r="BE308" s="7"/>
      <c r="BF308" s="11"/>
    </row>
    <row r="309" spans="1:58" x14ac:dyDescent="0.35">
      <c r="A309">
        <v>150</v>
      </c>
      <c r="B309" s="20">
        <v>95400</v>
      </c>
      <c r="C309" s="20">
        <v>54</v>
      </c>
      <c r="D309" s="12">
        <f t="shared" si="59"/>
        <v>7066.666666666667</v>
      </c>
      <c r="E309">
        <f t="shared" si="60"/>
        <v>4</v>
      </c>
      <c r="F309" s="20">
        <v>-4.6119659042619103E-2</v>
      </c>
      <c r="M309">
        <v>150</v>
      </c>
      <c r="N309" s="20">
        <v>37800</v>
      </c>
      <c r="O309" s="20">
        <v>22</v>
      </c>
      <c r="P309" s="12">
        <f t="shared" si="61"/>
        <v>3436.3636363636365</v>
      </c>
      <c r="Q309">
        <f t="shared" si="65"/>
        <v>2</v>
      </c>
      <c r="R309" s="20">
        <v>-0.134892789008935</v>
      </c>
      <c r="T309" s="7"/>
      <c r="U309" s="7"/>
      <c r="V309" s="11"/>
      <c r="Y309">
        <v>150</v>
      </c>
      <c r="Z309" s="20">
        <v>187200</v>
      </c>
      <c r="AA309" s="20">
        <v>105</v>
      </c>
      <c r="AB309" s="12">
        <f t="shared" si="62"/>
        <v>8914.2857142857138</v>
      </c>
      <c r="AC309">
        <f t="shared" si="56"/>
        <v>5</v>
      </c>
      <c r="AD309" s="20">
        <v>-0.14972884589903299</v>
      </c>
      <c r="AF309" s="7"/>
      <c r="AG309" s="7"/>
      <c r="AH309" s="11"/>
      <c r="AI309" s="11"/>
      <c r="AJ309" s="11"/>
      <c r="AK309">
        <v>150</v>
      </c>
      <c r="AL309" s="20">
        <v>275400</v>
      </c>
      <c r="AM309" s="20">
        <v>154</v>
      </c>
      <c r="AN309" s="12">
        <f t="shared" si="63"/>
        <v>7153.2467532467535</v>
      </c>
      <c r="AO309">
        <f t="shared" si="57"/>
        <v>4</v>
      </c>
      <c r="AP309" s="20">
        <v>-0.162694915881688</v>
      </c>
      <c r="AR309" s="7"/>
      <c r="AS309" s="7"/>
      <c r="AT309" s="11"/>
      <c r="AU309" s="11"/>
      <c r="AW309">
        <v>150</v>
      </c>
      <c r="AX309" s="20">
        <v>363600</v>
      </c>
      <c r="AY309" s="20">
        <v>203</v>
      </c>
      <c r="AZ309" s="12">
        <f t="shared" si="64"/>
        <v>5373.3990147783252</v>
      </c>
      <c r="BA309">
        <f t="shared" si="58"/>
        <v>3</v>
      </c>
      <c r="BB309" s="20">
        <v>-1.1203704897625E-2</v>
      </c>
      <c r="BD309" s="7"/>
      <c r="BE309" s="7"/>
      <c r="BF309" s="11"/>
    </row>
    <row r="310" spans="1:58" x14ac:dyDescent="0.35">
      <c r="A310">
        <v>150</v>
      </c>
      <c r="B310" s="20">
        <v>95400</v>
      </c>
      <c r="C310" s="20">
        <v>54</v>
      </c>
      <c r="D310" s="12">
        <f t="shared" si="59"/>
        <v>7066.666666666667</v>
      </c>
      <c r="E310">
        <f t="shared" si="60"/>
        <v>4</v>
      </c>
      <c r="F310" s="20">
        <v>-0.162481709857385</v>
      </c>
      <c r="M310">
        <v>150</v>
      </c>
      <c r="N310" s="20">
        <v>39600</v>
      </c>
      <c r="O310" s="20">
        <v>23</v>
      </c>
      <c r="P310" s="12">
        <f t="shared" si="61"/>
        <v>5165.217391304348</v>
      </c>
      <c r="Q310">
        <f t="shared" si="65"/>
        <v>3</v>
      </c>
      <c r="R310" s="20">
        <v>-0.70699754712682605</v>
      </c>
      <c r="T310" s="7"/>
      <c r="U310" s="7"/>
      <c r="V310" s="11"/>
      <c r="Y310">
        <v>150</v>
      </c>
      <c r="Z310" s="20">
        <v>183600</v>
      </c>
      <c r="AA310" s="20">
        <v>103</v>
      </c>
      <c r="AB310" s="12">
        <f t="shared" si="62"/>
        <v>5347.5728155339802</v>
      </c>
      <c r="AC310">
        <f t="shared" si="56"/>
        <v>3</v>
      </c>
      <c r="AD310" s="20">
        <v>-9.0953996537762996E-2</v>
      </c>
      <c r="AF310" s="7"/>
      <c r="AG310" s="7"/>
      <c r="AH310" s="11"/>
      <c r="AI310" s="11"/>
      <c r="AJ310" s="11"/>
      <c r="AK310">
        <v>150</v>
      </c>
      <c r="AL310" s="20">
        <v>275400</v>
      </c>
      <c r="AM310" s="20">
        <v>154</v>
      </c>
      <c r="AN310" s="12">
        <f t="shared" si="63"/>
        <v>7153.2467532467535</v>
      </c>
      <c r="AO310">
        <f t="shared" si="57"/>
        <v>4</v>
      </c>
      <c r="AP310" s="20">
        <v>-6.7834320817026601E-3</v>
      </c>
      <c r="AR310" s="7"/>
      <c r="AS310" s="7"/>
      <c r="AT310" s="11"/>
      <c r="AU310" s="11"/>
      <c r="AW310">
        <v>150</v>
      </c>
      <c r="AX310" s="20">
        <v>365400</v>
      </c>
      <c r="AY310" s="20">
        <v>204</v>
      </c>
      <c r="AZ310" s="12">
        <f t="shared" si="64"/>
        <v>7164.7058823529414</v>
      </c>
      <c r="BA310">
        <f t="shared" si="58"/>
        <v>4</v>
      </c>
      <c r="BB310" s="20">
        <v>-0.21479793939502201</v>
      </c>
      <c r="BD310" s="7"/>
      <c r="BE310" s="7"/>
      <c r="BF310" s="11"/>
    </row>
    <row r="311" spans="1:58" x14ac:dyDescent="0.35">
      <c r="A311">
        <v>150</v>
      </c>
      <c r="B311" s="20">
        <v>95400</v>
      </c>
      <c r="C311" s="20">
        <v>54</v>
      </c>
      <c r="D311" s="12">
        <f t="shared" si="59"/>
        <v>7066.666666666667</v>
      </c>
      <c r="E311">
        <f t="shared" si="60"/>
        <v>4</v>
      </c>
      <c r="F311" s="20">
        <v>-1.21736716636336E-3</v>
      </c>
      <c r="M311">
        <v>150</v>
      </c>
      <c r="N311" s="20">
        <v>52200</v>
      </c>
      <c r="O311" s="20">
        <v>30</v>
      </c>
      <c r="P311" s="12">
        <f t="shared" si="61"/>
        <v>17400</v>
      </c>
      <c r="Q311">
        <f t="shared" si="65"/>
        <v>10</v>
      </c>
      <c r="R311" s="21">
        <v>-4.0893704825457401E-4</v>
      </c>
      <c r="T311" s="7"/>
      <c r="U311" s="7"/>
      <c r="V311" s="11"/>
      <c r="Y311">
        <v>150</v>
      </c>
      <c r="Z311" s="20">
        <v>192600</v>
      </c>
      <c r="AA311" s="20">
        <v>108</v>
      </c>
      <c r="AB311" s="12">
        <f t="shared" si="62"/>
        <v>14266.666666666666</v>
      </c>
      <c r="AC311">
        <f t="shared" si="56"/>
        <v>8</v>
      </c>
      <c r="AD311" s="20">
        <v>-2.4268141956919399E-3</v>
      </c>
      <c r="AF311" s="7"/>
      <c r="AG311" s="7"/>
      <c r="AH311" s="11"/>
      <c r="AI311" s="11"/>
      <c r="AJ311" s="11"/>
      <c r="AK311">
        <v>150</v>
      </c>
      <c r="AL311" s="20">
        <v>271800</v>
      </c>
      <c r="AM311" s="20">
        <v>152</v>
      </c>
      <c r="AN311" s="12">
        <f t="shared" si="63"/>
        <v>3576.3157894736842</v>
      </c>
      <c r="AO311">
        <f t="shared" si="57"/>
        <v>2</v>
      </c>
      <c r="AP311" s="20">
        <v>-2.8547386941206201E-2</v>
      </c>
      <c r="AR311" s="7"/>
      <c r="AS311" s="7"/>
      <c r="AT311" s="11"/>
      <c r="AU311" s="11"/>
      <c r="AW311">
        <v>150</v>
      </c>
      <c r="AX311" s="20">
        <v>367200</v>
      </c>
      <c r="AY311" s="20">
        <v>205</v>
      </c>
      <c r="AZ311" s="12">
        <f t="shared" si="64"/>
        <v>8956.0975609756097</v>
      </c>
      <c r="BA311">
        <f t="shared" si="58"/>
        <v>5</v>
      </c>
      <c r="BB311" s="20">
        <v>-0.13844419632560701</v>
      </c>
      <c r="BD311" s="7"/>
      <c r="BE311" s="7"/>
      <c r="BF311" s="11"/>
    </row>
    <row r="312" spans="1:58" x14ac:dyDescent="0.35">
      <c r="A312">
        <v>150</v>
      </c>
      <c r="B312" s="20">
        <v>95400</v>
      </c>
      <c r="C312" s="20">
        <v>54</v>
      </c>
      <c r="D312" s="12">
        <f t="shared" si="59"/>
        <v>7066.666666666667</v>
      </c>
      <c r="E312">
        <f t="shared" si="60"/>
        <v>4</v>
      </c>
      <c r="F312" s="20">
        <v>-0.26434502050802899</v>
      </c>
      <c r="M312">
        <v>150</v>
      </c>
      <c r="N312" s="20">
        <v>37800</v>
      </c>
      <c r="O312" s="20">
        <v>22</v>
      </c>
      <c r="P312" s="12">
        <f t="shared" si="61"/>
        <v>3436.3636363636365</v>
      </c>
      <c r="Q312">
        <f t="shared" si="65"/>
        <v>2</v>
      </c>
      <c r="R312" s="20">
        <v>-0.21504382995573301</v>
      </c>
      <c r="T312" s="7"/>
      <c r="U312" s="7"/>
      <c r="V312" s="11"/>
      <c r="Y312">
        <v>150</v>
      </c>
      <c r="Z312" s="20">
        <v>181800</v>
      </c>
      <c r="AA312" s="20">
        <v>102</v>
      </c>
      <c r="AB312" s="12">
        <f t="shared" si="62"/>
        <v>3564.705882352941</v>
      </c>
      <c r="AC312">
        <f t="shared" si="56"/>
        <v>2</v>
      </c>
      <c r="AD312" s="20">
        <v>-0.103615293070018</v>
      </c>
      <c r="AF312" s="7"/>
      <c r="AG312" s="7"/>
      <c r="AH312" s="11"/>
      <c r="AI312" s="11"/>
      <c r="AJ312" s="11"/>
      <c r="AK312">
        <v>150</v>
      </c>
      <c r="AL312" s="20">
        <v>273600</v>
      </c>
      <c r="AM312" s="20">
        <v>153</v>
      </c>
      <c r="AN312" s="12">
        <f t="shared" si="63"/>
        <v>5364.7058823529414</v>
      </c>
      <c r="AO312">
        <f t="shared" si="57"/>
        <v>3</v>
      </c>
      <c r="AP312" s="20">
        <v>-4.7772836462283098E-3</v>
      </c>
      <c r="AR312" s="7"/>
      <c r="AS312" s="7"/>
      <c r="AT312" s="11"/>
      <c r="AU312" s="11"/>
      <c r="AW312">
        <v>150</v>
      </c>
      <c r="AX312" s="20">
        <v>361800</v>
      </c>
      <c r="AY312" s="20">
        <v>202</v>
      </c>
      <c r="AZ312" s="12">
        <f t="shared" si="64"/>
        <v>3582.1782178217823</v>
      </c>
      <c r="BA312">
        <f t="shared" si="58"/>
        <v>2</v>
      </c>
      <c r="BB312" s="20">
        <v>-9.8413184345905402E-2</v>
      </c>
      <c r="BD312" s="7"/>
      <c r="BE312" s="7"/>
      <c r="BF312" s="11"/>
    </row>
    <row r="313" spans="1:58" x14ac:dyDescent="0.35">
      <c r="A313">
        <v>150</v>
      </c>
      <c r="B313" s="20">
        <v>97200</v>
      </c>
      <c r="C313" s="20">
        <v>55</v>
      </c>
      <c r="D313" s="12">
        <f t="shared" si="59"/>
        <v>8836.363636363636</v>
      </c>
      <c r="E313">
        <f t="shared" si="60"/>
        <v>5</v>
      </c>
      <c r="F313" s="20">
        <v>-3.2595643159383403E-2</v>
      </c>
      <c r="M313">
        <v>150</v>
      </c>
      <c r="N313" s="20">
        <v>37800</v>
      </c>
      <c r="O313" s="20">
        <v>22</v>
      </c>
      <c r="P313" s="12">
        <f t="shared" si="61"/>
        <v>3436.3636363636365</v>
      </c>
      <c r="Q313">
        <f t="shared" si="65"/>
        <v>2</v>
      </c>
      <c r="R313" s="20">
        <v>-0.64155423676747803</v>
      </c>
      <c r="T313" s="7"/>
      <c r="U313" s="7"/>
      <c r="V313" s="11"/>
      <c r="Y313">
        <v>150</v>
      </c>
      <c r="Z313" s="20">
        <v>189000</v>
      </c>
      <c r="AA313" s="20">
        <v>106</v>
      </c>
      <c r="AB313" s="12">
        <f t="shared" si="62"/>
        <v>10698.113207547171</v>
      </c>
      <c r="AC313">
        <f t="shared" si="56"/>
        <v>6</v>
      </c>
      <c r="AD313" s="21">
        <v>-4.0893704825457401E-4</v>
      </c>
      <c r="AF313" s="7"/>
      <c r="AG313" s="7"/>
      <c r="AH313" s="11"/>
      <c r="AI313" s="11"/>
      <c r="AJ313" s="11"/>
      <c r="AK313">
        <v>150</v>
      </c>
      <c r="AL313" s="20">
        <v>280800</v>
      </c>
      <c r="AM313" s="20">
        <v>157</v>
      </c>
      <c r="AN313" s="12">
        <f t="shared" si="63"/>
        <v>12519.745222929936</v>
      </c>
      <c r="AO313">
        <f t="shared" si="57"/>
        <v>7</v>
      </c>
      <c r="AP313" s="21">
        <v>-3.9913069798591701E-7</v>
      </c>
      <c r="AR313" s="7"/>
      <c r="AS313" s="7"/>
      <c r="AT313" s="11"/>
      <c r="AU313" s="11"/>
      <c r="AW313">
        <v>150</v>
      </c>
      <c r="AX313" s="20">
        <v>374400</v>
      </c>
      <c r="AY313" s="20">
        <v>209</v>
      </c>
      <c r="AZ313" s="12">
        <f t="shared" si="64"/>
        <v>16122.488038277512</v>
      </c>
      <c r="BA313">
        <f t="shared" si="58"/>
        <v>9</v>
      </c>
      <c r="BB313" s="20">
        <v>-1.7719463573227701E-3</v>
      </c>
      <c r="BD313" s="7"/>
      <c r="BE313" s="7"/>
      <c r="BF313" s="11"/>
    </row>
    <row r="314" spans="1:58" x14ac:dyDescent="0.35">
      <c r="A314">
        <v>150</v>
      </c>
      <c r="B314" s="20">
        <v>115200</v>
      </c>
      <c r="C314" s="20">
        <v>65</v>
      </c>
      <c r="D314" s="12">
        <f t="shared" si="59"/>
        <v>26584.615384615383</v>
      </c>
      <c r="E314">
        <f t="shared" si="60"/>
        <v>15</v>
      </c>
      <c r="F314" s="21">
        <v>-4.38007122594619E-4</v>
      </c>
      <c r="M314">
        <v>150</v>
      </c>
      <c r="N314" s="20">
        <v>45000</v>
      </c>
      <c r="O314" s="20">
        <v>26</v>
      </c>
      <c r="P314" s="12">
        <f t="shared" si="61"/>
        <v>10384.615384615385</v>
      </c>
      <c r="Q314">
        <f t="shared" si="65"/>
        <v>6</v>
      </c>
      <c r="R314" s="21">
        <v>-4.0893704825457401E-4</v>
      </c>
      <c r="T314" s="7"/>
      <c r="U314" s="7"/>
      <c r="V314" s="11"/>
      <c r="Y314">
        <v>150</v>
      </c>
      <c r="Z314" s="20">
        <v>183600</v>
      </c>
      <c r="AA314" s="20">
        <v>103</v>
      </c>
      <c r="AB314" s="12">
        <f t="shared" si="62"/>
        <v>5347.5728155339802</v>
      </c>
      <c r="AC314">
        <f t="shared" si="56"/>
        <v>3</v>
      </c>
      <c r="AD314" s="20">
        <v>-4.1415110483100804E-3</v>
      </c>
      <c r="AF314" s="7"/>
      <c r="AG314" s="7"/>
      <c r="AH314" s="11"/>
      <c r="AI314" s="11"/>
      <c r="AJ314" s="11"/>
      <c r="AK314">
        <v>150</v>
      </c>
      <c r="AL314" s="20">
        <v>279000</v>
      </c>
      <c r="AM314" s="20">
        <v>156</v>
      </c>
      <c r="AN314" s="12">
        <f t="shared" si="63"/>
        <v>10730.76923076923</v>
      </c>
      <c r="AO314">
        <f t="shared" si="57"/>
        <v>6</v>
      </c>
      <c r="AP314" s="21">
        <v>-4.8051169919062798E-6</v>
      </c>
      <c r="AR314" s="7"/>
      <c r="AS314" s="7"/>
      <c r="AT314" s="11"/>
      <c r="AU314" s="11"/>
      <c r="AW314">
        <v>150</v>
      </c>
      <c r="AX314" s="20">
        <v>363600</v>
      </c>
      <c r="AY314" s="20">
        <v>203</v>
      </c>
      <c r="AZ314" s="12">
        <f t="shared" si="64"/>
        <v>5373.3990147783252</v>
      </c>
      <c r="BA314">
        <f t="shared" si="58"/>
        <v>3</v>
      </c>
      <c r="BB314" s="20">
        <v>-2.8936303373766001E-2</v>
      </c>
      <c r="BD314" s="7"/>
      <c r="BE314" s="7"/>
      <c r="BF314" s="11"/>
    </row>
    <row r="315" spans="1:58" x14ac:dyDescent="0.35">
      <c r="A315">
        <v>150</v>
      </c>
      <c r="B315" s="20">
        <v>106200</v>
      </c>
      <c r="C315" s="20">
        <v>60</v>
      </c>
      <c r="D315" s="12">
        <f t="shared" si="59"/>
        <v>17700</v>
      </c>
      <c r="E315">
        <f t="shared" si="60"/>
        <v>10</v>
      </c>
      <c r="F315" s="21">
        <v>-4.0893704825457401E-4</v>
      </c>
      <c r="M315">
        <v>150</v>
      </c>
      <c r="N315" s="20">
        <v>43200</v>
      </c>
      <c r="O315" s="20">
        <v>25</v>
      </c>
      <c r="P315" s="12">
        <f t="shared" si="61"/>
        <v>8640</v>
      </c>
      <c r="Q315">
        <f t="shared" si="65"/>
        <v>5</v>
      </c>
      <c r="R315" s="21">
        <v>-4.0383926448535599E-7</v>
      </c>
      <c r="T315" s="7"/>
      <c r="U315" s="7"/>
      <c r="V315" s="11"/>
      <c r="Y315">
        <v>150</v>
      </c>
      <c r="Z315" s="20">
        <v>194400</v>
      </c>
      <c r="AA315" s="20">
        <v>109</v>
      </c>
      <c r="AB315" s="12">
        <f t="shared" si="62"/>
        <v>16051.376146788991</v>
      </c>
      <c r="AC315">
        <f t="shared" si="56"/>
        <v>9</v>
      </c>
      <c r="AD315" s="20">
        <v>-4.0026509617673997E-2</v>
      </c>
      <c r="AF315" s="7"/>
      <c r="AG315" s="7"/>
      <c r="AH315" s="11"/>
      <c r="AI315" s="11"/>
      <c r="AJ315" s="11"/>
      <c r="AK315">
        <v>150</v>
      </c>
      <c r="AL315" s="20">
        <v>507600</v>
      </c>
      <c r="AM315" s="20">
        <v>283</v>
      </c>
      <c r="AN315" s="12">
        <f t="shared" si="63"/>
        <v>238554.06360424028</v>
      </c>
      <c r="AO315">
        <f t="shared" si="57"/>
        <v>133</v>
      </c>
      <c r="AP315" s="20">
        <v>-1.00108462782647</v>
      </c>
      <c r="AR315" s="7"/>
      <c r="AS315" s="7"/>
      <c r="AT315" s="11"/>
      <c r="AU315" s="11"/>
      <c r="AW315">
        <v>150</v>
      </c>
      <c r="AX315" s="20">
        <v>365400</v>
      </c>
      <c r="AY315" s="20">
        <v>204</v>
      </c>
      <c r="AZ315" s="12">
        <f t="shared" si="64"/>
        <v>7164.7058823529414</v>
      </c>
      <c r="BA315">
        <f t="shared" si="58"/>
        <v>4</v>
      </c>
      <c r="BB315" s="20">
        <v>-0.209359283626115</v>
      </c>
      <c r="BD315" s="7"/>
      <c r="BE315" s="7"/>
      <c r="BF315" s="11"/>
    </row>
    <row r="316" spans="1:58" x14ac:dyDescent="0.35">
      <c r="A316">
        <v>150</v>
      </c>
      <c r="B316" s="20">
        <v>91800</v>
      </c>
      <c r="C316" s="20">
        <v>52</v>
      </c>
      <c r="D316" s="12">
        <f t="shared" si="59"/>
        <v>3530.7692307692309</v>
      </c>
      <c r="E316">
        <f t="shared" si="60"/>
        <v>2</v>
      </c>
      <c r="F316" s="20">
        <v>-4.8962626575839302E-2</v>
      </c>
      <c r="M316">
        <v>150</v>
      </c>
      <c r="N316" s="20">
        <v>37800</v>
      </c>
      <c r="O316" s="20">
        <v>22</v>
      </c>
      <c r="P316" s="12">
        <f t="shared" si="61"/>
        <v>3436.3636363636365</v>
      </c>
      <c r="Q316">
        <f t="shared" si="65"/>
        <v>2</v>
      </c>
      <c r="R316" s="20">
        <v>-0.356668185535711</v>
      </c>
      <c r="T316" s="7"/>
      <c r="U316" s="7"/>
      <c r="V316" s="11"/>
      <c r="Y316">
        <v>150</v>
      </c>
      <c r="Z316" s="20">
        <v>183600</v>
      </c>
      <c r="AA316" s="20">
        <v>103</v>
      </c>
      <c r="AB316" s="12">
        <f t="shared" si="62"/>
        <v>5347.5728155339802</v>
      </c>
      <c r="AC316">
        <f t="shared" si="56"/>
        <v>3</v>
      </c>
      <c r="AD316" s="20">
        <v>-2.8042360418544601E-2</v>
      </c>
      <c r="AF316" s="7"/>
      <c r="AG316" s="7"/>
      <c r="AH316" s="11"/>
      <c r="AI316" s="11"/>
      <c r="AJ316" s="11"/>
      <c r="AK316">
        <v>150</v>
      </c>
      <c r="AL316" s="20">
        <v>275400</v>
      </c>
      <c r="AM316" s="20">
        <v>154</v>
      </c>
      <c r="AN316" s="12">
        <f t="shared" si="63"/>
        <v>7153.2467532467535</v>
      </c>
      <c r="AO316">
        <f t="shared" si="57"/>
        <v>4</v>
      </c>
      <c r="AP316" s="20">
        <v>-0.21752776735205001</v>
      </c>
      <c r="AR316" s="7"/>
      <c r="AS316" s="7"/>
      <c r="AT316" s="11"/>
      <c r="AU316" s="11"/>
      <c r="AW316">
        <v>150</v>
      </c>
      <c r="AX316" s="20">
        <v>363600</v>
      </c>
      <c r="AY316" s="20">
        <v>203</v>
      </c>
      <c r="AZ316" s="12">
        <f t="shared" si="64"/>
        <v>5373.3990147783252</v>
      </c>
      <c r="BA316">
        <f t="shared" si="58"/>
        <v>3</v>
      </c>
      <c r="BB316" s="21">
        <v>-4.8051169919062798E-6</v>
      </c>
      <c r="BD316" s="7"/>
      <c r="BE316" s="7"/>
      <c r="BF316" s="11"/>
    </row>
    <row r="317" spans="1:58" x14ac:dyDescent="0.35">
      <c r="A317">
        <v>150</v>
      </c>
      <c r="B317" s="20">
        <v>102600</v>
      </c>
      <c r="C317" s="20">
        <v>58</v>
      </c>
      <c r="D317" s="12">
        <f t="shared" si="59"/>
        <v>14151.724137931034</v>
      </c>
      <c r="E317">
        <f t="shared" si="60"/>
        <v>8</v>
      </c>
      <c r="F317" s="21">
        <v>-3.9913069798591701E-7</v>
      </c>
      <c r="M317">
        <v>150</v>
      </c>
      <c r="N317" s="20">
        <v>37800</v>
      </c>
      <c r="O317" s="20">
        <v>22</v>
      </c>
      <c r="P317" s="12">
        <f t="shared" si="61"/>
        <v>3436.3636363636365</v>
      </c>
      <c r="Q317">
        <f t="shared" si="65"/>
        <v>2</v>
      </c>
      <c r="R317" s="20">
        <v>-0.153628552358821</v>
      </c>
      <c r="T317" s="7"/>
      <c r="U317" s="7"/>
      <c r="V317" s="11"/>
      <c r="Y317">
        <v>150</v>
      </c>
      <c r="Z317" s="20">
        <v>181800</v>
      </c>
      <c r="AA317" s="20">
        <v>102</v>
      </c>
      <c r="AB317" s="12">
        <f t="shared" si="62"/>
        <v>3564.705882352941</v>
      </c>
      <c r="AC317">
        <f t="shared" si="56"/>
        <v>2</v>
      </c>
      <c r="AD317" s="20">
        <v>-5.6662689033631697E-2</v>
      </c>
      <c r="AF317" s="7"/>
      <c r="AG317" s="7"/>
      <c r="AH317" s="11"/>
      <c r="AI317" s="11"/>
      <c r="AJ317" s="11"/>
      <c r="AK317">
        <v>150</v>
      </c>
      <c r="AL317" s="20">
        <v>286200</v>
      </c>
      <c r="AM317" s="20">
        <v>160</v>
      </c>
      <c r="AN317" s="12">
        <f t="shared" si="63"/>
        <v>17887.5</v>
      </c>
      <c r="AO317">
        <f t="shared" si="57"/>
        <v>10</v>
      </c>
      <c r="AP317" s="21">
        <v>-4.0893704825457401E-4</v>
      </c>
      <c r="AR317" s="7"/>
      <c r="AS317" s="7"/>
      <c r="AT317" s="11"/>
      <c r="AU317" s="11"/>
      <c r="AW317">
        <v>150</v>
      </c>
      <c r="AX317" s="20">
        <v>374400</v>
      </c>
      <c r="AY317" s="20">
        <v>209</v>
      </c>
      <c r="AZ317" s="12">
        <f t="shared" si="64"/>
        <v>16122.488038277512</v>
      </c>
      <c r="BA317">
        <f t="shared" si="58"/>
        <v>9</v>
      </c>
      <c r="BB317" s="20">
        <v>-4.0026509617673997E-2</v>
      </c>
      <c r="BD317" s="7"/>
      <c r="BE317" s="7"/>
      <c r="BF317" s="11"/>
    </row>
    <row r="318" spans="1:58" x14ac:dyDescent="0.35">
      <c r="A318">
        <v>150</v>
      </c>
      <c r="B318" s="20">
        <v>97200</v>
      </c>
      <c r="C318" s="20">
        <v>55</v>
      </c>
      <c r="D318" s="12">
        <f t="shared" si="59"/>
        <v>8836.363636363636</v>
      </c>
      <c r="E318">
        <f t="shared" si="60"/>
        <v>5</v>
      </c>
      <c r="F318" s="20">
        <v>-0.19693768082886601</v>
      </c>
      <c r="M318">
        <v>150</v>
      </c>
      <c r="N318" s="20">
        <v>39600</v>
      </c>
      <c r="O318" s="20">
        <v>23</v>
      </c>
      <c r="P318" s="12">
        <f t="shared" si="61"/>
        <v>5165.217391304348</v>
      </c>
      <c r="Q318">
        <f t="shared" si="65"/>
        <v>3</v>
      </c>
      <c r="R318" s="20">
        <v>-0.100750983726902</v>
      </c>
      <c r="T318" s="7"/>
      <c r="U318" s="7"/>
      <c r="V318" s="11"/>
      <c r="Y318">
        <v>150</v>
      </c>
      <c r="Z318" s="20">
        <v>183600</v>
      </c>
      <c r="AA318" s="20">
        <v>103</v>
      </c>
      <c r="AB318" s="12">
        <f t="shared" si="62"/>
        <v>5347.5728155339802</v>
      </c>
      <c r="AC318">
        <f t="shared" si="56"/>
        <v>3</v>
      </c>
      <c r="AD318" s="20">
        <v>-1.1285726874278399E-3</v>
      </c>
      <c r="AF318" s="7"/>
      <c r="AG318" s="7"/>
      <c r="AH318" s="11"/>
      <c r="AI318" s="11"/>
      <c r="AJ318" s="11"/>
      <c r="AK318">
        <v>150</v>
      </c>
      <c r="AL318" s="20">
        <v>271800</v>
      </c>
      <c r="AM318" s="20">
        <v>152</v>
      </c>
      <c r="AN318" s="12">
        <f t="shared" si="63"/>
        <v>3576.3157894736842</v>
      </c>
      <c r="AO318">
        <f t="shared" si="57"/>
        <v>2</v>
      </c>
      <c r="AP318" s="20">
        <v>-0.25402904050825198</v>
      </c>
      <c r="AR318" s="7"/>
      <c r="AS318" s="7"/>
      <c r="AT318" s="11"/>
      <c r="AU318" s="11"/>
      <c r="AW318">
        <v>150</v>
      </c>
      <c r="AX318" s="20">
        <v>363600</v>
      </c>
      <c r="AY318" s="20">
        <v>203</v>
      </c>
      <c r="AZ318" s="12">
        <f t="shared" si="64"/>
        <v>5373.3990147783252</v>
      </c>
      <c r="BA318">
        <f t="shared" si="58"/>
        <v>3</v>
      </c>
      <c r="BB318" s="20">
        <v>-7.8835087468067094E-3</v>
      </c>
      <c r="BD318" s="7"/>
      <c r="BE318" s="7"/>
      <c r="BF318" s="11"/>
    </row>
    <row r="319" spans="1:58" x14ac:dyDescent="0.35">
      <c r="A319">
        <v>150</v>
      </c>
      <c r="B319" s="20">
        <v>91800</v>
      </c>
      <c r="C319" s="20">
        <v>52</v>
      </c>
      <c r="D319" s="12">
        <f t="shared" si="59"/>
        <v>3530.7692307692309</v>
      </c>
      <c r="E319">
        <f t="shared" si="60"/>
        <v>2</v>
      </c>
      <c r="F319" s="20">
        <v>-2.4964875128777299E-2</v>
      </c>
      <c r="M319">
        <v>150</v>
      </c>
      <c r="N319" s="20">
        <v>43200</v>
      </c>
      <c r="O319" s="20">
        <v>25</v>
      </c>
      <c r="P319" s="12">
        <f t="shared" si="61"/>
        <v>8640</v>
      </c>
      <c r="Q319">
        <f t="shared" si="65"/>
        <v>5</v>
      </c>
      <c r="R319" s="20">
        <v>-0.13564927611074501</v>
      </c>
      <c r="T319" s="7"/>
      <c r="U319" s="7"/>
      <c r="V319" s="11"/>
      <c r="Y319">
        <v>150</v>
      </c>
      <c r="Z319" s="20">
        <v>181800</v>
      </c>
      <c r="AA319" s="20">
        <v>102</v>
      </c>
      <c r="AB319" s="12">
        <f t="shared" si="62"/>
        <v>3564.705882352941</v>
      </c>
      <c r="AC319">
        <f t="shared" si="56"/>
        <v>2</v>
      </c>
      <c r="AD319" s="20">
        <v>-0.27399297119696803</v>
      </c>
      <c r="AF319" s="7"/>
      <c r="AG319" s="7"/>
      <c r="AH319" s="11"/>
      <c r="AI319" s="11"/>
      <c r="AJ319" s="11"/>
      <c r="AK319">
        <v>150</v>
      </c>
      <c r="AL319" s="20">
        <v>273600</v>
      </c>
      <c r="AM319" s="20">
        <v>153</v>
      </c>
      <c r="AN319" s="12">
        <f t="shared" si="63"/>
        <v>5364.7058823529414</v>
      </c>
      <c r="AO319">
        <f t="shared" si="57"/>
        <v>3</v>
      </c>
      <c r="AP319" s="20">
        <v>-2.3845207542057901E-3</v>
      </c>
      <c r="AR319" s="7"/>
      <c r="AS319" s="7"/>
      <c r="AT319" s="11"/>
      <c r="AU319" s="11"/>
      <c r="AW319">
        <v>150</v>
      </c>
      <c r="AX319" s="20">
        <v>369000</v>
      </c>
      <c r="AY319" s="20">
        <v>206</v>
      </c>
      <c r="AZ319" s="12">
        <f t="shared" si="64"/>
        <v>10747.57281553398</v>
      </c>
      <c r="BA319">
        <f t="shared" si="58"/>
        <v>6</v>
      </c>
      <c r="BB319" s="21">
        <v>-6.2410492586524803E-6</v>
      </c>
      <c r="BD319" s="7"/>
      <c r="BE319" s="7"/>
      <c r="BF319" s="11"/>
    </row>
    <row r="320" spans="1:58" x14ac:dyDescent="0.35">
      <c r="A320">
        <v>150</v>
      </c>
      <c r="B320" s="20">
        <v>97200</v>
      </c>
      <c r="C320" s="20">
        <v>55</v>
      </c>
      <c r="D320" s="12">
        <f t="shared" si="59"/>
        <v>8836.363636363636</v>
      </c>
      <c r="E320">
        <f t="shared" si="60"/>
        <v>5</v>
      </c>
      <c r="F320" s="20">
        <v>-3.0849373655836699E-3</v>
      </c>
      <c r="M320">
        <v>150</v>
      </c>
      <c r="N320" s="20">
        <v>37800</v>
      </c>
      <c r="O320" s="20">
        <v>22</v>
      </c>
      <c r="P320" s="12">
        <f t="shared" si="61"/>
        <v>3436.3636363636365</v>
      </c>
      <c r="Q320">
        <f t="shared" si="65"/>
        <v>2</v>
      </c>
      <c r="R320" s="20">
        <v>-9.3258715255490399E-2</v>
      </c>
      <c r="T320" s="7"/>
      <c r="U320" s="7"/>
      <c r="V320" s="11"/>
      <c r="Y320">
        <v>150</v>
      </c>
      <c r="Z320" s="20">
        <v>181800</v>
      </c>
      <c r="AA320" s="20">
        <v>102</v>
      </c>
      <c r="AB320" s="12">
        <f t="shared" si="62"/>
        <v>3564.705882352941</v>
      </c>
      <c r="AC320">
        <f t="shared" si="56"/>
        <v>2</v>
      </c>
      <c r="AD320" s="20">
        <v>-0.14009839950206501</v>
      </c>
      <c r="AF320" s="7"/>
      <c r="AG320" s="7"/>
      <c r="AH320" s="11"/>
      <c r="AI320" s="11"/>
      <c r="AJ320" s="11"/>
      <c r="AK320">
        <v>150</v>
      </c>
      <c r="AL320" s="20">
        <v>279000</v>
      </c>
      <c r="AM320" s="20">
        <v>156</v>
      </c>
      <c r="AN320" s="12">
        <f t="shared" si="63"/>
        <v>10730.76923076923</v>
      </c>
      <c r="AO320">
        <f t="shared" si="57"/>
        <v>6</v>
      </c>
      <c r="AP320" s="20">
        <v>-1.2843981432733201E-2</v>
      </c>
      <c r="AR320" s="7"/>
      <c r="AS320" s="7"/>
      <c r="AT320" s="11"/>
      <c r="AU320" s="11"/>
      <c r="AW320">
        <v>150</v>
      </c>
      <c r="AX320" s="20">
        <v>361800</v>
      </c>
      <c r="AY320" s="20">
        <v>202</v>
      </c>
      <c r="AZ320" s="12">
        <f t="shared" si="64"/>
        <v>3582.1782178217823</v>
      </c>
      <c r="BA320">
        <f t="shared" si="58"/>
        <v>2</v>
      </c>
      <c r="BB320" s="20">
        <v>-0.504084081196014</v>
      </c>
      <c r="BD320" s="7"/>
      <c r="BE320" s="7"/>
      <c r="BF320" s="11"/>
    </row>
    <row r="321" spans="1:58" x14ac:dyDescent="0.35">
      <c r="A321">
        <v>150</v>
      </c>
      <c r="B321" s="20">
        <v>93600</v>
      </c>
      <c r="C321" s="20">
        <v>53</v>
      </c>
      <c r="D321" s="12">
        <f t="shared" si="59"/>
        <v>5298.1132075471696</v>
      </c>
      <c r="E321">
        <f t="shared" si="60"/>
        <v>3</v>
      </c>
      <c r="F321" s="20">
        <v>-1.8440543538496099E-2</v>
      </c>
      <c r="M321">
        <v>150</v>
      </c>
      <c r="N321" s="20">
        <v>41400</v>
      </c>
      <c r="O321" s="20">
        <v>24</v>
      </c>
      <c r="P321" s="12">
        <f t="shared" si="61"/>
        <v>6900</v>
      </c>
      <c r="Q321">
        <f t="shared" si="65"/>
        <v>4</v>
      </c>
      <c r="R321" s="20">
        <v>-9.9722615268128308E-3</v>
      </c>
      <c r="T321" s="7"/>
      <c r="U321" s="7"/>
      <c r="V321" s="11"/>
      <c r="Y321">
        <v>150</v>
      </c>
      <c r="Z321" s="20">
        <v>183600</v>
      </c>
      <c r="AA321" s="20">
        <v>103</v>
      </c>
      <c r="AB321" s="12">
        <f t="shared" si="62"/>
        <v>5347.5728155339802</v>
      </c>
      <c r="AC321">
        <f t="shared" si="56"/>
        <v>3</v>
      </c>
      <c r="AD321" s="20">
        <v>-5.76972241609204E-2</v>
      </c>
      <c r="AF321" s="7"/>
      <c r="AG321" s="7"/>
      <c r="AH321" s="11"/>
      <c r="AI321" s="11"/>
      <c r="AJ321" s="11"/>
      <c r="AK321">
        <v>150</v>
      </c>
      <c r="AL321" s="20">
        <v>275400</v>
      </c>
      <c r="AM321" s="20">
        <v>154</v>
      </c>
      <c r="AN321" s="12">
        <f t="shared" si="63"/>
        <v>7153.2467532467535</v>
      </c>
      <c r="AO321">
        <f t="shared" si="57"/>
        <v>4</v>
      </c>
      <c r="AP321" s="20">
        <v>-2.78868149851101E-2</v>
      </c>
      <c r="AR321" s="7"/>
      <c r="AS321" s="7"/>
      <c r="AT321" s="11"/>
      <c r="AU321" s="11"/>
      <c r="AW321">
        <v>150</v>
      </c>
      <c r="AX321" s="20">
        <v>363600</v>
      </c>
      <c r="AY321" s="20">
        <v>203</v>
      </c>
      <c r="AZ321" s="12">
        <f t="shared" si="64"/>
        <v>5373.3990147783252</v>
      </c>
      <c r="BA321">
        <f t="shared" si="58"/>
        <v>3</v>
      </c>
      <c r="BB321" s="20">
        <v>-4.67062239217487E-3</v>
      </c>
      <c r="BD321" s="7"/>
      <c r="BE321" s="7"/>
      <c r="BF321" s="11"/>
    </row>
    <row r="322" spans="1:58" x14ac:dyDescent="0.35">
      <c r="A322">
        <v>150</v>
      </c>
      <c r="B322" s="20">
        <v>91800</v>
      </c>
      <c r="C322" s="20">
        <v>52</v>
      </c>
      <c r="D322" s="12">
        <f t="shared" si="59"/>
        <v>3530.7692307692309</v>
      </c>
      <c r="E322">
        <f t="shared" si="60"/>
        <v>2</v>
      </c>
      <c r="F322" s="20">
        <v>-7.7656809114146699E-2</v>
      </c>
      <c r="M322">
        <v>150</v>
      </c>
      <c r="N322" s="20">
        <v>37800</v>
      </c>
      <c r="O322" s="20">
        <v>22</v>
      </c>
      <c r="P322" s="12">
        <f t="shared" si="61"/>
        <v>3436.3636363636365</v>
      </c>
      <c r="Q322">
        <f t="shared" si="65"/>
        <v>2</v>
      </c>
      <c r="R322" s="20">
        <v>-0.110018782444184</v>
      </c>
      <c r="T322" s="7"/>
      <c r="U322" s="7"/>
      <c r="V322" s="11"/>
      <c r="Y322">
        <v>150</v>
      </c>
      <c r="Z322" s="20">
        <v>181800</v>
      </c>
      <c r="AA322" s="20">
        <v>102</v>
      </c>
      <c r="AB322" s="12">
        <f t="shared" si="62"/>
        <v>3564.705882352941</v>
      </c>
      <c r="AC322">
        <f t="shared" si="56"/>
        <v>2</v>
      </c>
      <c r="AD322" s="20">
        <v>-6.2535629072356699E-2</v>
      </c>
      <c r="AF322" s="7"/>
      <c r="AG322" s="7"/>
      <c r="AH322" s="11"/>
      <c r="AI322" s="11"/>
      <c r="AJ322" s="11"/>
      <c r="AK322">
        <v>150</v>
      </c>
      <c r="AL322" s="20">
        <v>277200</v>
      </c>
      <c r="AM322" s="20">
        <v>155</v>
      </c>
      <c r="AN322" s="12">
        <f t="shared" si="63"/>
        <v>8941.9354838709678</v>
      </c>
      <c r="AO322">
        <f t="shared" si="57"/>
        <v>5</v>
      </c>
      <c r="AP322" s="21">
        <v>-3.9913069798591701E-7</v>
      </c>
      <c r="AR322" s="7"/>
      <c r="AS322" s="7"/>
      <c r="AT322" s="11"/>
      <c r="AU322" s="11"/>
      <c r="AW322">
        <v>150</v>
      </c>
      <c r="AX322" s="20">
        <v>367200</v>
      </c>
      <c r="AY322" s="20">
        <v>205</v>
      </c>
      <c r="AZ322" s="12">
        <f t="shared" si="64"/>
        <v>8956.0975609756097</v>
      </c>
      <c r="BA322">
        <f t="shared" si="58"/>
        <v>5</v>
      </c>
      <c r="BB322" s="21">
        <v>-6.2410492586524803E-6</v>
      </c>
      <c r="BD322" s="7"/>
      <c r="BE322" s="7"/>
      <c r="BF322" s="11"/>
    </row>
    <row r="323" spans="1:58" x14ac:dyDescent="0.35">
      <c r="A323">
        <v>150</v>
      </c>
      <c r="B323" s="20">
        <v>91800</v>
      </c>
      <c r="C323" s="20">
        <v>52</v>
      </c>
      <c r="D323" s="12">
        <f t="shared" si="59"/>
        <v>3530.7692307692309</v>
      </c>
      <c r="E323">
        <f t="shared" si="60"/>
        <v>2</v>
      </c>
      <c r="F323" s="20">
        <v>-9.8334059668582705E-2</v>
      </c>
      <c r="M323">
        <v>150</v>
      </c>
      <c r="N323" s="20">
        <v>43200</v>
      </c>
      <c r="O323" s="20">
        <v>25</v>
      </c>
      <c r="P323" s="12">
        <f t="shared" si="61"/>
        <v>8640</v>
      </c>
      <c r="Q323">
        <f t="shared" si="65"/>
        <v>5</v>
      </c>
      <c r="R323" s="20">
        <v>-1.51437338981636E-2</v>
      </c>
      <c r="T323" s="7"/>
      <c r="U323" s="7"/>
      <c r="V323" s="11"/>
      <c r="Y323">
        <v>150</v>
      </c>
      <c r="Z323" s="20">
        <v>185400</v>
      </c>
      <c r="AA323" s="20">
        <v>104</v>
      </c>
      <c r="AB323" s="12">
        <f t="shared" si="62"/>
        <v>7130.7692307692305</v>
      </c>
      <c r="AC323">
        <f t="shared" si="56"/>
        <v>4</v>
      </c>
      <c r="AD323" s="20">
        <v>-4.3837537778143101E-2</v>
      </c>
      <c r="AF323" s="7"/>
      <c r="AG323" s="7"/>
      <c r="AH323" s="11"/>
      <c r="AI323" s="11"/>
      <c r="AJ323" s="11"/>
      <c r="AK323">
        <v>150</v>
      </c>
      <c r="AL323" s="20">
        <v>275400</v>
      </c>
      <c r="AM323" s="20">
        <v>154</v>
      </c>
      <c r="AN323" s="12">
        <f t="shared" si="63"/>
        <v>7153.2467532467535</v>
      </c>
      <c r="AO323">
        <f t="shared" si="57"/>
        <v>4</v>
      </c>
      <c r="AP323" s="20">
        <v>-4.6352976362621201E-2</v>
      </c>
      <c r="AR323" s="7"/>
      <c r="AS323" s="7"/>
      <c r="AT323" s="11"/>
      <c r="AU323" s="11"/>
      <c r="AW323">
        <v>150</v>
      </c>
      <c r="AX323" s="20">
        <v>365400</v>
      </c>
      <c r="AY323" s="20">
        <v>204</v>
      </c>
      <c r="AZ323" s="12">
        <f t="shared" si="64"/>
        <v>7164.7058823529414</v>
      </c>
      <c r="BA323">
        <f t="shared" si="58"/>
        <v>4</v>
      </c>
      <c r="BB323" s="20">
        <v>-1.4058393223470401E-2</v>
      </c>
      <c r="BD323" s="7"/>
      <c r="BE323" s="7"/>
      <c r="BF323" s="11"/>
    </row>
    <row r="324" spans="1:58" x14ac:dyDescent="0.35">
      <c r="A324">
        <v>150</v>
      </c>
      <c r="B324" s="20">
        <v>91800</v>
      </c>
      <c r="C324" s="20">
        <v>52</v>
      </c>
      <c r="D324" s="12">
        <f t="shared" si="59"/>
        <v>3530.7692307692309</v>
      </c>
      <c r="E324">
        <f t="shared" si="60"/>
        <v>2</v>
      </c>
      <c r="F324" s="20">
        <v>-9.7717606571592994E-2</v>
      </c>
      <c r="M324">
        <v>150</v>
      </c>
      <c r="N324" s="20">
        <v>37800</v>
      </c>
      <c r="O324" s="20">
        <v>22</v>
      </c>
      <c r="P324" s="12">
        <f t="shared" si="61"/>
        <v>3436.3636363636365</v>
      </c>
      <c r="Q324">
        <f t="shared" si="65"/>
        <v>2</v>
      </c>
      <c r="R324" s="20">
        <v>-7.0272469554223602E-2</v>
      </c>
      <c r="T324" s="7"/>
      <c r="U324" s="7"/>
      <c r="V324" s="11"/>
      <c r="Y324">
        <v>150</v>
      </c>
      <c r="Z324" s="20">
        <v>196200</v>
      </c>
      <c r="AA324" s="20">
        <v>110</v>
      </c>
      <c r="AB324" s="12">
        <f t="shared" si="62"/>
        <v>17836.363636363636</v>
      </c>
      <c r="AC324">
        <f t="shared" ref="AC324:AC387" si="66">AA324-100</f>
        <v>10</v>
      </c>
      <c r="AD324" s="20">
        <v>-3.9861613552373901E-2</v>
      </c>
      <c r="AF324" s="7"/>
      <c r="AG324" s="7"/>
      <c r="AH324" s="11"/>
      <c r="AI324" s="11"/>
      <c r="AJ324" s="11"/>
      <c r="AK324">
        <v>150</v>
      </c>
      <c r="AL324" s="20">
        <v>324000</v>
      </c>
      <c r="AM324" s="20">
        <v>181</v>
      </c>
      <c r="AN324" s="12">
        <f t="shared" si="63"/>
        <v>55491.71270718232</v>
      </c>
      <c r="AO324">
        <f t="shared" ref="AO324:AO387" si="67">AM324-150</f>
        <v>31</v>
      </c>
      <c r="AP324" s="21">
        <v>-1.00302395623201E-4</v>
      </c>
      <c r="AR324" s="7"/>
      <c r="AS324" s="7"/>
      <c r="AT324" s="11"/>
      <c r="AU324" s="11"/>
      <c r="AW324">
        <v>150</v>
      </c>
      <c r="AX324" s="20">
        <v>369000</v>
      </c>
      <c r="AY324" s="20">
        <v>206</v>
      </c>
      <c r="AZ324" s="12">
        <f t="shared" si="64"/>
        <v>10747.57281553398</v>
      </c>
      <c r="BA324">
        <f t="shared" ref="BA324:BA387" si="68">AY324-200</f>
        <v>6</v>
      </c>
      <c r="BB324" s="21">
        <v>-6.2410492586524803E-6</v>
      </c>
      <c r="BD324" s="7"/>
      <c r="BE324" s="7"/>
      <c r="BF324" s="11"/>
    </row>
    <row r="325" spans="1:58" x14ac:dyDescent="0.35">
      <c r="A325">
        <v>150</v>
      </c>
      <c r="B325" s="20">
        <v>93600</v>
      </c>
      <c r="C325" s="20">
        <v>53</v>
      </c>
      <c r="D325" s="12">
        <f t="shared" si="59"/>
        <v>5298.1132075471696</v>
      </c>
      <c r="E325">
        <f t="shared" si="60"/>
        <v>3</v>
      </c>
      <c r="F325" s="20">
        <v>-1.3145846078283899E-2</v>
      </c>
      <c r="M325">
        <v>150</v>
      </c>
      <c r="N325" s="20">
        <v>66600</v>
      </c>
      <c r="O325" s="20">
        <v>38</v>
      </c>
      <c r="P325" s="12">
        <f t="shared" si="61"/>
        <v>31547.36842105263</v>
      </c>
      <c r="Q325">
        <f t="shared" si="65"/>
        <v>18</v>
      </c>
      <c r="R325" s="21">
        <v>-3.9913069798591701E-7</v>
      </c>
      <c r="T325" s="7"/>
      <c r="U325" s="7"/>
      <c r="V325" s="11"/>
      <c r="Y325">
        <v>150</v>
      </c>
      <c r="Z325" s="20">
        <v>187200</v>
      </c>
      <c r="AA325" s="20">
        <v>105</v>
      </c>
      <c r="AB325" s="12">
        <f t="shared" si="62"/>
        <v>8914.2857142857138</v>
      </c>
      <c r="AC325">
        <f t="shared" si="66"/>
        <v>5</v>
      </c>
      <c r="AD325" s="20">
        <v>-5.0633021336283198E-3</v>
      </c>
      <c r="AF325" s="7"/>
      <c r="AG325" s="7"/>
      <c r="AH325" s="11"/>
      <c r="AI325" s="11"/>
      <c r="AJ325" s="11"/>
      <c r="AK325">
        <v>150</v>
      </c>
      <c r="AL325" s="20">
        <v>279000</v>
      </c>
      <c r="AM325" s="20">
        <v>156</v>
      </c>
      <c r="AN325" s="12">
        <f t="shared" si="63"/>
        <v>10730.76923076923</v>
      </c>
      <c r="AO325">
        <f t="shared" si="67"/>
        <v>6</v>
      </c>
      <c r="AP325" s="21">
        <v>-8.8096350405433195E-7</v>
      </c>
      <c r="AR325" s="7"/>
      <c r="AS325" s="7"/>
      <c r="AT325" s="11"/>
      <c r="AU325" s="11"/>
      <c r="AW325">
        <v>150</v>
      </c>
      <c r="AX325" s="20">
        <v>365400</v>
      </c>
      <c r="AY325" s="20">
        <v>204</v>
      </c>
      <c r="AZ325" s="12">
        <f t="shared" si="64"/>
        <v>7164.7058823529414</v>
      </c>
      <c r="BA325">
        <f t="shared" si="68"/>
        <v>4</v>
      </c>
      <c r="BB325" s="20">
        <v>-3.8434023413451402E-3</v>
      </c>
      <c r="BD325" s="7"/>
      <c r="BE325" s="7"/>
      <c r="BF325" s="11"/>
    </row>
    <row r="326" spans="1:58" x14ac:dyDescent="0.35">
      <c r="A326">
        <v>150</v>
      </c>
      <c r="B326" s="20">
        <v>99000</v>
      </c>
      <c r="C326" s="20">
        <v>56</v>
      </c>
      <c r="D326" s="12">
        <f t="shared" si="59"/>
        <v>10607.142857142857</v>
      </c>
      <c r="E326">
        <f t="shared" si="60"/>
        <v>6</v>
      </c>
      <c r="F326" s="21">
        <v>-3.9913069798591701E-7</v>
      </c>
      <c r="M326">
        <v>150</v>
      </c>
      <c r="N326" s="20">
        <v>50400</v>
      </c>
      <c r="O326" s="20">
        <v>29</v>
      </c>
      <c r="P326" s="12">
        <f t="shared" si="61"/>
        <v>15641.379310344828</v>
      </c>
      <c r="Q326">
        <f t="shared" si="65"/>
        <v>9</v>
      </c>
      <c r="R326" s="21">
        <v>-4.38007122594619E-4</v>
      </c>
      <c r="T326" s="7"/>
      <c r="U326" s="7"/>
      <c r="V326" s="11"/>
      <c r="Y326">
        <v>150</v>
      </c>
      <c r="Z326" s="20">
        <v>181800</v>
      </c>
      <c r="AA326" s="20">
        <v>102</v>
      </c>
      <c r="AB326" s="12">
        <f t="shared" si="62"/>
        <v>3564.705882352941</v>
      </c>
      <c r="AC326">
        <f t="shared" si="66"/>
        <v>2</v>
      </c>
      <c r="AD326" s="20">
        <v>-9.9335347910836702E-2</v>
      </c>
      <c r="AF326" s="7"/>
      <c r="AG326" s="7"/>
      <c r="AH326" s="11"/>
      <c r="AI326" s="11"/>
      <c r="AJ326" s="11"/>
      <c r="AK326">
        <v>150</v>
      </c>
      <c r="AL326" s="20">
        <v>273600</v>
      </c>
      <c r="AM326" s="20">
        <v>153</v>
      </c>
      <c r="AN326" s="12">
        <f t="shared" si="63"/>
        <v>5364.7058823529414</v>
      </c>
      <c r="AO326">
        <f t="shared" si="67"/>
        <v>3</v>
      </c>
      <c r="AP326" s="20">
        <v>-4.4368122281447202E-3</v>
      </c>
      <c r="AR326" s="7"/>
      <c r="AS326" s="7"/>
      <c r="AT326" s="11"/>
      <c r="AU326" s="11"/>
      <c r="AW326">
        <v>150</v>
      </c>
      <c r="AX326" s="20">
        <v>363600</v>
      </c>
      <c r="AY326" s="20">
        <v>203</v>
      </c>
      <c r="AZ326" s="12">
        <f t="shared" si="64"/>
        <v>5373.3990147783252</v>
      </c>
      <c r="BA326">
        <f t="shared" si="68"/>
        <v>3</v>
      </c>
      <c r="BB326" s="20">
        <v>-4.8034448832621798E-2</v>
      </c>
      <c r="BD326" s="7"/>
      <c r="BE326" s="7"/>
      <c r="BF326" s="11"/>
    </row>
    <row r="327" spans="1:58" x14ac:dyDescent="0.35">
      <c r="A327">
        <v>150</v>
      </c>
      <c r="B327" s="20">
        <v>91800</v>
      </c>
      <c r="C327" s="20">
        <v>52</v>
      </c>
      <c r="D327" s="12">
        <f t="shared" si="59"/>
        <v>3530.7692307692309</v>
      </c>
      <c r="E327">
        <f t="shared" si="60"/>
        <v>2</v>
      </c>
      <c r="F327" s="20">
        <v>-3.27862095836512E-2</v>
      </c>
      <c r="M327">
        <v>150</v>
      </c>
      <c r="N327" s="20">
        <v>37800</v>
      </c>
      <c r="O327" s="20">
        <v>22</v>
      </c>
      <c r="P327" s="12">
        <f t="shared" si="61"/>
        <v>3436.3636363636365</v>
      </c>
      <c r="Q327">
        <f t="shared" si="65"/>
        <v>2</v>
      </c>
      <c r="R327" s="20">
        <v>-1.9211526459808601E-2</v>
      </c>
      <c r="T327" s="7"/>
      <c r="U327" s="7"/>
      <c r="V327" s="11"/>
      <c r="Y327">
        <v>150</v>
      </c>
      <c r="Z327" s="20">
        <v>194400</v>
      </c>
      <c r="AA327" s="20">
        <v>109</v>
      </c>
      <c r="AB327" s="12">
        <f t="shared" si="62"/>
        <v>16051.376146788991</v>
      </c>
      <c r="AC327">
        <f t="shared" si="66"/>
        <v>9</v>
      </c>
      <c r="AD327" s="21">
        <v>-4.0893704825457401E-4</v>
      </c>
      <c r="AF327" s="7"/>
      <c r="AG327" s="7"/>
      <c r="AH327" s="11"/>
      <c r="AI327" s="11"/>
      <c r="AJ327" s="11"/>
      <c r="AK327">
        <v>150</v>
      </c>
      <c r="AL327" s="20">
        <v>484200</v>
      </c>
      <c r="AM327" s="20">
        <v>270</v>
      </c>
      <c r="AN327" s="12">
        <f t="shared" si="63"/>
        <v>215200</v>
      </c>
      <c r="AO327">
        <f t="shared" si="67"/>
        <v>120</v>
      </c>
      <c r="AP327" s="20">
        <v>-0.77151706058901603</v>
      </c>
      <c r="AR327" s="7"/>
      <c r="AS327" s="7"/>
      <c r="AT327" s="11"/>
      <c r="AU327" s="11"/>
      <c r="AW327">
        <v>150</v>
      </c>
      <c r="AX327" s="20">
        <v>361800</v>
      </c>
      <c r="AY327" s="20">
        <v>202</v>
      </c>
      <c r="AZ327" s="12">
        <f t="shared" si="64"/>
        <v>3582.1782178217823</v>
      </c>
      <c r="BA327">
        <f t="shared" si="68"/>
        <v>2</v>
      </c>
      <c r="BB327" s="20">
        <v>-0.20231500351115</v>
      </c>
      <c r="BD327" s="7"/>
      <c r="BE327" s="7"/>
      <c r="BF327" s="11"/>
    </row>
    <row r="328" spans="1:58" x14ac:dyDescent="0.35">
      <c r="A328">
        <v>150</v>
      </c>
      <c r="B328" s="20">
        <v>95400</v>
      </c>
      <c r="C328" s="20">
        <v>54</v>
      </c>
      <c r="D328" s="12">
        <f t="shared" si="59"/>
        <v>7066.666666666667</v>
      </c>
      <c r="E328">
        <f t="shared" si="60"/>
        <v>4</v>
      </c>
      <c r="F328" s="20">
        <v>-6.8725083990900703E-3</v>
      </c>
      <c r="M328">
        <v>150</v>
      </c>
      <c r="N328" s="20">
        <v>37800</v>
      </c>
      <c r="O328" s="20">
        <v>22</v>
      </c>
      <c r="P328" s="12">
        <f t="shared" si="61"/>
        <v>3436.3636363636365</v>
      </c>
      <c r="Q328">
        <f t="shared" si="65"/>
        <v>2</v>
      </c>
      <c r="R328" s="20">
        <v>-8.2296135005790694E-2</v>
      </c>
      <c r="T328" s="7"/>
      <c r="U328" s="7"/>
      <c r="V328" s="11"/>
      <c r="Y328">
        <v>150</v>
      </c>
      <c r="Z328" s="20">
        <v>185400</v>
      </c>
      <c r="AA328" s="20">
        <v>104</v>
      </c>
      <c r="AB328" s="12">
        <f t="shared" si="62"/>
        <v>7130.7692307692305</v>
      </c>
      <c r="AC328">
        <f t="shared" si="66"/>
        <v>4</v>
      </c>
      <c r="AD328" s="20">
        <v>-7.2774398481335295E-2</v>
      </c>
      <c r="AF328" s="7"/>
      <c r="AG328" s="7"/>
      <c r="AH328" s="11"/>
      <c r="AI328" s="11"/>
      <c r="AJ328" s="11"/>
      <c r="AK328">
        <v>150</v>
      </c>
      <c r="AL328" s="20">
        <v>275400</v>
      </c>
      <c r="AM328" s="20">
        <v>154</v>
      </c>
      <c r="AN328" s="12">
        <f t="shared" si="63"/>
        <v>7153.2467532467535</v>
      </c>
      <c r="AO328">
        <f t="shared" si="67"/>
        <v>4</v>
      </c>
      <c r="AP328" s="20">
        <v>-0.195777167420495</v>
      </c>
      <c r="AR328" s="7"/>
      <c r="AS328" s="7"/>
      <c r="AT328" s="11"/>
      <c r="AU328" s="11"/>
      <c r="AW328">
        <v>150</v>
      </c>
      <c r="AX328" s="20">
        <v>367200</v>
      </c>
      <c r="AY328" s="20">
        <v>205</v>
      </c>
      <c r="AZ328" s="12">
        <f t="shared" si="64"/>
        <v>8956.0975609756097</v>
      </c>
      <c r="BA328">
        <f t="shared" si="68"/>
        <v>5</v>
      </c>
      <c r="BB328" s="21">
        <v>-4.8051169919062798E-6</v>
      </c>
      <c r="BD328" s="7"/>
      <c r="BE328" s="7"/>
      <c r="BF328" s="11"/>
    </row>
    <row r="329" spans="1:58" x14ac:dyDescent="0.35">
      <c r="A329">
        <v>150</v>
      </c>
      <c r="B329" s="20">
        <v>95400</v>
      </c>
      <c r="C329" s="20">
        <v>54</v>
      </c>
      <c r="D329" s="12">
        <f t="shared" si="59"/>
        <v>7066.666666666667</v>
      </c>
      <c r="E329">
        <f t="shared" si="60"/>
        <v>4</v>
      </c>
      <c r="F329" s="20">
        <v>-0.37671798831682901</v>
      </c>
      <c r="M329">
        <v>150</v>
      </c>
      <c r="N329" s="20">
        <v>41400</v>
      </c>
      <c r="O329" s="20">
        <v>24</v>
      </c>
      <c r="P329" s="12">
        <f t="shared" si="61"/>
        <v>6900</v>
      </c>
      <c r="Q329">
        <f t="shared" si="65"/>
        <v>4</v>
      </c>
      <c r="R329" s="20">
        <v>-8.7076054565926403E-2</v>
      </c>
      <c r="T329" s="7"/>
      <c r="U329" s="7"/>
      <c r="V329" s="11"/>
      <c r="Y329">
        <v>150</v>
      </c>
      <c r="Z329" s="20">
        <v>183600</v>
      </c>
      <c r="AA329" s="20">
        <v>103</v>
      </c>
      <c r="AB329" s="12">
        <f t="shared" si="62"/>
        <v>5347.5728155339802</v>
      </c>
      <c r="AC329">
        <f t="shared" si="66"/>
        <v>3</v>
      </c>
      <c r="AD329" s="20">
        <v>-4.2611224663331804E-3</v>
      </c>
      <c r="AF329" s="7"/>
      <c r="AG329" s="7"/>
      <c r="AH329" s="11"/>
      <c r="AI329" s="11"/>
      <c r="AJ329" s="11"/>
      <c r="AK329">
        <v>150</v>
      </c>
      <c r="AL329" s="20">
        <v>275400</v>
      </c>
      <c r="AM329" s="20">
        <v>154</v>
      </c>
      <c r="AN329" s="12">
        <f t="shared" si="63"/>
        <v>7153.2467532467535</v>
      </c>
      <c r="AO329">
        <f t="shared" si="67"/>
        <v>4</v>
      </c>
      <c r="AP329" s="20">
        <v>-1.54212206503835E-2</v>
      </c>
      <c r="AR329" s="7"/>
      <c r="AS329" s="7"/>
      <c r="AT329" s="11"/>
      <c r="AU329" s="11"/>
      <c r="AW329">
        <v>150</v>
      </c>
      <c r="AX329" s="20">
        <v>361800</v>
      </c>
      <c r="AY329" s="20">
        <v>202</v>
      </c>
      <c r="AZ329" s="12">
        <f t="shared" si="64"/>
        <v>3582.1782178217823</v>
      </c>
      <c r="BA329">
        <f t="shared" si="68"/>
        <v>2</v>
      </c>
      <c r="BB329" s="20">
        <v>-0.121312183037819</v>
      </c>
      <c r="BD329" s="7"/>
      <c r="BE329" s="7"/>
      <c r="BF329" s="11"/>
    </row>
    <row r="330" spans="1:58" x14ac:dyDescent="0.35">
      <c r="P330" s="12"/>
      <c r="T330" s="7"/>
      <c r="U330" s="7"/>
      <c r="V330" s="11"/>
      <c r="AB330" s="12"/>
      <c r="AF330" s="7"/>
      <c r="AG330" s="7"/>
      <c r="AH330" s="11"/>
      <c r="AI330" s="11"/>
      <c r="AJ330" s="11"/>
      <c r="AN330" s="12"/>
      <c r="AR330" s="7"/>
      <c r="AS330" s="7"/>
      <c r="AT330" s="11"/>
      <c r="AU330" s="11"/>
      <c r="AZ330" s="12"/>
      <c r="BD330" s="7"/>
      <c r="BE330" s="7"/>
      <c r="BF330" s="11"/>
    </row>
    <row r="331" spans="1:58" x14ac:dyDescent="0.35">
      <c r="A331">
        <v>200</v>
      </c>
      <c r="B331" s="20">
        <v>122400</v>
      </c>
      <c r="C331" s="20">
        <v>52</v>
      </c>
      <c r="D331" s="12">
        <f t="shared" ref="D331:D395" si="69">B331*E331/C331</f>
        <v>4707.6923076923076</v>
      </c>
      <c r="E331">
        <f t="shared" ref="E331:E395" si="70">C331-50</f>
        <v>2</v>
      </c>
      <c r="F331" s="20">
        <v>-2.6203904466308402E-2</v>
      </c>
      <c r="G331" s="4">
        <f>AVERAGE(F331:F370)</f>
        <v>-4.9526130916129528E-2</v>
      </c>
      <c r="H331" s="2">
        <f>AVERAGE(D331:D370)</f>
        <v>10194.593126262504</v>
      </c>
      <c r="I331" s="2">
        <f>AVERAGE(E331:E370)</f>
        <v>4.3250000000000002</v>
      </c>
      <c r="J331" s="11" t="s">
        <v>0</v>
      </c>
      <c r="M331">
        <v>200</v>
      </c>
      <c r="N331" s="20">
        <v>72000</v>
      </c>
      <c r="O331" s="20">
        <v>31</v>
      </c>
      <c r="P331" s="12">
        <f t="shared" ref="P331:P370" si="71">N331*Q331/O331</f>
        <v>25548.387096774193</v>
      </c>
      <c r="Q331">
        <f>O331-20</f>
        <v>11</v>
      </c>
      <c r="R331" s="21">
        <v>-4.38007122594619E-4</v>
      </c>
      <c r="S331" s="4">
        <f>AVERAGE(R331:R370)</f>
        <v>-7.7177211536522766E-2</v>
      </c>
      <c r="T331" s="2">
        <f>AVERAGE(P331:P370)</f>
        <v>10902.712100740153</v>
      </c>
      <c r="U331" s="2">
        <f>AVERAGE(Q331:Q370)</f>
        <v>4.7249999999999996</v>
      </c>
      <c r="V331" s="11" t="s">
        <v>0</v>
      </c>
      <c r="Y331">
        <v>200</v>
      </c>
      <c r="Z331" s="20">
        <v>247200</v>
      </c>
      <c r="AA331" s="20">
        <v>104</v>
      </c>
      <c r="AB331" s="12">
        <f t="shared" ref="AB331:AB370" si="72">Z331*AC331/AA331</f>
        <v>9507.6923076923085</v>
      </c>
      <c r="AC331">
        <f t="shared" si="66"/>
        <v>4</v>
      </c>
      <c r="AD331" s="20">
        <v>-0.191200187091153</v>
      </c>
      <c r="AE331" s="4">
        <f>AVERAGE(AD331:AD370)</f>
        <v>-5.6574331337517582E-2</v>
      </c>
      <c r="AF331" s="2">
        <f>AVERAGE(AB331:AB370)</f>
        <v>11470.735101121096</v>
      </c>
      <c r="AG331" s="2">
        <f>AVERAGE(AC331:AC370)</f>
        <v>4.8250000000000002</v>
      </c>
      <c r="AH331" s="11" t="s">
        <v>0</v>
      </c>
      <c r="AI331" s="11"/>
      <c r="AJ331" s="11"/>
      <c r="AK331">
        <v>200</v>
      </c>
      <c r="AL331" s="20">
        <v>364800</v>
      </c>
      <c r="AM331" s="20">
        <v>153</v>
      </c>
      <c r="AN331" s="12">
        <f t="shared" ref="AN331:AN370" si="73">AL331*AO331/AM331</f>
        <v>7152.9411764705883</v>
      </c>
      <c r="AO331">
        <f t="shared" si="67"/>
        <v>3</v>
      </c>
      <c r="AP331" s="20">
        <v>-2.0455125448923198E-2</v>
      </c>
      <c r="AQ331" s="4">
        <f>AVERAGE(AP331:AP370)</f>
        <v>-5.3444060032277155E-2</v>
      </c>
      <c r="AR331" s="2">
        <f>AVERAGE(AN331:AN370)</f>
        <v>10432.494876627516</v>
      </c>
      <c r="AS331" s="2">
        <f>AVERAGE(AO331:AO370)</f>
        <v>4.375</v>
      </c>
      <c r="AT331" s="11" t="s">
        <v>0</v>
      </c>
      <c r="AU331" s="11"/>
      <c r="AW331">
        <v>200</v>
      </c>
      <c r="AX331" s="20">
        <v>496800</v>
      </c>
      <c r="AY331" s="20">
        <v>208</v>
      </c>
      <c r="AZ331" s="12">
        <f t="shared" ref="AZ331:AZ370" si="74">AX331*BA331/AY331</f>
        <v>19107.692307692309</v>
      </c>
      <c r="BA331">
        <f t="shared" si="68"/>
        <v>8</v>
      </c>
      <c r="BB331" s="20">
        <v>-2.57532464018858E-3</v>
      </c>
      <c r="BC331" s="4">
        <f>AVERAGE(BB331:BB370)</f>
        <v>-4.9322876506413517E-2</v>
      </c>
      <c r="BD331" s="2">
        <f>AVERAGE(AZ331:AZ370)</f>
        <v>11464.182120476304</v>
      </c>
      <c r="BE331" s="2">
        <f>AVERAGE(BA331:BA370)</f>
        <v>4.8</v>
      </c>
      <c r="BF331" s="11" t="s">
        <v>0</v>
      </c>
    </row>
    <row r="332" spans="1:58" x14ac:dyDescent="0.35">
      <c r="A332">
        <v>200</v>
      </c>
      <c r="B332" s="20">
        <v>127200</v>
      </c>
      <c r="C332" s="20">
        <v>54</v>
      </c>
      <c r="D332" s="12">
        <f t="shared" si="69"/>
        <v>9422.2222222222226</v>
      </c>
      <c r="E332">
        <f t="shared" si="70"/>
        <v>4</v>
      </c>
      <c r="F332" s="20">
        <v>-2.3273455093661402E-3</v>
      </c>
      <c r="G332" s="4">
        <f>MEDIAN(F331:F370)</f>
        <v>-1.1302711096824E-2</v>
      </c>
      <c r="H332" s="2">
        <f>MEDIAN(D331:D370)</f>
        <v>7064.1509433962265</v>
      </c>
      <c r="I332" s="2">
        <f>MEDIAN(E331:E370)</f>
        <v>3</v>
      </c>
      <c r="J332" s="11" t="s">
        <v>6</v>
      </c>
      <c r="M332">
        <v>200</v>
      </c>
      <c r="N332" s="20">
        <v>50400</v>
      </c>
      <c r="O332" s="20">
        <v>22</v>
      </c>
      <c r="P332" s="12">
        <f t="shared" si="71"/>
        <v>4581.818181818182</v>
      </c>
      <c r="Q332">
        <f t="shared" ref="Q332:Q370" si="75">O332-20</f>
        <v>2</v>
      </c>
      <c r="R332" s="20">
        <v>-3.3110431051850499E-2</v>
      </c>
      <c r="S332" s="4">
        <f>MEDIAN(R331:R370)</f>
        <v>-8.4132909444286745E-3</v>
      </c>
      <c r="T332" s="2">
        <f>MEDIAN(P331:P370)</f>
        <v>9200</v>
      </c>
      <c r="U332" s="2">
        <f>MEDIAN(Q331:Q370)</f>
        <v>4</v>
      </c>
      <c r="V332" s="11" t="s">
        <v>6</v>
      </c>
      <c r="Y332">
        <v>200</v>
      </c>
      <c r="Z332" s="20">
        <v>244800</v>
      </c>
      <c r="AA332" s="20">
        <v>103</v>
      </c>
      <c r="AB332" s="12">
        <f t="shared" si="72"/>
        <v>7130.0970873786409</v>
      </c>
      <c r="AC332">
        <f t="shared" si="66"/>
        <v>3</v>
      </c>
      <c r="AD332" s="20">
        <v>-0.134046371545892</v>
      </c>
      <c r="AE332" s="4">
        <f>MEDIAN(AD331:AD370)</f>
        <v>-9.701292338879175E-3</v>
      </c>
      <c r="AF332" s="2">
        <f>MEDIAN(AB331:AB370)</f>
        <v>10696.703296703297</v>
      </c>
      <c r="AG332" s="2">
        <f>MEDIAN(AC331:AC370)</f>
        <v>4.5</v>
      </c>
      <c r="AH332" s="11" t="s">
        <v>6</v>
      </c>
      <c r="AI332" s="11"/>
      <c r="AJ332" s="11"/>
      <c r="AK332">
        <v>200</v>
      </c>
      <c r="AL332" s="20">
        <v>362400</v>
      </c>
      <c r="AM332" s="20">
        <v>152</v>
      </c>
      <c r="AN332" s="12">
        <f t="shared" si="73"/>
        <v>4768.4210526315792</v>
      </c>
      <c r="AO332">
        <f t="shared" si="67"/>
        <v>2</v>
      </c>
      <c r="AP332" s="20">
        <v>-7.74721504366244E-3</v>
      </c>
      <c r="AQ332" s="4">
        <f>MEDIAN(AP331:AP370)</f>
        <v>-1.8762834447802849E-2</v>
      </c>
      <c r="AR332" s="2">
        <f>MEDIAN(AN331:AN370)</f>
        <v>9537.6623376623374</v>
      </c>
      <c r="AS332" s="2">
        <f>MEDIAN(AO331:AO370)</f>
        <v>4</v>
      </c>
      <c r="AT332" s="11" t="s">
        <v>6</v>
      </c>
      <c r="AU332" s="11"/>
      <c r="AW332">
        <v>200</v>
      </c>
      <c r="AX332" s="20">
        <v>487200</v>
      </c>
      <c r="AY332" s="20">
        <v>204</v>
      </c>
      <c r="AZ332" s="12">
        <f t="shared" si="74"/>
        <v>9552.9411764705874</v>
      </c>
      <c r="BA332">
        <f t="shared" si="68"/>
        <v>4</v>
      </c>
      <c r="BB332" s="20">
        <v>-2.0860281429282E-2</v>
      </c>
      <c r="BC332" s="4">
        <f>MEDIAN(BB331:BB370)</f>
        <v>-8.1663426994164953E-3</v>
      </c>
      <c r="BD332" s="2">
        <f>MEDIAN(AZ331:AZ370)</f>
        <v>9552.9411764705874</v>
      </c>
      <c r="BE332" s="2">
        <f>MEDIAN(BA331:BA370)</f>
        <v>4</v>
      </c>
      <c r="BF332" s="11" t="s">
        <v>6</v>
      </c>
    </row>
    <row r="333" spans="1:58" x14ac:dyDescent="0.35">
      <c r="A333">
        <v>200</v>
      </c>
      <c r="B333" s="20">
        <v>124800</v>
      </c>
      <c r="C333" s="20">
        <v>53</v>
      </c>
      <c r="D333" s="12">
        <f t="shared" si="69"/>
        <v>7064.1509433962265</v>
      </c>
      <c r="E333">
        <f t="shared" si="70"/>
        <v>3</v>
      </c>
      <c r="F333" s="20">
        <v>-4.3684872692056002E-2</v>
      </c>
      <c r="G333" s="4">
        <f>MAX(F331:F370)</f>
        <v>-3.9913069798591701E-7</v>
      </c>
      <c r="H333" s="2">
        <f>MAX(D331:D370)</f>
        <v>40191.044776119401</v>
      </c>
      <c r="I333" s="2">
        <f>MAX(E331:E370)</f>
        <v>17</v>
      </c>
      <c r="J333" s="11" t="s">
        <v>19</v>
      </c>
      <c r="M333">
        <v>200</v>
      </c>
      <c r="N333" s="20">
        <v>55200</v>
      </c>
      <c r="O333" s="20">
        <v>24</v>
      </c>
      <c r="P333" s="12">
        <f t="shared" si="71"/>
        <v>9200</v>
      </c>
      <c r="Q333">
        <f t="shared" si="75"/>
        <v>4</v>
      </c>
      <c r="R333" s="20">
        <v>-1.17167750585686E-2</v>
      </c>
      <c r="S333" s="4">
        <f>MAX(R331:R370)</f>
        <v>-3.9913069798591701E-7</v>
      </c>
      <c r="T333" s="2">
        <f>MAX(P331:P370)</f>
        <v>25548.387096774193</v>
      </c>
      <c r="U333" s="2">
        <f>MAX(Q331:Q370)</f>
        <v>11</v>
      </c>
      <c r="V333" s="11" t="s">
        <v>19</v>
      </c>
      <c r="Y333">
        <v>200</v>
      </c>
      <c r="Z333" s="20">
        <v>242400</v>
      </c>
      <c r="AA333" s="20">
        <v>102</v>
      </c>
      <c r="AB333" s="12">
        <f t="shared" si="72"/>
        <v>4752.9411764705883</v>
      </c>
      <c r="AC333">
        <f t="shared" si="66"/>
        <v>2</v>
      </c>
      <c r="AD333" s="20">
        <v>-1.8832152508512001E-2</v>
      </c>
      <c r="AE333" s="4">
        <f>MAX(AD331:AD370)</f>
        <v>-3.9913069798591701E-7</v>
      </c>
      <c r="AF333" s="2">
        <f>MAX(AB331:AB370)</f>
        <v>26162.162162162163</v>
      </c>
      <c r="AG333" s="2">
        <f>MAX(AC331:AC370)</f>
        <v>11</v>
      </c>
      <c r="AH333" s="11" t="s">
        <v>19</v>
      </c>
      <c r="AI333" s="11"/>
      <c r="AJ333" s="11"/>
      <c r="AK333">
        <v>200</v>
      </c>
      <c r="AL333" s="20">
        <v>369600</v>
      </c>
      <c r="AM333" s="20">
        <v>155</v>
      </c>
      <c r="AN333" s="12">
        <f t="shared" si="73"/>
        <v>11922.58064516129</v>
      </c>
      <c r="AO333">
        <f t="shared" si="67"/>
        <v>5</v>
      </c>
      <c r="AP333" s="21">
        <v>-4.56763864942368E-7</v>
      </c>
      <c r="AQ333" s="4">
        <f>MAX(AP331:AP370)</f>
        <v>-3.9913069798591701E-7</v>
      </c>
      <c r="AR333" s="2">
        <f>MAX(AN331:AN370)</f>
        <v>23850</v>
      </c>
      <c r="AS333" s="2">
        <f>MAX(AO331:AO370)</f>
        <v>10</v>
      </c>
      <c r="AT333" s="11" t="s">
        <v>19</v>
      </c>
      <c r="AU333" s="11"/>
      <c r="AW333">
        <v>200</v>
      </c>
      <c r="AX333" s="20">
        <v>489600</v>
      </c>
      <c r="AY333" s="20">
        <v>205</v>
      </c>
      <c r="AZ333" s="12">
        <f t="shared" si="74"/>
        <v>11941.463414634147</v>
      </c>
      <c r="BA333">
        <f t="shared" si="68"/>
        <v>5</v>
      </c>
      <c r="BB333" s="20">
        <v>-0.18031402698585799</v>
      </c>
      <c r="BC333" s="4">
        <f>MAX(BB331:BB370)</f>
        <v>-3.9913069798591701E-7</v>
      </c>
      <c r="BD333" s="2">
        <f>MAX(AZ331:AZ370)</f>
        <v>33442.990654205605</v>
      </c>
      <c r="BE333" s="2">
        <f>MAX(BA331:BA370)</f>
        <v>14</v>
      </c>
      <c r="BF333" s="11" t="s">
        <v>19</v>
      </c>
    </row>
    <row r="334" spans="1:58" x14ac:dyDescent="0.35">
      <c r="A334">
        <v>200</v>
      </c>
      <c r="B334" s="20">
        <v>124800</v>
      </c>
      <c r="C334" s="20">
        <v>53</v>
      </c>
      <c r="D334" s="12">
        <f t="shared" si="69"/>
        <v>7064.1509433962265</v>
      </c>
      <c r="E334">
        <f t="shared" si="70"/>
        <v>3</v>
      </c>
      <c r="F334" s="20">
        <v>-2.8795613855256998E-2</v>
      </c>
      <c r="G334" s="4">
        <f>MIN(F331:F370)</f>
        <v>-0.32383503199882102</v>
      </c>
      <c r="H334" s="2">
        <f>MIN(D331:D370)</f>
        <v>4707.6923076923076</v>
      </c>
      <c r="I334" s="2">
        <f>MIN(E331:E370)</f>
        <v>2</v>
      </c>
      <c r="J334" s="11" t="s">
        <v>20</v>
      </c>
      <c r="M334">
        <v>200</v>
      </c>
      <c r="N334" s="20">
        <v>64800</v>
      </c>
      <c r="O334" s="20">
        <v>28</v>
      </c>
      <c r="P334" s="12">
        <f t="shared" si="71"/>
        <v>18514.285714285714</v>
      </c>
      <c r="Q334">
        <f t="shared" si="75"/>
        <v>8</v>
      </c>
      <c r="R334" s="21">
        <v>-4.0383926448535599E-7</v>
      </c>
      <c r="S334" s="4">
        <f>MIN(R331:R370)</f>
        <v>-0.73748836672210505</v>
      </c>
      <c r="T334" s="2">
        <f>MIN(P331:P370)</f>
        <v>4581.818181818182</v>
      </c>
      <c r="U334" s="2">
        <f>MIN(Q331:Q370)</f>
        <v>2</v>
      </c>
      <c r="V334" s="11" t="s">
        <v>20</v>
      </c>
      <c r="Y334">
        <v>200</v>
      </c>
      <c r="Z334" s="20">
        <v>249600</v>
      </c>
      <c r="AA334" s="20">
        <v>105</v>
      </c>
      <c r="AB334" s="12">
        <f t="shared" si="72"/>
        <v>11885.714285714286</v>
      </c>
      <c r="AC334">
        <f t="shared" si="66"/>
        <v>5</v>
      </c>
      <c r="AD334" s="20">
        <v>-0.20156755754415301</v>
      </c>
      <c r="AE334" s="4">
        <f>MIN(AD331:AD370)</f>
        <v>-0.30286224704752501</v>
      </c>
      <c r="AF334" s="2">
        <f>MIN(AB331:AB370)</f>
        <v>4752.9411764705883</v>
      </c>
      <c r="AG334" s="2">
        <f>MIN(AC331:AC370)</f>
        <v>2</v>
      </c>
      <c r="AH334" s="11" t="s">
        <v>20</v>
      </c>
      <c r="AI334" s="11"/>
      <c r="AJ334" s="11"/>
      <c r="AK334">
        <v>200</v>
      </c>
      <c r="AL334" s="20">
        <v>369600</v>
      </c>
      <c r="AM334" s="20">
        <v>155</v>
      </c>
      <c r="AN334" s="12">
        <f t="shared" si="73"/>
        <v>11922.58064516129</v>
      </c>
      <c r="AO334">
        <f t="shared" si="67"/>
        <v>5</v>
      </c>
      <c r="AP334" s="21">
        <v>-4.8051169919062798E-6</v>
      </c>
      <c r="AQ334" s="4">
        <f>MIN(AP331:AP370)</f>
        <v>-0.25841012648225598</v>
      </c>
      <c r="AR334" s="2">
        <f>MIN(AN331:AN370)</f>
        <v>4768.4210526315792</v>
      </c>
      <c r="AS334" s="2">
        <f>MIN(AO331:AO370)</f>
        <v>2</v>
      </c>
      <c r="AT334" s="11" t="s">
        <v>20</v>
      </c>
      <c r="AU334" s="11"/>
      <c r="AW334">
        <v>200</v>
      </c>
      <c r="AX334" s="20">
        <v>484800</v>
      </c>
      <c r="AY334" s="20">
        <v>203</v>
      </c>
      <c r="AZ334" s="12">
        <f t="shared" si="74"/>
        <v>7164.5320197044339</v>
      </c>
      <c r="BA334">
        <f t="shared" si="68"/>
        <v>3</v>
      </c>
      <c r="BB334" s="20">
        <v>-2.4629933300027401E-3</v>
      </c>
      <c r="BC334" s="4">
        <f>MIN(BB331:BB370)</f>
        <v>-0.28203267793376502</v>
      </c>
      <c r="BD334" s="2">
        <f>MIN(AZ331:AZ370)</f>
        <v>4776.2376237623766</v>
      </c>
      <c r="BE334" s="2">
        <f>MIN(BA331:BA370)</f>
        <v>2</v>
      </c>
      <c r="BF334" s="11" t="s">
        <v>20</v>
      </c>
    </row>
    <row r="335" spans="1:58" x14ac:dyDescent="0.35">
      <c r="A335">
        <v>200</v>
      </c>
      <c r="B335" s="20">
        <v>124800</v>
      </c>
      <c r="C335" s="20">
        <v>53</v>
      </c>
      <c r="D335" s="12">
        <f t="shared" si="69"/>
        <v>7064.1509433962265</v>
      </c>
      <c r="E335">
        <f t="shared" si="70"/>
        <v>3</v>
      </c>
      <c r="F335" s="20">
        <v>-1.0863112435719E-2</v>
      </c>
      <c r="M335">
        <v>200</v>
      </c>
      <c r="N335" s="20">
        <v>60000</v>
      </c>
      <c r="O335" s="20">
        <v>26</v>
      </c>
      <c r="P335" s="12">
        <f t="shared" si="71"/>
        <v>13846.153846153846</v>
      </c>
      <c r="Q335">
        <f t="shared" si="75"/>
        <v>6</v>
      </c>
      <c r="R335" s="20">
        <v>-4.7539173371560599E-2</v>
      </c>
      <c r="T335" s="7"/>
      <c r="U335" s="7"/>
      <c r="V335" s="11"/>
      <c r="Y335">
        <v>200</v>
      </c>
      <c r="Z335" s="20">
        <v>252000</v>
      </c>
      <c r="AA335" s="20">
        <v>106</v>
      </c>
      <c r="AB335" s="12">
        <f t="shared" si="72"/>
        <v>14264.150943396226</v>
      </c>
      <c r="AC335">
        <f t="shared" si="66"/>
        <v>6</v>
      </c>
      <c r="AD335" s="21">
        <v>-3.9913069798591701E-7</v>
      </c>
      <c r="AF335" s="7"/>
      <c r="AG335" s="7"/>
      <c r="AH335" s="11"/>
      <c r="AI335" s="11"/>
      <c r="AJ335" s="11"/>
      <c r="AK335">
        <v>200</v>
      </c>
      <c r="AL335" s="20">
        <v>376800</v>
      </c>
      <c r="AM335" s="20">
        <v>158</v>
      </c>
      <c r="AN335" s="12">
        <f t="shared" si="73"/>
        <v>19078.481012658227</v>
      </c>
      <c r="AO335">
        <f t="shared" si="67"/>
        <v>8</v>
      </c>
      <c r="AP335" s="21">
        <v>-3.9913069798591701E-7</v>
      </c>
      <c r="AR335" s="7"/>
      <c r="AS335" s="7"/>
      <c r="AT335" s="11"/>
      <c r="AU335" s="11"/>
      <c r="AW335">
        <v>200</v>
      </c>
      <c r="AX335" s="20">
        <v>484800</v>
      </c>
      <c r="AY335" s="20">
        <v>203</v>
      </c>
      <c r="AZ335" s="12">
        <f t="shared" si="74"/>
        <v>7164.5320197044339</v>
      </c>
      <c r="BA335">
        <f t="shared" si="68"/>
        <v>3</v>
      </c>
      <c r="BB335" s="20">
        <v>-0.13517173258117099</v>
      </c>
      <c r="BD335" s="7"/>
      <c r="BE335" s="7"/>
      <c r="BF335" s="11"/>
    </row>
    <row r="336" spans="1:58" x14ac:dyDescent="0.35">
      <c r="A336">
        <v>200</v>
      </c>
      <c r="B336" s="20">
        <v>124800</v>
      </c>
      <c r="C336" s="20">
        <v>53</v>
      </c>
      <c r="D336" s="12">
        <f t="shared" si="69"/>
        <v>7064.1509433962265</v>
      </c>
      <c r="E336">
        <f t="shared" si="70"/>
        <v>3</v>
      </c>
      <c r="F336" s="20">
        <v>-2.7751805988279902E-3</v>
      </c>
      <c r="M336">
        <v>200</v>
      </c>
      <c r="N336" s="20">
        <v>50400</v>
      </c>
      <c r="O336" s="20">
        <v>22</v>
      </c>
      <c r="P336" s="12">
        <f t="shared" si="71"/>
        <v>4581.818181818182</v>
      </c>
      <c r="Q336">
        <f t="shared" si="75"/>
        <v>2</v>
      </c>
      <c r="R336" s="20">
        <v>-1.936260886571E-2</v>
      </c>
      <c r="T336" s="7"/>
      <c r="U336" s="7"/>
      <c r="V336" s="11"/>
      <c r="Y336">
        <v>200</v>
      </c>
      <c r="Z336" s="20">
        <v>242400</v>
      </c>
      <c r="AA336" s="20">
        <v>102</v>
      </c>
      <c r="AB336" s="12">
        <f t="shared" si="72"/>
        <v>4752.9411764705883</v>
      </c>
      <c r="AC336">
        <f t="shared" si="66"/>
        <v>2</v>
      </c>
      <c r="AD336" s="20">
        <v>-1.3440775358390901E-3</v>
      </c>
      <c r="AF336" s="7"/>
      <c r="AG336" s="7"/>
      <c r="AH336" s="11"/>
      <c r="AI336" s="11"/>
      <c r="AJ336" s="11"/>
      <c r="AK336">
        <v>200</v>
      </c>
      <c r="AL336" s="20">
        <v>367200</v>
      </c>
      <c r="AM336" s="20">
        <v>154</v>
      </c>
      <c r="AN336" s="12">
        <f t="shared" si="73"/>
        <v>9537.6623376623374</v>
      </c>
      <c r="AO336">
        <f t="shared" si="67"/>
        <v>4</v>
      </c>
      <c r="AP336" s="20">
        <v>-6.73437941932893E-2</v>
      </c>
      <c r="AR336" s="7"/>
      <c r="AS336" s="7"/>
      <c r="AT336" s="11"/>
      <c r="AU336" s="11"/>
      <c r="AW336">
        <v>200</v>
      </c>
      <c r="AX336" s="20">
        <v>482400</v>
      </c>
      <c r="AY336" s="20">
        <v>202</v>
      </c>
      <c r="AZ336" s="12">
        <f t="shared" si="74"/>
        <v>4776.2376237623766</v>
      </c>
      <c r="BA336">
        <f t="shared" si="68"/>
        <v>2</v>
      </c>
      <c r="BB336" s="20">
        <v>-0.15551287815546899</v>
      </c>
      <c r="BD336" s="7"/>
      <c r="BE336" s="7"/>
      <c r="BF336" s="11"/>
    </row>
    <row r="337" spans="1:58" x14ac:dyDescent="0.35">
      <c r="A337">
        <v>200</v>
      </c>
      <c r="B337" s="20">
        <v>127200</v>
      </c>
      <c r="C337" s="20">
        <v>54</v>
      </c>
      <c r="D337" s="12">
        <f t="shared" si="69"/>
        <v>9422.2222222222226</v>
      </c>
      <c r="E337">
        <f t="shared" si="70"/>
        <v>4</v>
      </c>
      <c r="F337" s="20">
        <v>-3.4378008491856098E-3</v>
      </c>
      <c r="M337">
        <v>200</v>
      </c>
      <c r="N337" s="20">
        <v>52800</v>
      </c>
      <c r="O337" s="20">
        <v>23</v>
      </c>
      <c r="P337" s="12">
        <f t="shared" si="71"/>
        <v>6886.95652173913</v>
      </c>
      <c r="Q337">
        <f t="shared" si="75"/>
        <v>3</v>
      </c>
      <c r="R337" s="20">
        <v>-9.4604050066920103E-2</v>
      </c>
      <c r="T337" s="7"/>
      <c r="U337" s="7"/>
      <c r="V337" s="11"/>
      <c r="Y337">
        <v>200</v>
      </c>
      <c r="Z337" s="20">
        <v>259200</v>
      </c>
      <c r="AA337" s="20">
        <v>109</v>
      </c>
      <c r="AB337" s="12">
        <f t="shared" si="72"/>
        <v>21401.83486238532</v>
      </c>
      <c r="AC337">
        <f t="shared" si="66"/>
        <v>9</v>
      </c>
      <c r="AD337" s="21">
        <v>-8.8096350405433195E-7</v>
      </c>
      <c r="AF337" s="7"/>
      <c r="AG337" s="7"/>
      <c r="AH337" s="11"/>
      <c r="AI337" s="11"/>
      <c r="AJ337" s="11"/>
      <c r="AK337">
        <v>200</v>
      </c>
      <c r="AL337" s="20">
        <v>362400</v>
      </c>
      <c r="AM337" s="20">
        <v>152</v>
      </c>
      <c r="AN337" s="12">
        <f t="shared" si="73"/>
        <v>4768.4210526315792</v>
      </c>
      <c r="AO337">
        <f t="shared" si="67"/>
        <v>2</v>
      </c>
      <c r="AP337" s="20">
        <v>-0.13710360143481201</v>
      </c>
      <c r="AR337" s="7"/>
      <c r="AS337" s="7"/>
      <c r="AT337" s="11"/>
      <c r="AU337" s="11"/>
      <c r="AW337">
        <v>200</v>
      </c>
      <c r="AX337" s="20">
        <v>511200</v>
      </c>
      <c r="AY337" s="20">
        <v>214</v>
      </c>
      <c r="AZ337" s="12">
        <f t="shared" si="74"/>
        <v>33442.990654205605</v>
      </c>
      <c r="BA337">
        <f t="shared" si="68"/>
        <v>14</v>
      </c>
      <c r="BB337" s="21">
        <v>-3.9913069798591701E-7</v>
      </c>
      <c r="BD337" s="7"/>
      <c r="BE337" s="7"/>
      <c r="BF337" s="11"/>
    </row>
    <row r="338" spans="1:58" x14ac:dyDescent="0.35">
      <c r="A338">
        <v>200</v>
      </c>
      <c r="B338" s="20">
        <v>124800</v>
      </c>
      <c r="C338" s="20">
        <v>53</v>
      </c>
      <c r="D338" s="12">
        <f t="shared" si="69"/>
        <v>7064.1509433962265</v>
      </c>
      <c r="E338">
        <f t="shared" si="70"/>
        <v>3</v>
      </c>
      <c r="F338" s="20">
        <v>-5.7001203390514003E-2</v>
      </c>
      <c r="M338">
        <v>200</v>
      </c>
      <c r="N338" s="20">
        <v>55200</v>
      </c>
      <c r="O338" s="20">
        <v>24</v>
      </c>
      <c r="P338" s="12">
        <f t="shared" si="71"/>
        <v>9200</v>
      </c>
      <c r="Q338">
        <f t="shared" si="75"/>
        <v>4</v>
      </c>
      <c r="R338" s="20">
        <v>-9.1408402925384404E-3</v>
      </c>
      <c r="T338" s="7"/>
      <c r="U338" s="7"/>
      <c r="V338" s="11"/>
      <c r="Y338">
        <v>200</v>
      </c>
      <c r="Z338" s="20">
        <v>249600</v>
      </c>
      <c r="AA338" s="20">
        <v>105</v>
      </c>
      <c r="AB338" s="12">
        <f t="shared" si="72"/>
        <v>11885.714285714286</v>
      </c>
      <c r="AC338">
        <f t="shared" si="66"/>
        <v>5</v>
      </c>
      <c r="AD338" s="21">
        <v>-4.0893704825457401E-4</v>
      </c>
      <c r="AF338" s="7"/>
      <c r="AG338" s="7"/>
      <c r="AH338" s="11"/>
      <c r="AI338" s="11"/>
      <c r="AJ338" s="11"/>
      <c r="AK338">
        <v>200</v>
      </c>
      <c r="AL338" s="20">
        <v>364800</v>
      </c>
      <c r="AM338" s="20">
        <v>153</v>
      </c>
      <c r="AN338" s="12">
        <f t="shared" si="73"/>
        <v>7152.9411764705883</v>
      </c>
      <c r="AO338">
        <f t="shared" si="67"/>
        <v>3</v>
      </c>
      <c r="AP338" s="20">
        <v>-0.18950755235148001</v>
      </c>
      <c r="AR338" s="7"/>
      <c r="AS338" s="7"/>
      <c r="AT338" s="11"/>
      <c r="AU338" s="11"/>
      <c r="AW338">
        <v>200</v>
      </c>
      <c r="AX338" s="20">
        <v>492000</v>
      </c>
      <c r="AY338" s="20">
        <v>206</v>
      </c>
      <c r="AZ338" s="12">
        <f t="shared" si="74"/>
        <v>14330.097087378641</v>
      </c>
      <c r="BA338">
        <f t="shared" si="68"/>
        <v>6</v>
      </c>
      <c r="BB338" s="21">
        <v>-4.38007122594619E-4</v>
      </c>
      <c r="BD338" s="7"/>
      <c r="BE338" s="7"/>
      <c r="BF338" s="11"/>
    </row>
    <row r="339" spans="1:58" x14ac:dyDescent="0.35">
      <c r="A339">
        <v>200</v>
      </c>
      <c r="B339" s="20">
        <v>134400</v>
      </c>
      <c r="C339" s="20">
        <v>57</v>
      </c>
      <c r="D339" s="12">
        <f t="shared" si="69"/>
        <v>16505.263157894737</v>
      </c>
      <c r="E339">
        <f t="shared" si="70"/>
        <v>7</v>
      </c>
      <c r="F339" s="20">
        <v>-1.66933379086058E-3</v>
      </c>
      <c r="M339">
        <v>200</v>
      </c>
      <c r="N339" s="20">
        <v>52800</v>
      </c>
      <c r="O339" s="20">
        <v>23</v>
      </c>
      <c r="P339" s="12">
        <f t="shared" si="71"/>
        <v>6886.95652173913</v>
      </c>
      <c r="Q339">
        <f t="shared" si="75"/>
        <v>3</v>
      </c>
      <c r="R339" s="20">
        <v>-0.73748836672210505</v>
      </c>
      <c r="T339" s="7"/>
      <c r="U339" s="7"/>
      <c r="V339" s="11"/>
      <c r="Y339">
        <v>200</v>
      </c>
      <c r="Z339" s="20">
        <v>242400</v>
      </c>
      <c r="AA339" s="20">
        <v>102</v>
      </c>
      <c r="AB339" s="12">
        <f t="shared" si="72"/>
        <v>4752.9411764705883</v>
      </c>
      <c r="AC339">
        <f t="shared" si="66"/>
        <v>2</v>
      </c>
      <c r="AD339" s="20">
        <v>-9.4064917669210601E-2</v>
      </c>
      <c r="AF339" s="7"/>
      <c r="AG339" s="7"/>
      <c r="AH339" s="11"/>
      <c r="AI339" s="11"/>
      <c r="AJ339" s="11"/>
      <c r="AK339">
        <v>200</v>
      </c>
      <c r="AL339" s="20">
        <v>362400</v>
      </c>
      <c r="AM339" s="20">
        <v>152</v>
      </c>
      <c r="AN339" s="12">
        <f t="shared" si="73"/>
        <v>4768.4210526315792</v>
      </c>
      <c r="AO339">
        <f t="shared" si="67"/>
        <v>2</v>
      </c>
      <c r="AP339" s="20">
        <v>-4.8592978667016701E-2</v>
      </c>
      <c r="AR339" s="7"/>
      <c r="AS339" s="7"/>
      <c r="AT339" s="11"/>
      <c r="AU339" s="11"/>
      <c r="AW339">
        <v>200</v>
      </c>
      <c r="AX339" s="20">
        <v>496800</v>
      </c>
      <c r="AY339" s="20">
        <v>208</v>
      </c>
      <c r="AZ339" s="12">
        <f t="shared" si="74"/>
        <v>19107.692307692309</v>
      </c>
      <c r="BA339">
        <f t="shared" si="68"/>
        <v>8</v>
      </c>
      <c r="BB339" s="21">
        <v>-4.38007122594619E-4</v>
      </c>
      <c r="BD339" s="7"/>
      <c r="BE339" s="7"/>
      <c r="BF339" s="11"/>
    </row>
    <row r="340" spans="1:58" x14ac:dyDescent="0.35">
      <c r="A340">
        <v>200</v>
      </c>
      <c r="B340" s="20">
        <v>127200</v>
      </c>
      <c r="C340" s="20">
        <v>54</v>
      </c>
      <c r="D340" s="12">
        <f t="shared" si="69"/>
        <v>9422.2222222222226</v>
      </c>
      <c r="E340">
        <f t="shared" si="70"/>
        <v>4</v>
      </c>
      <c r="F340" s="20">
        <v>-6.1467117374636396E-3</v>
      </c>
      <c r="M340">
        <v>200</v>
      </c>
      <c r="N340" s="20">
        <v>50400</v>
      </c>
      <c r="O340" s="20">
        <v>22</v>
      </c>
      <c r="P340" s="12">
        <f t="shared" si="71"/>
        <v>4581.818181818182</v>
      </c>
      <c r="Q340">
        <f t="shared" si="75"/>
        <v>2</v>
      </c>
      <c r="R340" s="20">
        <v>-7.7147192471280407E-2</v>
      </c>
      <c r="T340" s="7"/>
      <c r="U340" s="7"/>
      <c r="V340" s="11"/>
      <c r="Y340">
        <v>200</v>
      </c>
      <c r="Z340" s="20">
        <v>242400</v>
      </c>
      <c r="AA340" s="20">
        <v>102</v>
      </c>
      <c r="AB340" s="12">
        <f t="shared" si="72"/>
        <v>4752.9411764705883</v>
      </c>
      <c r="AC340">
        <f t="shared" si="66"/>
        <v>2</v>
      </c>
      <c r="AD340" s="20">
        <v>-0.30286224704752501</v>
      </c>
      <c r="AF340" s="7"/>
      <c r="AG340" s="7"/>
      <c r="AH340" s="11"/>
      <c r="AI340" s="11"/>
      <c r="AJ340" s="11"/>
      <c r="AK340">
        <v>200</v>
      </c>
      <c r="AL340" s="20">
        <v>369600</v>
      </c>
      <c r="AM340" s="20">
        <v>155</v>
      </c>
      <c r="AN340" s="12">
        <f t="shared" si="73"/>
        <v>11922.58064516129</v>
      </c>
      <c r="AO340">
        <f t="shared" si="67"/>
        <v>5</v>
      </c>
      <c r="AP340" s="20">
        <v>-5.3286346104103998E-3</v>
      </c>
      <c r="AR340" s="7"/>
      <c r="AS340" s="7"/>
      <c r="AT340" s="11"/>
      <c r="AU340" s="11"/>
      <c r="AW340">
        <v>200</v>
      </c>
      <c r="AX340" s="20">
        <v>492000</v>
      </c>
      <c r="AY340" s="20">
        <v>206</v>
      </c>
      <c r="AZ340" s="12">
        <f t="shared" si="74"/>
        <v>14330.097087378641</v>
      </c>
      <c r="BA340">
        <f t="shared" si="68"/>
        <v>6</v>
      </c>
      <c r="BB340" s="21">
        <v>-6.2410492586524803E-6</v>
      </c>
      <c r="BD340" s="7"/>
      <c r="BE340" s="7"/>
      <c r="BF340" s="11"/>
    </row>
    <row r="341" spans="1:58" x14ac:dyDescent="0.35">
      <c r="A341">
        <v>200</v>
      </c>
      <c r="B341" s="20">
        <v>136800</v>
      </c>
      <c r="C341" s="20">
        <v>58</v>
      </c>
      <c r="D341" s="12">
        <f t="shared" si="69"/>
        <v>18868.96551724138</v>
      </c>
      <c r="E341">
        <f t="shared" si="70"/>
        <v>8</v>
      </c>
      <c r="F341" s="20">
        <v>-2.0448561485177899E-3</v>
      </c>
      <c r="M341">
        <v>200</v>
      </c>
      <c r="N341" s="20">
        <v>50400</v>
      </c>
      <c r="O341" s="20">
        <v>22</v>
      </c>
      <c r="P341" s="12">
        <f t="shared" si="71"/>
        <v>4581.818181818182</v>
      </c>
      <c r="Q341">
        <f t="shared" si="75"/>
        <v>2</v>
      </c>
      <c r="R341" s="20">
        <v>-3.72565758795213E-3</v>
      </c>
      <c r="T341" s="7"/>
      <c r="U341" s="7"/>
      <c r="V341" s="11"/>
      <c r="Y341">
        <v>200</v>
      </c>
      <c r="Z341" s="20">
        <v>247200</v>
      </c>
      <c r="AA341" s="20">
        <v>104</v>
      </c>
      <c r="AB341" s="12">
        <f t="shared" si="72"/>
        <v>9507.6923076923085</v>
      </c>
      <c r="AC341">
        <f t="shared" si="66"/>
        <v>4</v>
      </c>
      <c r="AD341" s="20">
        <v>-1.47029257323171E-2</v>
      </c>
      <c r="AF341" s="7"/>
      <c r="AG341" s="7"/>
      <c r="AH341" s="11"/>
      <c r="AI341" s="11"/>
      <c r="AJ341" s="11"/>
      <c r="AK341">
        <v>200</v>
      </c>
      <c r="AL341" s="20">
        <v>369600</v>
      </c>
      <c r="AM341" s="20">
        <v>155</v>
      </c>
      <c r="AN341" s="12">
        <f t="shared" si="73"/>
        <v>11922.58064516129</v>
      </c>
      <c r="AO341">
        <f t="shared" si="67"/>
        <v>5</v>
      </c>
      <c r="AP341" s="20">
        <v>-0.19917761794925001</v>
      </c>
      <c r="AR341" s="7"/>
      <c r="AS341" s="7"/>
      <c r="AT341" s="11"/>
      <c r="AU341" s="11"/>
      <c r="AW341">
        <v>200</v>
      </c>
      <c r="AX341" s="20">
        <v>487200</v>
      </c>
      <c r="AY341" s="20">
        <v>204</v>
      </c>
      <c r="AZ341" s="12">
        <f t="shared" si="74"/>
        <v>9552.9411764705874</v>
      </c>
      <c r="BA341">
        <f t="shared" si="68"/>
        <v>4</v>
      </c>
      <c r="BB341" s="20">
        <v>-6.1337134299201601E-3</v>
      </c>
      <c r="BD341" s="7"/>
      <c r="BE341" s="7"/>
      <c r="BF341" s="11"/>
    </row>
    <row r="342" spans="1:58" x14ac:dyDescent="0.35">
      <c r="A342">
        <v>200</v>
      </c>
      <c r="B342" s="20">
        <v>129600</v>
      </c>
      <c r="C342" s="20">
        <v>55</v>
      </c>
      <c r="D342" s="12">
        <f t="shared" si="69"/>
        <v>11781.818181818182</v>
      </c>
      <c r="E342">
        <f t="shared" si="70"/>
        <v>5</v>
      </c>
      <c r="F342" s="20">
        <v>-0.14602686692342101</v>
      </c>
      <c r="M342">
        <v>200</v>
      </c>
      <c r="N342" s="20">
        <v>69600</v>
      </c>
      <c r="O342" s="20">
        <v>30</v>
      </c>
      <c r="P342" s="12">
        <f t="shared" si="71"/>
        <v>23200</v>
      </c>
      <c r="Q342">
        <f t="shared" si="75"/>
        <v>10</v>
      </c>
      <c r="R342" s="21">
        <v>-3.9913069798591701E-7</v>
      </c>
      <c r="T342" s="7"/>
      <c r="U342" s="7"/>
      <c r="V342" s="11"/>
      <c r="Y342">
        <v>200</v>
      </c>
      <c r="Z342" s="20">
        <v>252000</v>
      </c>
      <c r="AA342" s="20">
        <v>106</v>
      </c>
      <c r="AB342" s="12">
        <f t="shared" si="72"/>
        <v>14264.150943396226</v>
      </c>
      <c r="AC342">
        <f t="shared" si="66"/>
        <v>6</v>
      </c>
      <c r="AD342" s="20">
        <v>-0.15547803297641599</v>
      </c>
      <c r="AF342" s="7"/>
      <c r="AG342" s="7"/>
      <c r="AH342" s="11"/>
      <c r="AI342" s="11"/>
      <c r="AJ342" s="11"/>
      <c r="AK342">
        <v>200</v>
      </c>
      <c r="AL342" s="20">
        <v>372000</v>
      </c>
      <c r="AM342" s="20">
        <v>156</v>
      </c>
      <c r="AN342" s="12">
        <f t="shared" si="73"/>
        <v>14307.692307692309</v>
      </c>
      <c r="AO342">
        <f t="shared" si="67"/>
        <v>6</v>
      </c>
      <c r="AP342" s="21">
        <v>-6.2410492586524803E-6</v>
      </c>
      <c r="AR342" s="7"/>
      <c r="AS342" s="7"/>
      <c r="AT342" s="11"/>
      <c r="AU342" s="11"/>
      <c r="AW342">
        <v>200</v>
      </c>
      <c r="AX342" s="20">
        <v>484800</v>
      </c>
      <c r="AY342" s="20">
        <v>203</v>
      </c>
      <c r="AZ342" s="12">
        <f t="shared" si="74"/>
        <v>7164.5320197044339</v>
      </c>
      <c r="BA342">
        <f t="shared" si="68"/>
        <v>3</v>
      </c>
      <c r="BB342" s="20">
        <v>-5.0049320428059901E-2</v>
      </c>
      <c r="BD342" s="7"/>
      <c r="BE342" s="7"/>
      <c r="BF342" s="11"/>
    </row>
    <row r="343" spans="1:58" x14ac:dyDescent="0.35">
      <c r="A343">
        <v>200</v>
      </c>
      <c r="B343" s="20">
        <v>122400</v>
      </c>
      <c r="C343" s="20">
        <v>52</v>
      </c>
      <c r="D343" s="12">
        <f t="shared" si="69"/>
        <v>4707.6923076923076</v>
      </c>
      <c r="E343">
        <f t="shared" si="70"/>
        <v>2</v>
      </c>
      <c r="F343" s="20">
        <v>-0.142479073231847</v>
      </c>
      <c r="M343">
        <v>200</v>
      </c>
      <c r="N343" s="20">
        <v>69600</v>
      </c>
      <c r="O343" s="20">
        <v>30</v>
      </c>
      <c r="P343" s="12">
        <f t="shared" si="71"/>
        <v>23200</v>
      </c>
      <c r="Q343">
        <f t="shared" si="75"/>
        <v>10</v>
      </c>
      <c r="R343" s="21">
        <v>-3.9913069798591701E-7</v>
      </c>
      <c r="T343" s="7"/>
      <c r="U343" s="7"/>
      <c r="V343" s="11"/>
      <c r="Y343">
        <v>200</v>
      </c>
      <c r="Z343" s="20">
        <v>242400</v>
      </c>
      <c r="AA343" s="20">
        <v>102</v>
      </c>
      <c r="AB343" s="12">
        <f t="shared" si="72"/>
        <v>4752.9411764705883</v>
      </c>
      <c r="AC343">
        <f t="shared" si="66"/>
        <v>2</v>
      </c>
      <c r="AD343" s="20">
        <v>-0.20770212269653501</v>
      </c>
      <c r="AF343" s="7"/>
      <c r="AG343" s="7"/>
      <c r="AH343" s="11"/>
      <c r="AI343" s="11"/>
      <c r="AJ343" s="11"/>
      <c r="AK343">
        <v>200</v>
      </c>
      <c r="AL343" s="20">
        <v>364800</v>
      </c>
      <c r="AM343" s="20">
        <v>153</v>
      </c>
      <c r="AN343" s="12">
        <f t="shared" si="73"/>
        <v>7152.9411764705883</v>
      </c>
      <c r="AO343">
        <f t="shared" si="67"/>
        <v>3</v>
      </c>
      <c r="AP343" s="20">
        <v>-2.3361355358762301E-2</v>
      </c>
      <c r="AR343" s="7"/>
      <c r="AS343" s="7"/>
      <c r="AT343" s="11"/>
      <c r="AU343" s="11"/>
      <c r="AW343">
        <v>200</v>
      </c>
      <c r="AX343" s="20">
        <v>496800</v>
      </c>
      <c r="AY343" s="20">
        <v>208</v>
      </c>
      <c r="AZ343" s="12">
        <f t="shared" si="74"/>
        <v>19107.692307692309</v>
      </c>
      <c r="BA343">
        <f t="shared" si="68"/>
        <v>8</v>
      </c>
      <c r="BB343" s="21">
        <v>-3.9913069798591701E-7</v>
      </c>
      <c r="BD343" s="7"/>
      <c r="BE343" s="7"/>
      <c r="BF343" s="11"/>
    </row>
    <row r="344" spans="1:58" x14ac:dyDescent="0.35">
      <c r="A344">
        <v>200</v>
      </c>
      <c r="B344" s="20">
        <v>124800</v>
      </c>
      <c r="C344" s="20">
        <v>53</v>
      </c>
      <c r="D344" s="12">
        <f t="shared" si="69"/>
        <v>7064.1509433962265</v>
      </c>
      <c r="E344">
        <f t="shared" si="70"/>
        <v>3</v>
      </c>
      <c r="F344" s="20">
        <v>-0.10097886674569601</v>
      </c>
      <c r="M344">
        <v>200</v>
      </c>
      <c r="N344" s="20">
        <v>55200</v>
      </c>
      <c r="O344" s="20">
        <v>24</v>
      </c>
      <c r="P344" s="12">
        <f t="shared" si="71"/>
        <v>9200</v>
      </c>
      <c r="Q344">
        <f t="shared" si="75"/>
        <v>4</v>
      </c>
      <c r="R344" s="20">
        <v>-2.4759510936842402E-3</v>
      </c>
      <c r="T344" s="7"/>
      <c r="U344" s="7"/>
      <c r="V344" s="11"/>
      <c r="Y344">
        <v>200</v>
      </c>
      <c r="Z344" s="20">
        <v>249600</v>
      </c>
      <c r="AA344" s="20">
        <v>105</v>
      </c>
      <c r="AB344" s="12">
        <f t="shared" si="72"/>
        <v>11885.714285714286</v>
      </c>
      <c r="AC344">
        <f t="shared" si="66"/>
        <v>5</v>
      </c>
      <c r="AD344" s="21">
        <v>-8.8096350405433195E-7</v>
      </c>
      <c r="AF344" s="7"/>
      <c r="AG344" s="7"/>
      <c r="AH344" s="11"/>
      <c r="AI344" s="11"/>
      <c r="AJ344" s="11"/>
      <c r="AK344">
        <v>200</v>
      </c>
      <c r="AL344" s="20">
        <v>362400</v>
      </c>
      <c r="AM344" s="20">
        <v>152</v>
      </c>
      <c r="AN344" s="12">
        <f t="shared" si="73"/>
        <v>4768.4210526315792</v>
      </c>
      <c r="AO344">
        <f t="shared" si="67"/>
        <v>2</v>
      </c>
      <c r="AP344" s="20">
        <v>-1.8276267282170501E-2</v>
      </c>
      <c r="AR344" s="7"/>
      <c r="AS344" s="7"/>
      <c r="AT344" s="11"/>
      <c r="AU344" s="11"/>
      <c r="AW344">
        <v>200</v>
      </c>
      <c r="AX344" s="20">
        <v>487200</v>
      </c>
      <c r="AY344" s="20">
        <v>204</v>
      </c>
      <c r="AZ344" s="12">
        <f t="shared" si="74"/>
        <v>9552.9411764705874</v>
      </c>
      <c r="BA344">
        <f t="shared" si="68"/>
        <v>4</v>
      </c>
      <c r="BB344" s="20">
        <v>-9.6377285602614604E-3</v>
      </c>
      <c r="BD344" s="7"/>
      <c r="BE344" s="7"/>
      <c r="BF344" s="11"/>
    </row>
    <row r="345" spans="1:58" x14ac:dyDescent="0.35">
      <c r="A345">
        <v>200</v>
      </c>
      <c r="B345" s="20">
        <v>122400</v>
      </c>
      <c r="C345" s="20">
        <v>52</v>
      </c>
      <c r="D345" s="12">
        <f t="shared" si="69"/>
        <v>4707.6923076923076</v>
      </c>
      <c r="E345">
        <f t="shared" si="70"/>
        <v>2</v>
      </c>
      <c r="F345" s="20">
        <v>-0.22958484020124301</v>
      </c>
      <c r="M345">
        <v>200</v>
      </c>
      <c r="N345" s="20">
        <v>60000</v>
      </c>
      <c r="O345" s="20">
        <v>26</v>
      </c>
      <c r="P345" s="12">
        <f t="shared" si="71"/>
        <v>13846.153846153846</v>
      </c>
      <c r="Q345">
        <f t="shared" si="75"/>
        <v>6</v>
      </c>
      <c r="R345" s="20">
        <v>-3.8800029553061198E-3</v>
      </c>
      <c r="T345" s="7"/>
      <c r="U345" s="7"/>
      <c r="V345" s="11"/>
      <c r="Y345">
        <v>200</v>
      </c>
      <c r="Z345" s="20">
        <v>264000</v>
      </c>
      <c r="AA345" s="20">
        <v>111</v>
      </c>
      <c r="AB345" s="12">
        <f t="shared" si="72"/>
        <v>26162.162162162163</v>
      </c>
      <c r="AC345">
        <f t="shared" si="66"/>
        <v>11</v>
      </c>
      <c r="AD345" s="21">
        <v>-4.0893704825457401E-4</v>
      </c>
      <c r="AF345" s="7"/>
      <c r="AG345" s="7"/>
      <c r="AH345" s="11"/>
      <c r="AI345" s="11"/>
      <c r="AJ345" s="11"/>
      <c r="AK345">
        <v>200</v>
      </c>
      <c r="AL345" s="20">
        <v>367200</v>
      </c>
      <c r="AM345" s="20">
        <v>154</v>
      </c>
      <c r="AN345" s="12">
        <f t="shared" si="73"/>
        <v>9537.6623376623374</v>
      </c>
      <c r="AO345">
        <f t="shared" si="67"/>
        <v>4</v>
      </c>
      <c r="AP345" s="20">
        <v>-1.6984779498900599E-3</v>
      </c>
      <c r="AR345" s="7"/>
      <c r="AS345" s="7"/>
      <c r="AT345" s="11"/>
      <c r="AU345" s="11"/>
      <c r="AW345">
        <v>200</v>
      </c>
      <c r="AX345" s="20">
        <v>482400</v>
      </c>
      <c r="AY345" s="20">
        <v>202</v>
      </c>
      <c r="AZ345" s="12">
        <f t="shared" si="74"/>
        <v>4776.2376237623766</v>
      </c>
      <c r="BA345">
        <f t="shared" si="68"/>
        <v>2</v>
      </c>
      <c r="BB345" s="20">
        <v>-2.6321168476359399E-2</v>
      </c>
      <c r="BD345" s="7"/>
      <c r="BE345" s="7"/>
      <c r="BF345" s="11"/>
    </row>
    <row r="346" spans="1:58" x14ac:dyDescent="0.35">
      <c r="A346">
        <v>200</v>
      </c>
      <c r="B346" s="20">
        <v>124800</v>
      </c>
      <c r="C346" s="20">
        <v>53</v>
      </c>
      <c r="D346" s="12">
        <f t="shared" si="69"/>
        <v>7064.1509433962265</v>
      </c>
      <c r="E346">
        <f t="shared" si="70"/>
        <v>3</v>
      </c>
      <c r="F346" s="20">
        <v>-5.7168909648993996E-3</v>
      </c>
      <c r="M346">
        <v>200</v>
      </c>
      <c r="N346" s="20">
        <v>50400</v>
      </c>
      <c r="O346" s="20">
        <v>22</v>
      </c>
      <c r="P346" s="12">
        <f t="shared" si="71"/>
        <v>4581.818181818182</v>
      </c>
      <c r="Q346">
        <f t="shared" si="75"/>
        <v>2</v>
      </c>
      <c r="R346" s="20">
        <v>-0.59025391838881802</v>
      </c>
      <c r="T346" s="7"/>
      <c r="U346" s="7"/>
      <c r="V346" s="11"/>
      <c r="Y346">
        <v>200</v>
      </c>
      <c r="Z346" s="20">
        <v>256800</v>
      </c>
      <c r="AA346" s="20">
        <v>108</v>
      </c>
      <c r="AB346" s="12">
        <f t="shared" si="72"/>
        <v>19022.222222222223</v>
      </c>
      <c r="AC346">
        <f t="shared" si="66"/>
        <v>8</v>
      </c>
      <c r="AD346" s="21">
        <v>-4.0383926448535599E-7</v>
      </c>
      <c r="AF346" s="7"/>
      <c r="AG346" s="7"/>
      <c r="AH346" s="11"/>
      <c r="AI346" s="11"/>
      <c r="AJ346" s="11"/>
      <c r="AK346">
        <v>200</v>
      </c>
      <c r="AL346" s="20">
        <v>367200</v>
      </c>
      <c r="AM346" s="20">
        <v>154</v>
      </c>
      <c r="AN346" s="12">
        <f t="shared" si="73"/>
        <v>9537.6623376623374</v>
      </c>
      <c r="AO346">
        <f t="shared" si="67"/>
        <v>4</v>
      </c>
      <c r="AP346" s="20">
        <v>-6.1367603983993298E-3</v>
      </c>
      <c r="AR346" s="7"/>
      <c r="AS346" s="7"/>
      <c r="AT346" s="11"/>
      <c r="AU346" s="11"/>
      <c r="AW346">
        <v>200</v>
      </c>
      <c r="AX346" s="20">
        <v>499200</v>
      </c>
      <c r="AY346" s="20">
        <v>209</v>
      </c>
      <c r="AZ346" s="12">
        <f t="shared" si="74"/>
        <v>21496.650717703349</v>
      </c>
      <c r="BA346">
        <f t="shared" si="68"/>
        <v>9</v>
      </c>
      <c r="BB346" s="21">
        <v>-4.0383926448535599E-7</v>
      </c>
      <c r="BD346" s="7"/>
      <c r="BE346" s="7"/>
      <c r="BF346" s="11"/>
    </row>
    <row r="347" spans="1:58" x14ac:dyDescent="0.35">
      <c r="A347">
        <v>200</v>
      </c>
      <c r="B347" s="20">
        <v>129600</v>
      </c>
      <c r="C347" s="20">
        <v>55</v>
      </c>
      <c r="D347" s="12">
        <f t="shared" si="69"/>
        <v>11781.818181818182</v>
      </c>
      <c r="E347">
        <f t="shared" si="70"/>
        <v>5</v>
      </c>
      <c r="F347" s="20">
        <v>-0.32383503199882102</v>
      </c>
      <c r="M347">
        <v>200</v>
      </c>
      <c r="N347" s="20">
        <v>60000</v>
      </c>
      <c r="O347" s="20">
        <v>26</v>
      </c>
      <c r="P347" s="12">
        <f t="shared" si="71"/>
        <v>13846.153846153846</v>
      </c>
      <c r="Q347">
        <f t="shared" si="75"/>
        <v>6</v>
      </c>
      <c r="R347" s="21">
        <v>-4.0539141439996699E-4</v>
      </c>
      <c r="T347" s="7"/>
      <c r="U347" s="7"/>
      <c r="V347" s="11"/>
      <c r="Y347">
        <v>200</v>
      </c>
      <c r="Z347" s="20">
        <v>254400</v>
      </c>
      <c r="AA347" s="20">
        <v>107</v>
      </c>
      <c r="AB347" s="12">
        <f t="shared" si="72"/>
        <v>16642.990654205609</v>
      </c>
      <c r="AC347">
        <f t="shared" si="66"/>
        <v>7</v>
      </c>
      <c r="AD347" s="21">
        <v>-3.9913069798591701E-7</v>
      </c>
      <c r="AF347" s="7"/>
      <c r="AG347" s="7"/>
      <c r="AH347" s="11"/>
      <c r="AI347" s="11"/>
      <c r="AJ347" s="11"/>
      <c r="AK347">
        <v>200</v>
      </c>
      <c r="AL347" s="20">
        <v>362400</v>
      </c>
      <c r="AM347" s="20">
        <v>152</v>
      </c>
      <c r="AN347" s="12">
        <f t="shared" si="73"/>
        <v>4768.4210526315792</v>
      </c>
      <c r="AO347">
        <f t="shared" si="67"/>
        <v>2</v>
      </c>
      <c r="AP347" s="20">
        <v>-1.9249401613435201E-2</v>
      </c>
      <c r="AR347" s="7"/>
      <c r="AS347" s="7"/>
      <c r="AT347" s="11"/>
      <c r="AU347" s="11"/>
      <c r="AW347">
        <v>200</v>
      </c>
      <c r="AX347" s="20">
        <v>484800</v>
      </c>
      <c r="AY347" s="20">
        <v>203</v>
      </c>
      <c r="AZ347" s="12">
        <f t="shared" si="74"/>
        <v>7164.5320197044339</v>
      </c>
      <c r="BA347">
        <f t="shared" si="68"/>
        <v>3</v>
      </c>
      <c r="BB347" s="20">
        <v>-0.24079624615138701</v>
      </c>
      <c r="BD347" s="7"/>
      <c r="BE347" s="7"/>
      <c r="BF347" s="11"/>
    </row>
    <row r="348" spans="1:58" x14ac:dyDescent="0.35">
      <c r="A348">
        <v>200</v>
      </c>
      <c r="B348" s="20">
        <v>122400</v>
      </c>
      <c r="C348" s="20">
        <v>52</v>
      </c>
      <c r="D348" s="12">
        <f t="shared" si="69"/>
        <v>4707.6923076923076</v>
      </c>
      <c r="E348">
        <f t="shared" si="70"/>
        <v>2</v>
      </c>
      <c r="F348" s="20">
        <v>-0.22968300389208299</v>
      </c>
      <c r="M348">
        <v>200</v>
      </c>
      <c r="N348" s="20">
        <v>55200</v>
      </c>
      <c r="O348" s="20">
        <v>24</v>
      </c>
      <c r="P348" s="12">
        <f t="shared" si="71"/>
        <v>9200</v>
      </c>
      <c r="Q348">
        <f t="shared" si="75"/>
        <v>4</v>
      </c>
      <c r="R348" s="20">
        <v>-2.2833239130574398E-3</v>
      </c>
      <c r="T348" s="7"/>
      <c r="U348" s="7"/>
      <c r="V348" s="11"/>
      <c r="Y348">
        <v>200</v>
      </c>
      <c r="Z348" s="20">
        <v>244800</v>
      </c>
      <c r="AA348" s="20">
        <v>103</v>
      </c>
      <c r="AB348" s="12">
        <f t="shared" si="72"/>
        <v>7130.0970873786409</v>
      </c>
      <c r="AC348">
        <f t="shared" si="66"/>
        <v>3</v>
      </c>
      <c r="AD348" s="20">
        <v>-2.7373200318790598E-2</v>
      </c>
      <c r="AF348" s="7"/>
      <c r="AG348" s="7"/>
      <c r="AH348" s="11"/>
      <c r="AI348" s="11"/>
      <c r="AJ348" s="11"/>
      <c r="AK348">
        <v>200</v>
      </c>
      <c r="AL348" s="20">
        <v>372000</v>
      </c>
      <c r="AM348" s="20">
        <v>156</v>
      </c>
      <c r="AN348" s="12">
        <f t="shared" si="73"/>
        <v>14307.692307692309</v>
      </c>
      <c r="AO348">
        <f t="shared" si="67"/>
        <v>6</v>
      </c>
      <c r="AP348" s="21">
        <v>-4.0893704825457401E-4</v>
      </c>
      <c r="AR348" s="7"/>
      <c r="AS348" s="7"/>
      <c r="AT348" s="11"/>
      <c r="AU348" s="11"/>
      <c r="AW348">
        <v>200</v>
      </c>
      <c r="AX348" s="20">
        <v>484800</v>
      </c>
      <c r="AY348" s="20">
        <v>203</v>
      </c>
      <c r="AZ348" s="12">
        <f t="shared" si="74"/>
        <v>7164.5320197044339</v>
      </c>
      <c r="BA348">
        <f t="shared" si="68"/>
        <v>3</v>
      </c>
      <c r="BB348" s="20">
        <v>-2.04539093949529E-2</v>
      </c>
      <c r="BD348" s="7"/>
      <c r="BE348" s="7"/>
      <c r="BF348" s="11"/>
    </row>
    <row r="349" spans="1:58" x14ac:dyDescent="0.35">
      <c r="A349">
        <v>200</v>
      </c>
      <c r="B349" s="20">
        <v>132000</v>
      </c>
      <c r="C349" s="20">
        <v>56</v>
      </c>
      <c r="D349" s="12">
        <f t="shared" si="69"/>
        <v>14142.857142857143</v>
      </c>
      <c r="E349">
        <f t="shared" si="70"/>
        <v>6</v>
      </c>
      <c r="F349" s="21">
        <v>-6.2410492586524803E-6</v>
      </c>
      <c r="M349">
        <v>200</v>
      </c>
      <c r="N349" s="20">
        <v>50400</v>
      </c>
      <c r="O349" s="20">
        <v>22</v>
      </c>
      <c r="P349" s="12">
        <f t="shared" si="71"/>
        <v>4581.818181818182</v>
      </c>
      <c r="Q349">
        <f t="shared" si="75"/>
        <v>2</v>
      </c>
      <c r="R349" s="20">
        <v>-4.7567133502538397E-2</v>
      </c>
      <c r="T349" s="7"/>
      <c r="U349" s="7"/>
      <c r="V349" s="11"/>
      <c r="Y349">
        <v>200</v>
      </c>
      <c r="Z349" s="20">
        <v>249600</v>
      </c>
      <c r="AA349" s="20">
        <v>105</v>
      </c>
      <c r="AB349" s="12">
        <f t="shared" si="72"/>
        <v>11885.714285714286</v>
      </c>
      <c r="AC349">
        <f t="shared" si="66"/>
        <v>5</v>
      </c>
      <c r="AD349" s="20">
        <v>-9.6386448811071803E-3</v>
      </c>
      <c r="AF349" s="7"/>
      <c r="AG349" s="7"/>
      <c r="AH349" s="11"/>
      <c r="AI349" s="11"/>
      <c r="AJ349" s="11"/>
      <c r="AK349">
        <v>200</v>
      </c>
      <c r="AL349" s="20">
        <v>364800</v>
      </c>
      <c r="AM349" s="20">
        <v>153</v>
      </c>
      <c r="AN349" s="12">
        <f t="shared" si="73"/>
        <v>7152.9411764705883</v>
      </c>
      <c r="AO349">
        <f t="shared" si="67"/>
        <v>3</v>
      </c>
      <c r="AP349" s="20">
        <v>-1.8659476951395899E-3</v>
      </c>
      <c r="AR349" s="7"/>
      <c r="AS349" s="7"/>
      <c r="AT349" s="11"/>
      <c r="AU349" s="11"/>
      <c r="AW349">
        <v>200</v>
      </c>
      <c r="AX349" s="20">
        <v>482400</v>
      </c>
      <c r="AY349" s="20">
        <v>202</v>
      </c>
      <c r="AZ349" s="12">
        <f t="shared" si="74"/>
        <v>4776.2376237623766</v>
      </c>
      <c r="BA349">
        <f t="shared" si="68"/>
        <v>2</v>
      </c>
      <c r="BB349" s="20">
        <v>-5.9241929265093501E-3</v>
      </c>
      <c r="BD349" s="7"/>
      <c r="BE349" s="7"/>
      <c r="BF349" s="11"/>
    </row>
    <row r="350" spans="1:58" x14ac:dyDescent="0.35">
      <c r="A350">
        <v>200</v>
      </c>
      <c r="B350" s="20">
        <v>124800</v>
      </c>
      <c r="C350" s="20">
        <v>53</v>
      </c>
      <c r="D350" s="12">
        <f t="shared" si="69"/>
        <v>7064.1509433962265</v>
      </c>
      <c r="E350">
        <f t="shared" si="70"/>
        <v>3</v>
      </c>
      <c r="F350" s="20">
        <v>-5.04500385495769E-2</v>
      </c>
      <c r="M350">
        <v>200</v>
      </c>
      <c r="N350" s="20">
        <v>62400</v>
      </c>
      <c r="O350" s="20">
        <v>27</v>
      </c>
      <c r="P350" s="12">
        <f t="shared" si="71"/>
        <v>16177.777777777777</v>
      </c>
      <c r="Q350">
        <f t="shared" si="75"/>
        <v>7</v>
      </c>
      <c r="R350" s="20">
        <v>-2.36142480635881E-3</v>
      </c>
      <c r="T350" s="7"/>
      <c r="U350" s="7"/>
      <c r="V350" s="11"/>
      <c r="Y350">
        <v>200</v>
      </c>
      <c r="Z350" s="20">
        <v>244800</v>
      </c>
      <c r="AA350" s="20">
        <v>103</v>
      </c>
      <c r="AB350" s="12">
        <f t="shared" si="72"/>
        <v>7130.0970873786409</v>
      </c>
      <c r="AC350">
        <f t="shared" si="66"/>
        <v>3</v>
      </c>
      <c r="AD350" s="20">
        <v>-1.1311696510549201E-3</v>
      </c>
      <c r="AF350" s="7"/>
      <c r="AG350" s="7"/>
      <c r="AH350" s="11"/>
      <c r="AI350" s="11"/>
      <c r="AJ350" s="11"/>
      <c r="AK350">
        <v>200</v>
      </c>
      <c r="AL350" s="20">
        <v>364800</v>
      </c>
      <c r="AM350" s="20">
        <v>153</v>
      </c>
      <c r="AN350" s="12">
        <f t="shared" si="73"/>
        <v>7152.9411764705883</v>
      </c>
      <c r="AO350">
        <f t="shared" si="67"/>
        <v>3</v>
      </c>
      <c r="AP350" s="20">
        <v>-9.9100028628434002E-3</v>
      </c>
      <c r="AR350" s="7"/>
      <c r="AS350" s="7"/>
      <c r="AT350" s="11"/>
      <c r="AU350" s="11"/>
      <c r="AW350">
        <v>200</v>
      </c>
      <c r="AX350" s="20">
        <v>499200</v>
      </c>
      <c r="AY350" s="20">
        <v>209</v>
      </c>
      <c r="AZ350" s="12">
        <f t="shared" si="74"/>
        <v>21496.650717703349</v>
      </c>
      <c r="BA350">
        <f t="shared" si="68"/>
        <v>9</v>
      </c>
      <c r="BB350" s="20">
        <v>-2.1235789181056602E-3</v>
      </c>
      <c r="BD350" s="7"/>
      <c r="BE350" s="7"/>
      <c r="BF350" s="11"/>
    </row>
    <row r="351" spans="1:58" x14ac:dyDescent="0.35">
      <c r="A351">
        <v>200</v>
      </c>
      <c r="B351" s="20">
        <v>124800</v>
      </c>
      <c r="C351" s="20">
        <v>53</v>
      </c>
      <c r="D351" s="12">
        <f t="shared" si="69"/>
        <v>7064.1509433962265</v>
      </c>
      <c r="E351">
        <f t="shared" si="70"/>
        <v>3</v>
      </c>
      <c r="F351" s="20">
        <v>-1.9074729898375199E-2</v>
      </c>
      <c r="M351">
        <v>200</v>
      </c>
      <c r="N351" s="20">
        <v>57600</v>
      </c>
      <c r="O351" s="20">
        <v>25</v>
      </c>
      <c r="P351" s="12">
        <f t="shared" si="71"/>
        <v>11520</v>
      </c>
      <c r="Q351">
        <f t="shared" si="75"/>
        <v>5</v>
      </c>
      <c r="R351" s="21">
        <v>-4.0893704825457401E-4</v>
      </c>
      <c r="T351" s="7"/>
      <c r="U351" s="7"/>
      <c r="V351" s="11"/>
      <c r="Y351">
        <v>200</v>
      </c>
      <c r="Z351" s="20">
        <v>244800</v>
      </c>
      <c r="AA351" s="20">
        <v>103</v>
      </c>
      <c r="AB351" s="12">
        <f t="shared" si="72"/>
        <v>7130.0970873786409</v>
      </c>
      <c r="AC351">
        <f t="shared" si="66"/>
        <v>3</v>
      </c>
      <c r="AD351" s="20">
        <v>-9.7639397966511696E-3</v>
      </c>
      <c r="AF351" s="7"/>
      <c r="AG351" s="7"/>
      <c r="AH351" s="11"/>
      <c r="AI351" s="11"/>
      <c r="AJ351" s="11"/>
      <c r="AK351">
        <v>200</v>
      </c>
      <c r="AL351" s="20">
        <v>364800</v>
      </c>
      <c r="AM351" s="20">
        <v>153</v>
      </c>
      <c r="AN351" s="12">
        <f t="shared" si="73"/>
        <v>7152.9411764705883</v>
      </c>
      <c r="AO351">
        <f t="shared" si="67"/>
        <v>3</v>
      </c>
      <c r="AP351" s="20">
        <v>-0.216149468485065</v>
      </c>
      <c r="AR351" s="7"/>
      <c r="AS351" s="7"/>
      <c r="AT351" s="11"/>
      <c r="AU351" s="11"/>
      <c r="AW351">
        <v>200</v>
      </c>
      <c r="AX351" s="20">
        <v>482400</v>
      </c>
      <c r="AY351" s="20">
        <v>202</v>
      </c>
      <c r="AZ351" s="12">
        <f t="shared" si="74"/>
        <v>4776.2376237623766</v>
      </c>
      <c r="BA351">
        <f t="shared" si="68"/>
        <v>2</v>
      </c>
      <c r="BB351" s="20">
        <v>-7.2587057941378902E-2</v>
      </c>
      <c r="BD351" s="7"/>
      <c r="BE351" s="7"/>
      <c r="BF351" s="11"/>
    </row>
    <row r="352" spans="1:58" x14ac:dyDescent="0.35">
      <c r="A352">
        <v>200</v>
      </c>
      <c r="B352" s="20">
        <v>124800</v>
      </c>
      <c r="C352" s="20">
        <v>53</v>
      </c>
      <c r="D352" s="12">
        <f t="shared" si="69"/>
        <v>7064.1509433962265</v>
      </c>
      <c r="E352">
        <f t="shared" si="70"/>
        <v>3</v>
      </c>
      <c r="F352" s="20">
        <v>-5.0708657779264803E-2</v>
      </c>
      <c r="M352">
        <v>200</v>
      </c>
      <c r="N352" s="20">
        <v>50400</v>
      </c>
      <c r="O352" s="20">
        <v>22</v>
      </c>
      <c r="P352" s="12">
        <f t="shared" si="71"/>
        <v>4581.818181818182</v>
      </c>
      <c r="Q352">
        <f t="shared" si="75"/>
        <v>2</v>
      </c>
      <c r="R352" s="20">
        <v>-0.10437315228382101</v>
      </c>
      <c r="T352" s="7"/>
      <c r="U352" s="7"/>
      <c r="V352" s="11"/>
      <c r="Y352">
        <v>200</v>
      </c>
      <c r="Z352" s="20">
        <v>254400</v>
      </c>
      <c r="AA352" s="20">
        <v>107</v>
      </c>
      <c r="AB352" s="12">
        <f t="shared" si="72"/>
        <v>16642.990654205609</v>
      </c>
      <c r="AC352">
        <f t="shared" si="66"/>
        <v>7</v>
      </c>
      <c r="AD352" s="20">
        <v>-3.9861613552373901E-2</v>
      </c>
      <c r="AF352" s="7"/>
      <c r="AG352" s="7"/>
      <c r="AH352" s="11"/>
      <c r="AI352" s="11"/>
      <c r="AJ352" s="11"/>
      <c r="AK352">
        <v>200</v>
      </c>
      <c r="AL352" s="20">
        <v>372000</v>
      </c>
      <c r="AM352" s="20">
        <v>156</v>
      </c>
      <c r="AN352" s="12">
        <f t="shared" si="73"/>
        <v>14307.692307692309</v>
      </c>
      <c r="AO352">
        <f t="shared" si="67"/>
        <v>6</v>
      </c>
      <c r="AP352" s="21">
        <v>-3.9913069798591701E-7</v>
      </c>
      <c r="AR352" s="7"/>
      <c r="AS352" s="7"/>
      <c r="AT352" s="11"/>
      <c r="AU352" s="11"/>
      <c r="AW352">
        <v>200</v>
      </c>
      <c r="AX352" s="20">
        <v>487200</v>
      </c>
      <c r="AY352" s="20">
        <v>204</v>
      </c>
      <c r="AZ352" s="12">
        <f t="shared" si="74"/>
        <v>9552.9411764705874</v>
      </c>
      <c r="BA352">
        <f t="shared" si="68"/>
        <v>4</v>
      </c>
      <c r="BB352" s="20">
        <v>-1.1335344124915801E-2</v>
      </c>
      <c r="BD352" s="7"/>
      <c r="BE352" s="7"/>
      <c r="BF352" s="11"/>
    </row>
    <row r="353" spans="1:58" x14ac:dyDescent="0.35">
      <c r="A353">
        <v>200</v>
      </c>
      <c r="B353" s="20">
        <v>122400</v>
      </c>
      <c r="C353" s="20">
        <v>52</v>
      </c>
      <c r="D353" s="12">
        <f t="shared" si="69"/>
        <v>4707.6923076923076</v>
      </c>
      <c r="E353">
        <f t="shared" si="70"/>
        <v>2</v>
      </c>
      <c r="F353" s="20">
        <v>-0.28705320645603799</v>
      </c>
      <c r="M353">
        <v>200</v>
      </c>
      <c r="N353" s="20">
        <v>50400</v>
      </c>
      <c r="O353" s="20">
        <v>22</v>
      </c>
      <c r="P353" s="12">
        <f t="shared" si="71"/>
        <v>4581.818181818182</v>
      </c>
      <c r="Q353">
        <f t="shared" si="75"/>
        <v>2</v>
      </c>
      <c r="R353" s="20">
        <v>-7.6857415963189103E-3</v>
      </c>
      <c r="T353" s="7"/>
      <c r="U353" s="7"/>
      <c r="V353" s="11"/>
      <c r="Y353">
        <v>200</v>
      </c>
      <c r="Z353" s="20">
        <v>242400</v>
      </c>
      <c r="AA353" s="20">
        <v>102</v>
      </c>
      <c r="AB353" s="12">
        <f t="shared" si="72"/>
        <v>4752.9411764705883</v>
      </c>
      <c r="AC353">
        <f t="shared" si="66"/>
        <v>2</v>
      </c>
      <c r="AD353" s="20">
        <v>-1.6985955251836299E-2</v>
      </c>
      <c r="AF353" s="7"/>
      <c r="AG353" s="7"/>
      <c r="AH353" s="11"/>
      <c r="AI353" s="11"/>
      <c r="AJ353" s="11"/>
      <c r="AK353">
        <v>200</v>
      </c>
      <c r="AL353" s="20">
        <v>362400</v>
      </c>
      <c r="AM353" s="20">
        <v>152</v>
      </c>
      <c r="AN353" s="12">
        <f t="shared" si="73"/>
        <v>4768.4210526315792</v>
      </c>
      <c r="AO353">
        <f t="shared" si="67"/>
        <v>2</v>
      </c>
      <c r="AP353" s="20">
        <v>-0.21489780389728999</v>
      </c>
      <c r="AR353" s="7"/>
      <c r="AS353" s="7"/>
      <c r="AT353" s="11"/>
      <c r="AU353" s="11"/>
      <c r="AW353">
        <v>200</v>
      </c>
      <c r="AX353" s="20">
        <v>499200</v>
      </c>
      <c r="AY353" s="20">
        <v>209</v>
      </c>
      <c r="AZ353" s="12">
        <f t="shared" si="74"/>
        <v>21496.650717703349</v>
      </c>
      <c r="BA353">
        <f t="shared" si="68"/>
        <v>9</v>
      </c>
      <c r="BB353" s="20">
        <v>-2.7233185967521002E-3</v>
      </c>
      <c r="BD353" s="7"/>
      <c r="BE353" s="7"/>
      <c r="BF353" s="11"/>
    </row>
    <row r="354" spans="1:58" x14ac:dyDescent="0.35">
      <c r="A354">
        <v>200</v>
      </c>
      <c r="B354" s="20">
        <v>124800</v>
      </c>
      <c r="C354" s="20">
        <v>53</v>
      </c>
      <c r="D354" s="12">
        <f t="shared" si="69"/>
        <v>7064.1509433962265</v>
      </c>
      <c r="E354">
        <f t="shared" si="70"/>
        <v>3</v>
      </c>
      <c r="F354" s="20">
        <v>-1.1742309757929E-2</v>
      </c>
      <c r="M354">
        <v>200</v>
      </c>
      <c r="N354" s="20">
        <v>72000</v>
      </c>
      <c r="O354" s="20">
        <v>31</v>
      </c>
      <c r="P354" s="12">
        <f t="shared" si="71"/>
        <v>25548.387096774193</v>
      </c>
      <c r="Q354">
        <f t="shared" si="75"/>
        <v>11</v>
      </c>
      <c r="R354" s="20">
        <v>-4.0026509617673997E-2</v>
      </c>
      <c r="T354" s="7"/>
      <c r="U354" s="7"/>
      <c r="V354" s="11"/>
      <c r="Y354">
        <v>200</v>
      </c>
      <c r="Z354" s="20">
        <v>242400</v>
      </c>
      <c r="AA354" s="20">
        <v>102</v>
      </c>
      <c r="AB354" s="12">
        <f t="shared" si="72"/>
        <v>4752.9411764705883</v>
      </c>
      <c r="AC354">
        <f t="shared" si="66"/>
        <v>2</v>
      </c>
      <c r="AD354" s="20">
        <v>-4.5788368744100203E-3</v>
      </c>
      <c r="AF354" s="7"/>
      <c r="AG354" s="7"/>
      <c r="AH354" s="11"/>
      <c r="AI354" s="11"/>
      <c r="AJ354" s="11"/>
      <c r="AK354">
        <v>200</v>
      </c>
      <c r="AL354" s="20">
        <v>364800</v>
      </c>
      <c r="AM354" s="20">
        <v>153</v>
      </c>
      <c r="AN354" s="12">
        <f t="shared" si="73"/>
        <v>7152.9411764705883</v>
      </c>
      <c r="AO354">
        <f t="shared" si="67"/>
        <v>3</v>
      </c>
      <c r="AP354" s="20">
        <v>-3.1950402032245098E-2</v>
      </c>
      <c r="AR354" s="7"/>
      <c r="AS354" s="7"/>
      <c r="AT354" s="11"/>
      <c r="AU354" s="11"/>
      <c r="AW354">
        <v>200</v>
      </c>
      <c r="AX354" s="20">
        <v>501600</v>
      </c>
      <c r="AY354" s="20">
        <v>210</v>
      </c>
      <c r="AZ354" s="12">
        <f t="shared" si="74"/>
        <v>23885.714285714286</v>
      </c>
      <c r="BA354">
        <f t="shared" si="68"/>
        <v>10</v>
      </c>
      <c r="BB354" s="21">
        <v>-3.9913069798591701E-7</v>
      </c>
      <c r="BD354" s="7"/>
      <c r="BE354" s="7"/>
      <c r="BF354" s="11"/>
    </row>
    <row r="355" spans="1:58" x14ac:dyDescent="0.35">
      <c r="A355">
        <v>200</v>
      </c>
      <c r="B355" s="20">
        <v>122400</v>
      </c>
      <c r="C355" s="20">
        <v>52</v>
      </c>
      <c r="D355" s="12">
        <f t="shared" si="69"/>
        <v>4707.6923076923076</v>
      </c>
      <c r="E355">
        <f t="shared" si="70"/>
        <v>2</v>
      </c>
      <c r="F355" s="20">
        <v>-5.0096567685717602E-2</v>
      </c>
      <c r="M355">
        <v>200</v>
      </c>
      <c r="N355" s="20">
        <v>64800</v>
      </c>
      <c r="O355" s="20">
        <v>28</v>
      </c>
      <c r="P355" s="12">
        <f t="shared" si="71"/>
        <v>18514.285714285714</v>
      </c>
      <c r="Q355">
        <f t="shared" si="75"/>
        <v>8</v>
      </c>
      <c r="R355" s="20">
        <v>-5.7736834975245701E-3</v>
      </c>
      <c r="T355" s="7"/>
      <c r="U355" s="7"/>
      <c r="V355" s="11"/>
      <c r="Y355">
        <v>200</v>
      </c>
      <c r="Z355" s="20">
        <v>249600</v>
      </c>
      <c r="AA355" s="20">
        <v>105</v>
      </c>
      <c r="AB355" s="12">
        <f t="shared" si="72"/>
        <v>11885.714285714286</v>
      </c>
      <c r="AC355">
        <f t="shared" si="66"/>
        <v>5</v>
      </c>
      <c r="AD355" s="20">
        <v>-8.38730826285395E-3</v>
      </c>
      <c r="AF355" s="7"/>
      <c r="AG355" s="7"/>
      <c r="AH355" s="11"/>
      <c r="AI355" s="11"/>
      <c r="AJ355" s="11"/>
      <c r="AK355">
        <v>200</v>
      </c>
      <c r="AL355" s="20">
        <v>364800</v>
      </c>
      <c r="AM355" s="20">
        <v>153</v>
      </c>
      <c r="AN355" s="12">
        <f t="shared" si="73"/>
        <v>7152.9411764705883</v>
      </c>
      <c r="AO355">
        <f t="shared" si="67"/>
        <v>3</v>
      </c>
      <c r="AP355" s="20">
        <v>-4.66339441355723E-2</v>
      </c>
      <c r="AR355" s="7"/>
      <c r="AS355" s="7"/>
      <c r="AT355" s="11"/>
      <c r="AU355" s="11"/>
      <c r="AW355">
        <v>200</v>
      </c>
      <c r="AX355" s="20">
        <v>489600</v>
      </c>
      <c r="AY355" s="20">
        <v>205</v>
      </c>
      <c r="AZ355" s="12">
        <f t="shared" si="74"/>
        <v>11941.463414634147</v>
      </c>
      <c r="BA355">
        <f t="shared" si="68"/>
        <v>5</v>
      </c>
      <c r="BB355" s="21">
        <v>-4.38007122594619E-4</v>
      </c>
      <c r="BD355" s="7"/>
      <c r="BE355" s="7"/>
      <c r="BF355" s="11"/>
    </row>
    <row r="356" spans="1:58" x14ac:dyDescent="0.35">
      <c r="A356">
        <v>200</v>
      </c>
      <c r="B356" s="20">
        <v>134400</v>
      </c>
      <c r="C356" s="20">
        <v>57</v>
      </c>
      <c r="D356" s="12">
        <f t="shared" si="69"/>
        <v>16505.263157894737</v>
      </c>
      <c r="E356">
        <f t="shared" si="70"/>
        <v>7</v>
      </c>
      <c r="F356" s="20">
        <v>-4.0026509617673997E-2</v>
      </c>
      <c r="M356">
        <v>200</v>
      </c>
      <c r="N356" s="20">
        <v>50400</v>
      </c>
      <c r="O356" s="20">
        <v>22</v>
      </c>
      <c r="P356" s="12">
        <f t="shared" si="71"/>
        <v>4581.818181818182</v>
      </c>
      <c r="Q356">
        <f t="shared" si="75"/>
        <v>2</v>
      </c>
      <c r="R356" s="20">
        <v>-9.8420829794801296E-2</v>
      </c>
      <c r="T356" s="7"/>
      <c r="U356" s="7"/>
      <c r="V356" s="11"/>
      <c r="Y356">
        <v>200</v>
      </c>
      <c r="Z356" s="20">
        <v>244800</v>
      </c>
      <c r="AA356" s="20">
        <v>103</v>
      </c>
      <c r="AB356" s="12">
        <f t="shared" si="72"/>
        <v>7130.0970873786409</v>
      </c>
      <c r="AC356">
        <f t="shared" si="66"/>
        <v>3</v>
      </c>
      <c r="AD356" s="20">
        <v>-7.8945450909884193E-3</v>
      </c>
      <c r="AF356" s="7"/>
      <c r="AG356" s="7"/>
      <c r="AH356" s="11"/>
      <c r="AI356" s="11"/>
      <c r="AJ356" s="11"/>
      <c r="AK356">
        <v>200</v>
      </c>
      <c r="AL356" s="20">
        <v>362400</v>
      </c>
      <c r="AM356" s="20">
        <v>152</v>
      </c>
      <c r="AN356" s="12">
        <f t="shared" si="73"/>
        <v>4768.4210526315792</v>
      </c>
      <c r="AO356">
        <f t="shared" si="67"/>
        <v>2</v>
      </c>
      <c r="AP356" s="20">
        <v>-2.79090847447362E-2</v>
      </c>
      <c r="AR356" s="7"/>
      <c r="AS356" s="7"/>
      <c r="AT356" s="11"/>
      <c r="AU356" s="11"/>
      <c r="AW356">
        <v>200</v>
      </c>
      <c r="AX356" s="20">
        <v>482400</v>
      </c>
      <c r="AY356" s="20">
        <v>202</v>
      </c>
      <c r="AZ356" s="12">
        <f t="shared" si="74"/>
        <v>4776.2376237623766</v>
      </c>
      <c r="BA356">
        <f t="shared" si="68"/>
        <v>2</v>
      </c>
      <c r="BB356" s="20">
        <v>-0.15460547799572499</v>
      </c>
      <c r="BD356" s="7"/>
      <c r="BE356" s="7"/>
      <c r="BF356" s="11"/>
    </row>
    <row r="357" spans="1:58" x14ac:dyDescent="0.35">
      <c r="A357">
        <v>200</v>
      </c>
      <c r="B357" s="20">
        <v>132000</v>
      </c>
      <c r="C357" s="20">
        <v>56</v>
      </c>
      <c r="D357" s="12">
        <f t="shared" si="69"/>
        <v>14142.857142857143</v>
      </c>
      <c r="E357">
        <f t="shared" si="70"/>
        <v>6</v>
      </c>
      <c r="F357" s="21">
        <v>-4.38007122594619E-4</v>
      </c>
      <c r="M357">
        <v>200</v>
      </c>
      <c r="N357" s="20">
        <v>52800</v>
      </c>
      <c r="O357" s="20">
        <v>23</v>
      </c>
      <c r="P357" s="12">
        <f t="shared" si="71"/>
        <v>6886.95652173913</v>
      </c>
      <c r="Q357">
        <f t="shared" si="75"/>
        <v>3</v>
      </c>
      <c r="R357" s="20">
        <v>-0.30503350712517402</v>
      </c>
      <c r="T357" s="7"/>
      <c r="U357" s="7"/>
      <c r="V357" s="11"/>
      <c r="Y357">
        <v>200</v>
      </c>
      <c r="Z357" s="20">
        <v>244800</v>
      </c>
      <c r="AA357" s="20">
        <v>103</v>
      </c>
      <c r="AB357" s="12">
        <f t="shared" si="72"/>
        <v>7130.0970873786409</v>
      </c>
      <c r="AC357">
        <f t="shared" si="66"/>
        <v>3</v>
      </c>
      <c r="AD357" s="20">
        <v>-9.3959321821714695E-2</v>
      </c>
      <c r="AF357" s="7"/>
      <c r="AG357" s="7"/>
      <c r="AH357" s="11"/>
      <c r="AI357" s="11"/>
      <c r="AJ357" s="11"/>
      <c r="AK357">
        <v>200</v>
      </c>
      <c r="AL357" s="20">
        <v>362400</v>
      </c>
      <c r="AM357" s="20">
        <v>152</v>
      </c>
      <c r="AN357" s="12">
        <f t="shared" si="73"/>
        <v>4768.4210526315792</v>
      </c>
      <c r="AO357">
        <f t="shared" si="67"/>
        <v>2</v>
      </c>
      <c r="AP357" s="20">
        <v>-0.25841012648225598</v>
      </c>
      <c r="AR357" s="7"/>
      <c r="AS357" s="7"/>
      <c r="AT357" s="11"/>
      <c r="AU357" s="11"/>
      <c r="AW357">
        <v>200</v>
      </c>
      <c r="AX357" s="20">
        <v>484800</v>
      </c>
      <c r="AY357" s="20">
        <v>203</v>
      </c>
      <c r="AZ357" s="12">
        <f t="shared" si="74"/>
        <v>7164.5320197044339</v>
      </c>
      <c r="BA357">
        <f t="shared" si="68"/>
        <v>3</v>
      </c>
      <c r="BB357" s="20">
        <v>-1.2262045349412099E-2</v>
      </c>
      <c r="BD357" s="7"/>
      <c r="BE357" s="7"/>
      <c r="BF357" s="11"/>
    </row>
    <row r="358" spans="1:58" x14ac:dyDescent="0.35">
      <c r="A358">
        <v>200</v>
      </c>
      <c r="B358" s="20">
        <v>129600</v>
      </c>
      <c r="C358" s="20">
        <v>55</v>
      </c>
      <c r="D358" s="12">
        <f t="shared" si="69"/>
        <v>11781.818181818182</v>
      </c>
      <c r="E358">
        <f t="shared" si="70"/>
        <v>5</v>
      </c>
      <c r="F358" s="21">
        <v>-3.9913069798591701E-7</v>
      </c>
      <c r="M358">
        <v>200</v>
      </c>
      <c r="N358" s="20">
        <v>50400</v>
      </c>
      <c r="O358" s="20">
        <v>22</v>
      </c>
      <c r="P358" s="12">
        <f t="shared" si="71"/>
        <v>4581.818181818182</v>
      </c>
      <c r="Q358">
        <f t="shared" si="75"/>
        <v>2</v>
      </c>
      <c r="R358" s="20">
        <v>-9.8638081636071295E-2</v>
      </c>
      <c r="T358" s="7"/>
      <c r="U358" s="7"/>
      <c r="V358" s="11"/>
      <c r="Y358">
        <v>200</v>
      </c>
      <c r="Z358" s="20">
        <v>249600</v>
      </c>
      <c r="AA358" s="20">
        <v>105</v>
      </c>
      <c r="AB358" s="12">
        <f t="shared" si="72"/>
        <v>11885.714285714286</v>
      </c>
      <c r="AC358">
        <f t="shared" si="66"/>
        <v>5</v>
      </c>
      <c r="AD358" s="20">
        <v>-5.0931737303086802E-3</v>
      </c>
      <c r="AF358" s="7"/>
      <c r="AG358" s="7"/>
      <c r="AH358" s="11"/>
      <c r="AI358" s="11"/>
      <c r="AJ358" s="11"/>
      <c r="AK358">
        <v>200</v>
      </c>
      <c r="AL358" s="20">
        <v>369600</v>
      </c>
      <c r="AM358" s="20">
        <v>155</v>
      </c>
      <c r="AN358" s="12">
        <f t="shared" si="73"/>
        <v>11922.58064516129</v>
      </c>
      <c r="AO358">
        <f t="shared" si="67"/>
        <v>5</v>
      </c>
      <c r="AP358" s="21">
        <v>-4.0893704825457401E-4</v>
      </c>
      <c r="AR358" s="7"/>
      <c r="AS358" s="7"/>
      <c r="AT358" s="11"/>
      <c r="AU358" s="11"/>
      <c r="AW358">
        <v>200</v>
      </c>
      <c r="AX358" s="20">
        <v>487200</v>
      </c>
      <c r="AY358" s="20">
        <v>204</v>
      </c>
      <c r="AZ358" s="12">
        <f t="shared" si="74"/>
        <v>9552.9411764705874</v>
      </c>
      <c r="BA358">
        <f t="shared" si="68"/>
        <v>4</v>
      </c>
      <c r="BB358" s="20">
        <v>-6.6949568385715301E-3</v>
      </c>
      <c r="BD358" s="7"/>
      <c r="BE358" s="7"/>
      <c r="BF358" s="11"/>
    </row>
    <row r="359" spans="1:58" x14ac:dyDescent="0.35">
      <c r="A359">
        <v>200</v>
      </c>
      <c r="B359" s="20">
        <v>124800</v>
      </c>
      <c r="C359" s="20">
        <v>53</v>
      </c>
      <c r="D359" s="12">
        <f t="shared" si="69"/>
        <v>7064.1509433962265</v>
      </c>
      <c r="E359">
        <f t="shared" si="70"/>
        <v>3</v>
      </c>
      <c r="F359" s="20">
        <v>-1.48484885754893E-2</v>
      </c>
      <c r="M359">
        <v>200</v>
      </c>
      <c r="N359" s="20">
        <v>57600</v>
      </c>
      <c r="O359" s="20">
        <v>25</v>
      </c>
      <c r="P359" s="12">
        <f t="shared" si="71"/>
        <v>11520</v>
      </c>
      <c r="Q359">
        <f t="shared" si="75"/>
        <v>5</v>
      </c>
      <c r="R359" s="21">
        <v>-4.38007122594619E-4</v>
      </c>
      <c r="T359" s="7"/>
      <c r="U359" s="7"/>
      <c r="V359" s="11"/>
      <c r="Y359">
        <v>200</v>
      </c>
      <c r="Z359" s="20">
        <v>247200</v>
      </c>
      <c r="AA359" s="20">
        <v>104</v>
      </c>
      <c r="AB359" s="12">
        <f t="shared" si="72"/>
        <v>9507.6923076923085</v>
      </c>
      <c r="AC359">
        <f t="shared" si="66"/>
        <v>4</v>
      </c>
      <c r="AD359" s="20">
        <v>-0.173934238929771</v>
      </c>
      <c r="AF359" s="7"/>
      <c r="AG359" s="7"/>
      <c r="AH359" s="11"/>
      <c r="AI359" s="11"/>
      <c r="AJ359" s="11"/>
      <c r="AK359">
        <v>200</v>
      </c>
      <c r="AL359" s="20">
        <v>381600</v>
      </c>
      <c r="AM359" s="20">
        <v>160</v>
      </c>
      <c r="AN359" s="12">
        <f t="shared" si="73"/>
        <v>23850</v>
      </c>
      <c r="AO359">
        <f t="shared" si="67"/>
        <v>10</v>
      </c>
      <c r="AP359" s="20">
        <v>-4.0026509617673997E-2</v>
      </c>
      <c r="AR359" s="7"/>
      <c r="AS359" s="7"/>
      <c r="AT359" s="11"/>
      <c r="AU359" s="11"/>
      <c r="AW359">
        <v>200</v>
      </c>
      <c r="AX359" s="20">
        <v>484800</v>
      </c>
      <c r="AY359" s="20">
        <v>203</v>
      </c>
      <c r="AZ359" s="12">
        <f t="shared" si="74"/>
        <v>7164.5320197044339</v>
      </c>
      <c r="BA359">
        <f t="shared" si="68"/>
        <v>3</v>
      </c>
      <c r="BB359" s="20">
        <v>-1.4370175766925E-2</v>
      </c>
      <c r="BD359" s="7"/>
      <c r="BE359" s="7"/>
      <c r="BF359" s="11"/>
    </row>
    <row r="360" spans="1:58" x14ac:dyDescent="0.35">
      <c r="A360">
        <v>200</v>
      </c>
      <c r="B360" s="20">
        <v>139200</v>
      </c>
      <c r="C360" s="20">
        <v>59</v>
      </c>
      <c r="D360" s="12">
        <f t="shared" si="69"/>
        <v>21233.898305084746</v>
      </c>
      <c r="E360">
        <f t="shared" si="70"/>
        <v>9</v>
      </c>
      <c r="F360" s="21">
        <v>-4.0383926448535599E-7</v>
      </c>
      <c r="M360">
        <v>200</v>
      </c>
      <c r="N360" s="20">
        <v>57600</v>
      </c>
      <c r="O360" s="20">
        <v>25</v>
      </c>
      <c r="P360" s="12">
        <f t="shared" si="71"/>
        <v>11520</v>
      </c>
      <c r="Q360">
        <f t="shared" si="75"/>
        <v>5</v>
      </c>
      <c r="R360" s="20">
        <v>-0.19211648359744701</v>
      </c>
      <c r="T360" s="7"/>
      <c r="U360" s="7"/>
      <c r="V360" s="11"/>
      <c r="Y360">
        <v>200</v>
      </c>
      <c r="Z360" s="20">
        <v>259200</v>
      </c>
      <c r="AA360" s="20">
        <v>109</v>
      </c>
      <c r="AB360" s="12">
        <f t="shared" si="72"/>
        <v>21401.83486238532</v>
      </c>
      <c r="AC360">
        <f t="shared" si="66"/>
        <v>9</v>
      </c>
      <c r="AD360" s="21">
        <v>-4.8051169919062798E-6</v>
      </c>
      <c r="AF360" s="7"/>
      <c r="AG360" s="7"/>
      <c r="AH360" s="11"/>
      <c r="AI360" s="11"/>
      <c r="AJ360" s="11"/>
      <c r="AK360">
        <v>200</v>
      </c>
      <c r="AL360" s="20">
        <v>376800</v>
      </c>
      <c r="AM360" s="20">
        <v>158</v>
      </c>
      <c r="AN360" s="12">
        <f t="shared" si="73"/>
        <v>19078.481012658227</v>
      </c>
      <c r="AO360">
        <f t="shared" si="67"/>
        <v>8</v>
      </c>
      <c r="AP360" s="21">
        <v>-3.9913069798591701E-7</v>
      </c>
      <c r="AR360" s="7"/>
      <c r="AS360" s="7"/>
      <c r="AT360" s="11"/>
      <c r="AU360" s="11"/>
      <c r="AW360">
        <v>200</v>
      </c>
      <c r="AX360" s="20">
        <v>482400</v>
      </c>
      <c r="AY360" s="20">
        <v>202</v>
      </c>
      <c r="AZ360" s="12">
        <f t="shared" si="74"/>
        <v>4776.2376237623766</v>
      </c>
      <c r="BA360">
        <f t="shared" si="68"/>
        <v>2</v>
      </c>
      <c r="BB360" s="20">
        <v>-9.5989529080586403E-2</v>
      </c>
      <c r="BD360" s="7"/>
      <c r="BE360" s="7"/>
      <c r="BF360" s="11"/>
    </row>
    <row r="361" spans="1:58" x14ac:dyDescent="0.35">
      <c r="A361">
        <v>200</v>
      </c>
      <c r="B361" s="20">
        <v>129600</v>
      </c>
      <c r="C361" s="20">
        <v>55</v>
      </c>
      <c r="D361" s="12">
        <f t="shared" si="69"/>
        <v>11781.818181818182</v>
      </c>
      <c r="E361">
        <f t="shared" si="70"/>
        <v>5</v>
      </c>
      <c r="F361" s="20">
        <v>-3.06619634150886E-3</v>
      </c>
      <c r="M361">
        <v>200</v>
      </c>
      <c r="N361" s="20">
        <v>60000</v>
      </c>
      <c r="O361" s="20">
        <v>26</v>
      </c>
      <c r="P361" s="12">
        <f t="shared" si="71"/>
        <v>13846.153846153846</v>
      </c>
      <c r="Q361">
        <f t="shared" si="75"/>
        <v>6</v>
      </c>
      <c r="R361" s="20">
        <v>-4.4430390698002699E-3</v>
      </c>
      <c r="T361" s="7"/>
      <c r="U361" s="7"/>
      <c r="V361" s="11"/>
      <c r="Y361">
        <v>200</v>
      </c>
      <c r="Z361" s="20">
        <v>254400</v>
      </c>
      <c r="AA361" s="20">
        <v>107</v>
      </c>
      <c r="AB361" s="12">
        <f t="shared" si="72"/>
        <v>16642.990654205609</v>
      </c>
      <c r="AC361">
        <f t="shared" si="66"/>
        <v>7</v>
      </c>
      <c r="AD361" s="21">
        <v>-4.0893704825457401E-4</v>
      </c>
      <c r="AF361" s="7"/>
      <c r="AG361" s="7"/>
      <c r="AH361" s="11"/>
      <c r="AI361" s="11"/>
      <c r="AJ361" s="11"/>
      <c r="AK361">
        <v>200</v>
      </c>
      <c r="AL361" s="20">
        <v>362400</v>
      </c>
      <c r="AM361" s="20">
        <v>152</v>
      </c>
      <c r="AN361" s="12">
        <f t="shared" si="73"/>
        <v>4768.4210526315792</v>
      </c>
      <c r="AO361">
        <f t="shared" si="67"/>
        <v>2</v>
      </c>
      <c r="AP361" s="20">
        <v>-3.4905670075413203E-2</v>
      </c>
      <c r="AR361" s="7"/>
      <c r="AS361" s="7"/>
      <c r="AT361" s="11"/>
      <c r="AU361" s="11"/>
      <c r="AW361">
        <v>200</v>
      </c>
      <c r="AX361" s="20">
        <v>499200</v>
      </c>
      <c r="AY361" s="20">
        <v>209</v>
      </c>
      <c r="AZ361" s="12">
        <f t="shared" si="74"/>
        <v>21496.650717703349</v>
      </c>
      <c r="BA361">
        <f t="shared" si="68"/>
        <v>9</v>
      </c>
      <c r="BB361" s="21">
        <v>-3.9913069798591701E-7</v>
      </c>
      <c r="BD361" s="7"/>
      <c r="BE361" s="7"/>
      <c r="BF361" s="11"/>
    </row>
    <row r="362" spans="1:58" x14ac:dyDescent="0.35">
      <c r="A362">
        <v>200</v>
      </c>
      <c r="B362" s="20">
        <v>124800</v>
      </c>
      <c r="C362" s="20">
        <v>53</v>
      </c>
      <c r="D362" s="12">
        <f t="shared" si="69"/>
        <v>7064.1509433962265</v>
      </c>
      <c r="E362">
        <f t="shared" si="70"/>
        <v>3</v>
      </c>
      <c r="F362" s="20">
        <v>-5.1767662681537999E-2</v>
      </c>
      <c r="M362">
        <v>200</v>
      </c>
      <c r="N362" s="20">
        <v>50400</v>
      </c>
      <c r="O362" s="20">
        <v>22</v>
      </c>
      <c r="P362" s="12">
        <f t="shared" si="71"/>
        <v>4581.818181818182</v>
      </c>
      <c r="Q362">
        <f t="shared" si="75"/>
        <v>2</v>
      </c>
      <c r="R362" s="20">
        <v>-0.29685450372590699</v>
      </c>
      <c r="T362" s="7"/>
      <c r="U362" s="7"/>
      <c r="V362" s="11"/>
      <c r="Y362">
        <v>200</v>
      </c>
      <c r="Z362" s="20">
        <v>244800</v>
      </c>
      <c r="AA362" s="20">
        <v>103</v>
      </c>
      <c r="AB362" s="12">
        <f t="shared" si="72"/>
        <v>7130.0970873786409</v>
      </c>
      <c r="AC362">
        <f t="shared" si="66"/>
        <v>3</v>
      </c>
      <c r="AD362" s="20">
        <v>-1.47108699948703E-2</v>
      </c>
      <c r="AF362" s="7"/>
      <c r="AG362" s="7"/>
      <c r="AH362" s="11"/>
      <c r="AI362" s="11"/>
      <c r="AJ362" s="11"/>
      <c r="AK362">
        <v>200</v>
      </c>
      <c r="AL362" s="20">
        <v>362400</v>
      </c>
      <c r="AM362" s="20">
        <v>152</v>
      </c>
      <c r="AN362" s="12">
        <f t="shared" si="73"/>
        <v>4768.4210526315792</v>
      </c>
      <c r="AO362">
        <f t="shared" si="67"/>
        <v>2</v>
      </c>
      <c r="AP362" s="20">
        <v>-9.5883272539859593E-2</v>
      </c>
      <c r="AR362" s="7"/>
      <c r="AS362" s="7"/>
      <c r="AT362" s="11"/>
      <c r="AU362" s="11"/>
      <c r="AW362">
        <v>200</v>
      </c>
      <c r="AX362" s="20">
        <v>487200</v>
      </c>
      <c r="AY362" s="20">
        <v>204</v>
      </c>
      <c r="AZ362" s="12">
        <f t="shared" si="74"/>
        <v>9552.9411764705874</v>
      </c>
      <c r="BA362">
        <f t="shared" si="68"/>
        <v>4</v>
      </c>
      <c r="BB362" s="20">
        <v>-0.211772836688435</v>
      </c>
      <c r="BD362" s="7"/>
      <c r="BE362" s="7"/>
      <c r="BF362" s="11"/>
    </row>
    <row r="363" spans="1:58" x14ac:dyDescent="0.35">
      <c r="A363">
        <v>200</v>
      </c>
      <c r="B363" s="20">
        <v>158400</v>
      </c>
      <c r="C363" s="20">
        <v>67</v>
      </c>
      <c r="D363" s="12">
        <f t="shared" si="69"/>
        <v>40191.044776119401</v>
      </c>
      <c r="E363">
        <f t="shared" si="70"/>
        <v>17</v>
      </c>
      <c r="F363" s="21">
        <v>-4.7561186674721302E-5</v>
      </c>
      <c r="M363">
        <v>200</v>
      </c>
      <c r="N363" s="20">
        <v>62400</v>
      </c>
      <c r="O363" s="20">
        <v>27</v>
      </c>
      <c r="P363" s="12">
        <f t="shared" si="71"/>
        <v>16177.777777777777</v>
      </c>
      <c r="Q363">
        <f t="shared" si="75"/>
        <v>7</v>
      </c>
      <c r="R363" s="21">
        <v>-8.8096350405433195E-7</v>
      </c>
      <c r="T363" s="7"/>
      <c r="U363" s="7"/>
      <c r="V363" s="11"/>
      <c r="Y363">
        <v>200</v>
      </c>
      <c r="Z363" s="20">
        <v>247200</v>
      </c>
      <c r="AA363" s="20">
        <v>104</v>
      </c>
      <c r="AB363" s="12">
        <f t="shared" si="72"/>
        <v>9507.6923076923085</v>
      </c>
      <c r="AC363">
        <f t="shared" si="66"/>
        <v>4</v>
      </c>
      <c r="AD363" s="20">
        <v>-5.0884788126310202E-3</v>
      </c>
      <c r="AF363" s="7"/>
      <c r="AG363" s="7"/>
      <c r="AH363" s="11"/>
      <c r="AI363" s="11"/>
      <c r="AJ363" s="11"/>
      <c r="AK363">
        <v>200</v>
      </c>
      <c r="AL363" s="20">
        <v>367200</v>
      </c>
      <c r="AM363" s="20">
        <v>154</v>
      </c>
      <c r="AN363" s="12">
        <f t="shared" si="73"/>
        <v>9537.6623376623374</v>
      </c>
      <c r="AO363">
        <f t="shared" si="67"/>
        <v>4</v>
      </c>
      <c r="AP363" s="20">
        <v>-0.25618888168414999</v>
      </c>
      <c r="AR363" s="7"/>
      <c r="AS363" s="7"/>
      <c r="AT363" s="11"/>
      <c r="AU363" s="11"/>
      <c r="AW363">
        <v>200</v>
      </c>
      <c r="AX363" s="20">
        <v>484800</v>
      </c>
      <c r="AY363" s="20">
        <v>203</v>
      </c>
      <c r="AZ363" s="12">
        <f t="shared" si="74"/>
        <v>7164.5320197044339</v>
      </c>
      <c r="BA363">
        <f t="shared" si="68"/>
        <v>3</v>
      </c>
      <c r="BB363" s="20">
        <v>-2.0888123623938999E-2</v>
      </c>
      <c r="BD363" s="7"/>
      <c r="BE363" s="7"/>
      <c r="BF363" s="11"/>
    </row>
    <row r="364" spans="1:58" x14ac:dyDescent="0.35">
      <c r="A364">
        <v>200</v>
      </c>
      <c r="B364" s="20">
        <v>122400</v>
      </c>
      <c r="C364" s="20">
        <v>52</v>
      </c>
      <c r="D364" s="12">
        <f t="shared" si="69"/>
        <v>4707.6923076923076</v>
      </c>
      <c r="E364">
        <f t="shared" si="70"/>
        <v>2</v>
      </c>
      <c r="F364" s="20">
        <v>-2.4054658637859799E-2</v>
      </c>
      <c r="M364">
        <v>200</v>
      </c>
      <c r="N364" s="20">
        <v>60000</v>
      </c>
      <c r="O364" s="20">
        <v>26</v>
      </c>
      <c r="P364" s="12">
        <f t="shared" si="71"/>
        <v>13846.153846153846</v>
      </c>
      <c r="Q364">
        <f t="shared" si="75"/>
        <v>6</v>
      </c>
      <c r="R364" s="20">
        <v>-0.151571367053418</v>
      </c>
      <c r="T364" s="7"/>
      <c r="U364" s="7"/>
      <c r="V364" s="11"/>
      <c r="Y364">
        <v>200</v>
      </c>
      <c r="Z364" s="20">
        <v>249600</v>
      </c>
      <c r="AA364" s="20">
        <v>105</v>
      </c>
      <c r="AB364" s="12">
        <f t="shared" si="72"/>
        <v>11885.714285714286</v>
      </c>
      <c r="AC364">
        <f t="shared" si="66"/>
        <v>5</v>
      </c>
      <c r="AD364" s="20">
        <v>-0.293342214246893</v>
      </c>
      <c r="AF364" s="7"/>
      <c r="AG364" s="7"/>
      <c r="AH364" s="11"/>
      <c r="AI364" s="11"/>
      <c r="AJ364" s="11"/>
      <c r="AK364">
        <v>200</v>
      </c>
      <c r="AL364" s="20">
        <v>369600</v>
      </c>
      <c r="AM364" s="20">
        <v>155</v>
      </c>
      <c r="AN364" s="12">
        <f t="shared" si="73"/>
        <v>11922.58064516129</v>
      </c>
      <c r="AO364">
        <f t="shared" si="67"/>
        <v>5</v>
      </c>
      <c r="AP364" s="21">
        <v>-4.8051169919062798E-6</v>
      </c>
      <c r="AR364" s="7"/>
      <c r="AS364" s="7"/>
      <c r="AT364" s="11"/>
      <c r="AU364" s="11"/>
      <c r="AW364">
        <v>200</v>
      </c>
      <c r="AX364" s="20">
        <v>492000</v>
      </c>
      <c r="AY364" s="20">
        <v>206</v>
      </c>
      <c r="AZ364" s="12">
        <f t="shared" si="74"/>
        <v>14330.097087378641</v>
      </c>
      <c r="BA364">
        <f t="shared" si="68"/>
        <v>6</v>
      </c>
      <c r="BB364" s="21">
        <v>-4.38007122594619E-4</v>
      </c>
      <c r="BD364" s="7"/>
      <c r="BE364" s="7"/>
      <c r="BF364" s="11"/>
    </row>
    <row r="365" spans="1:58" x14ac:dyDescent="0.35">
      <c r="A365">
        <v>200</v>
      </c>
      <c r="B365" s="20">
        <v>122400</v>
      </c>
      <c r="C365" s="20">
        <v>52</v>
      </c>
      <c r="D365" s="12">
        <f t="shared" si="69"/>
        <v>4707.6923076923076</v>
      </c>
      <c r="E365">
        <f t="shared" si="70"/>
        <v>2</v>
      </c>
      <c r="F365" s="20">
        <v>-9.0190205556670393E-3</v>
      </c>
      <c r="M365">
        <v>200</v>
      </c>
      <c r="N365" s="20">
        <v>60000</v>
      </c>
      <c r="O365" s="20">
        <v>26</v>
      </c>
      <c r="P365" s="12">
        <f t="shared" si="71"/>
        <v>13846.153846153846</v>
      </c>
      <c r="Q365">
        <f t="shared" si="75"/>
        <v>6</v>
      </c>
      <c r="R365" s="20">
        <v>-3.1124450427077702E-3</v>
      </c>
      <c r="T365" s="7"/>
      <c r="U365" s="7"/>
      <c r="V365" s="11"/>
      <c r="Y365">
        <v>200</v>
      </c>
      <c r="Z365" s="20">
        <v>252000</v>
      </c>
      <c r="AA365" s="20">
        <v>106</v>
      </c>
      <c r="AB365" s="12">
        <f t="shared" si="72"/>
        <v>14264.150943396226</v>
      </c>
      <c r="AC365">
        <f t="shared" si="66"/>
        <v>6</v>
      </c>
      <c r="AD365" s="20">
        <v>-2.65102663646214E-2</v>
      </c>
      <c r="AF365" s="7"/>
      <c r="AG365" s="7"/>
      <c r="AH365" s="11"/>
      <c r="AI365" s="11"/>
      <c r="AJ365" s="11"/>
      <c r="AK365">
        <v>200</v>
      </c>
      <c r="AL365" s="20">
        <v>374400</v>
      </c>
      <c r="AM365" s="20">
        <v>157</v>
      </c>
      <c r="AN365" s="12">
        <f t="shared" si="73"/>
        <v>16692.993630573248</v>
      </c>
      <c r="AO365">
        <f t="shared" si="67"/>
        <v>7</v>
      </c>
      <c r="AP365" s="20">
        <v>-4.9280836220305501E-3</v>
      </c>
      <c r="AR365" s="7"/>
      <c r="AS365" s="7"/>
      <c r="AT365" s="11"/>
      <c r="AU365" s="11"/>
      <c r="AW365">
        <v>200</v>
      </c>
      <c r="AX365" s="20">
        <v>482400</v>
      </c>
      <c r="AY365" s="20">
        <v>202</v>
      </c>
      <c r="AZ365" s="12">
        <f t="shared" si="74"/>
        <v>4776.2376237623766</v>
      </c>
      <c r="BA365">
        <f t="shared" si="68"/>
        <v>2</v>
      </c>
      <c r="BB365" s="20">
        <v>-0.154738441400607</v>
      </c>
      <c r="BD365" s="7"/>
      <c r="BE365" s="7"/>
      <c r="BF365" s="11"/>
    </row>
    <row r="366" spans="1:58" x14ac:dyDescent="0.35">
      <c r="A366">
        <v>200</v>
      </c>
      <c r="B366" s="20">
        <v>144000</v>
      </c>
      <c r="C366" s="20">
        <v>61</v>
      </c>
      <c r="D366" s="12">
        <f t="shared" si="69"/>
        <v>25967.213114754097</v>
      </c>
      <c r="E366">
        <f t="shared" si="70"/>
        <v>11</v>
      </c>
      <c r="F366" s="21">
        <v>-3.9913069798591701E-7</v>
      </c>
      <c r="M366">
        <v>200</v>
      </c>
      <c r="N366" s="20">
        <v>50400</v>
      </c>
      <c r="O366" s="20">
        <v>22</v>
      </c>
      <c r="P366" s="12">
        <f t="shared" si="71"/>
        <v>4581.818181818182</v>
      </c>
      <c r="Q366">
        <f t="shared" si="75"/>
        <v>2</v>
      </c>
      <c r="R366" s="20">
        <v>-6.4979660358242194E-2</v>
      </c>
      <c r="T366" s="7"/>
      <c r="U366" s="7"/>
      <c r="V366" s="11"/>
      <c r="Y366">
        <v>200</v>
      </c>
      <c r="Z366" s="20">
        <v>244800</v>
      </c>
      <c r="AA366" s="20">
        <v>103</v>
      </c>
      <c r="AB366" s="12">
        <f t="shared" si="72"/>
        <v>7130.0970873786409</v>
      </c>
      <c r="AC366">
        <f t="shared" si="66"/>
        <v>3</v>
      </c>
      <c r="AD366" s="20">
        <v>-6.1166177458006699E-3</v>
      </c>
      <c r="AF366" s="7"/>
      <c r="AG366" s="7"/>
      <c r="AH366" s="11"/>
      <c r="AI366" s="11"/>
      <c r="AJ366" s="11"/>
      <c r="AK366">
        <v>200</v>
      </c>
      <c r="AL366" s="20">
        <v>362400</v>
      </c>
      <c r="AM366" s="20">
        <v>152</v>
      </c>
      <c r="AN366" s="12">
        <f t="shared" si="73"/>
        <v>4768.4210526315792</v>
      </c>
      <c r="AO366">
        <f t="shared" si="67"/>
        <v>2</v>
      </c>
      <c r="AP366" s="20">
        <v>-0.112852739019108</v>
      </c>
      <c r="AR366" s="7"/>
      <c r="AS366" s="7"/>
      <c r="AT366" s="11"/>
      <c r="AU366" s="11"/>
      <c r="AW366">
        <v>200</v>
      </c>
      <c r="AX366" s="20">
        <v>489600</v>
      </c>
      <c r="AY366" s="20">
        <v>205</v>
      </c>
      <c r="AZ366" s="12">
        <f t="shared" si="74"/>
        <v>11941.463414634147</v>
      </c>
      <c r="BA366">
        <f t="shared" si="68"/>
        <v>5</v>
      </c>
      <c r="BB366" s="20">
        <v>-0.28203267793376502</v>
      </c>
      <c r="BD366" s="7"/>
      <c r="BE366" s="7"/>
      <c r="BF366" s="11"/>
    </row>
    <row r="367" spans="1:58" x14ac:dyDescent="0.35">
      <c r="A367">
        <v>200</v>
      </c>
      <c r="B367" s="20">
        <v>124800</v>
      </c>
      <c r="C367" s="20">
        <v>53</v>
      </c>
      <c r="D367" s="12">
        <f t="shared" si="69"/>
        <v>7064.1509433962265</v>
      </c>
      <c r="E367">
        <f t="shared" si="70"/>
        <v>3</v>
      </c>
      <c r="F367" s="20">
        <v>-1.9959544837080999E-3</v>
      </c>
      <c r="M367">
        <v>200</v>
      </c>
      <c r="N367" s="20">
        <v>50400</v>
      </c>
      <c r="O367" s="20">
        <v>22</v>
      </c>
      <c r="P367" s="12">
        <f t="shared" si="71"/>
        <v>4581.818181818182</v>
      </c>
      <c r="Q367">
        <f t="shared" si="75"/>
        <v>2</v>
      </c>
      <c r="R367" s="20">
        <v>-2.2151513352490201E-2</v>
      </c>
      <c r="T367" s="7"/>
      <c r="U367" s="7"/>
      <c r="V367" s="11"/>
      <c r="Y367">
        <v>200</v>
      </c>
      <c r="Z367" s="20">
        <v>249600</v>
      </c>
      <c r="AA367" s="20">
        <v>105</v>
      </c>
      <c r="AB367" s="12">
        <f t="shared" si="72"/>
        <v>11885.714285714286</v>
      </c>
      <c r="AC367">
        <f t="shared" si="66"/>
        <v>5</v>
      </c>
      <c r="AD367" s="20">
        <v>-0.15447735751977701</v>
      </c>
      <c r="AF367" s="7"/>
      <c r="AG367" s="7"/>
      <c r="AH367" s="11"/>
      <c r="AI367" s="11"/>
      <c r="AJ367" s="11"/>
      <c r="AK367">
        <v>200</v>
      </c>
      <c r="AL367" s="20">
        <v>376800</v>
      </c>
      <c r="AM367" s="20">
        <v>158</v>
      </c>
      <c r="AN367" s="12">
        <f t="shared" si="73"/>
        <v>19078.481012658227</v>
      </c>
      <c r="AO367">
        <f t="shared" si="67"/>
        <v>8</v>
      </c>
      <c r="AP367" s="21">
        <v>-3.9913069798591701E-7</v>
      </c>
      <c r="AR367" s="7"/>
      <c r="AS367" s="7"/>
      <c r="AT367" s="11"/>
      <c r="AU367" s="11"/>
      <c r="AW367">
        <v>200</v>
      </c>
      <c r="AX367" s="20">
        <v>484800</v>
      </c>
      <c r="AY367" s="20">
        <v>203</v>
      </c>
      <c r="AZ367" s="12">
        <f t="shared" si="74"/>
        <v>7164.5320197044339</v>
      </c>
      <c r="BA367">
        <f t="shared" si="68"/>
        <v>3</v>
      </c>
      <c r="BB367" s="20">
        <v>-6.4995809387246903E-2</v>
      </c>
      <c r="BD367" s="7"/>
      <c r="BE367" s="7"/>
      <c r="BF367" s="11"/>
    </row>
    <row r="368" spans="1:58" x14ac:dyDescent="0.35">
      <c r="A368">
        <v>200</v>
      </c>
      <c r="B368" s="20">
        <v>132000</v>
      </c>
      <c r="C368" s="20">
        <v>56</v>
      </c>
      <c r="D368" s="12">
        <f t="shared" si="69"/>
        <v>14142.857142857143</v>
      </c>
      <c r="E368">
        <f t="shared" si="70"/>
        <v>6</v>
      </c>
      <c r="F368" s="21">
        <v>-3.9913069798591701E-7</v>
      </c>
      <c r="M368">
        <v>200</v>
      </c>
      <c r="N368" s="20">
        <v>60000</v>
      </c>
      <c r="O368" s="20">
        <v>26</v>
      </c>
      <c r="P368" s="12">
        <f t="shared" si="71"/>
        <v>13846.153846153846</v>
      </c>
      <c r="Q368">
        <f t="shared" si="75"/>
        <v>6</v>
      </c>
      <c r="R368" s="20">
        <v>-5.0811420005167597E-3</v>
      </c>
      <c r="T368" s="7"/>
      <c r="U368" s="7"/>
      <c r="V368" s="11"/>
      <c r="Y368">
        <v>200</v>
      </c>
      <c r="Z368" s="20">
        <v>247200</v>
      </c>
      <c r="AA368" s="20">
        <v>104</v>
      </c>
      <c r="AB368" s="12">
        <f t="shared" si="72"/>
        <v>9507.6923076923085</v>
      </c>
      <c r="AC368">
        <f t="shared" si="66"/>
        <v>4</v>
      </c>
      <c r="AD368" s="20">
        <v>-1.22783350139439E-3</v>
      </c>
      <c r="AF368" s="7"/>
      <c r="AG368" s="7"/>
      <c r="AH368" s="11"/>
      <c r="AI368" s="11"/>
      <c r="AJ368" s="11"/>
      <c r="AK368">
        <v>200</v>
      </c>
      <c r="AL368" s="20">
        <v>374400</v>
      </c>
      <c r="AM368" s="20">
        <v>157</v>
      </c>
      <c r="AN368" s="12">
        <f t="shared" si="73"/>
        <v>16692.993630573248</v>
      </c>
      <c r="AO368">
        <f t="shared" si="67"/>
        <v>7</v>
      </c>
      <c r="AP368" s="21">
        <v>-4.56763864942368E-7</v>
      </c>
      <c r="AR368" s="7"/>
      <c r="AS368" s="7"/>
      <c r="AT368" s="11"/>
      <c r="AU368" s="11"/>
      <c r="AW368">
        <v>200</v>
      </c>
      <c r="AX368" s="20">
        <v>487200</v>
      </c>
      <c r="AY368" s="20">
        <v>204</v>
      </c>
      <c r="AZ368" s="12">
        <f t="shared" si="74"/>
        <v>9552.9411764705874</v>
      </c>
      <c r="BA368">
        <f t="shared" si="68"/>
        <v>4</v>
      </c>
      <c r="BB368" s="20">
        <v>-3.3142231408087299E-3</v>
      </c>
      <c r="BD368" s="7"/>
      <c r="BE368" s="7"/>
      <c r="BF368" s="11"/>
    </row>
    <row r="369" spans="1:58" x14ac:dyDescent="0.35">
      <c r="A369">
        <v>200</v>
      </c>
      <c r="B369" s="20">
        <v>127200</v>
      </c>
      <c r="C369" s="20">
        <v>54</v>
      </c>
      <c r="D369" s="12">
        <f t="shared" si="69"/>
        <v>9422.2222222222226</v>
      </c>
      <c r="E369">
        <f t="shared" si="70"/>
        <v>4</v>
      </c>
      <c r="F369" s="21">
        <v>-3.9913069798591701E-7</v>
      </c>
      <c r="M369">
        <v>200</v>
      </c>
      <c r="N369" s="20">
        <v>55200</v>
      </c>
      <c r="O369" s="20">
        <v>24</v>
      </c>
      <c r="P369" s="12">
        <f t="shared" si="71"/>
        <v>9200</v>
      </c>
      <c r="Q369">
        <f t="shared" si="75"/>
        <v>4</v>
      </c>
      <c r="R369" s="21">
        <v>-4.15376939934562E-4</v>
      </c>
      <c r="T369" s="7"/>
      <c r="U369" s="7"/>
      <c r="V369" s="11"/>
      <c r="Y369">
        <v>200</v>
      </c>
      <c r="Z369" s="20">
        <v>256800</v>
      </c>
      <c r="AA369" s="20">
        <v>108</v>
      </c>
      <c r="AB369" s="12">
        <f t="shared" si="72"/>
        <v>19022.222222222223</v>
      </c>
      <c r="AC369">
        <f t="shared" si="66"/>
        <v>8</v>
      </c>
      <c r="AD369" s="20">
        <v>-3.9861613552373901E-2</v>
      </c>
      <c r="AF369" s="7"/>
      <c r="AG369" s="7"/>
      <c r="AH369" s="11"/>
      <c r="AI369" s="11"/>
      <c r="AJ369" s="11"/>
      <c r="AK369">
        <v>200</v>
      </c>
      <c r="AL369" s="20">
        <v>374400</v>
      </c>
      <c r="AM369" s="20">
        <v>157</v>
      </c>
      <c r="AN369" s="12">
        <f t="shared" si="73"/>
        <v>16692.993630573248</v>
      </c>
      <c r="AO369">
        <f t="shared" si="67"/>
        <v>7</v>
      </c>
      <c r="AP369" s="21">
        <v>-4.0893704825457401E-4</v>
      </c>
      <c r="AR369" s="7"/>
      <c r="AS369" s="7"/>
      <c r="AT369" s="11"/>
      <c r="AU369" s="11"/>
      <c r="AW369">
        <v>200</v>
      </c>
      <c r="AX369" s="20">
        <v>482400</v>
      </c>
      <c r="AY369" s="20">
        <v>202</v>
      </c>
      <c r="AZ369" s="12">
        <f t="shared" si="74"/>
        <v>4776.2376237623766</v>
      </c>
      <c r="BA369">
        <f t="shared" si="68"/>
        <v>2</v>
      </c>
      <c r="BB369" s="20">
        <v>-2.0515088216824201E-3</v>
      </c>
      <c r="BD369" s="7"/>
      <c r="BE369" s="7"/>
      <c r="BF369" s="11"/>
    </row>
    <row r="370" spans="1:58" x14ac:dyDescent="0.35">
      <c r="A370">
        <v>200</v>
      </c>
      <c r="B370" s="20">
        <v>122400</v>
      </c>
      <c r="C370" s="20">
        <v>52</v>
      </c>
      <c r="D370" s="12">
        <f t="shared" si="69"/>
        <v>4707.6923076923076</v>
      </c>
      <c r="E370">
        <f t="shared" si="70"/>
        <v>2</v>
      </c>
      <c r="F370" s="20">
        <v>-3.39291647216312E-3</v>
      </c>
      <c r="M370">
        <v>200</v>
      </c>
      <c r="N370" s="20">
        <v>57600</v>
      </c>
      <c r="O370" s="20">
        <v>25</v>
      </c>
      <c r="P370" s="12">
        <f t="shared" si="71"/>
        <v>11520</v>
      </c>
      <c r="Q370">
        <f t="shared" si="75"/>
        <v>5</v>
      </c>
      <c r="R370" s="20">
        <v>-2.0621488488048898E-3</v>
      </c>
      <c r="T370" s="7"/>
      <c r="U370" s="7"/>
      <c r="V370" s="11"/>
      <c r="Y370">
        <v>200</v>
      </c>
      <c r="Z370" s="20">
        <v>264000</v>
      </c>
      <c r="AA370" s="20">
        <v>111</v>
      </c>
      <c r="AB370" s="12">
        <f t="shared" si="72"/>
        <v>26162.162162162163</v>
      </c>
      <c r="AC370">
        <f t="shared" si="66"/>
        <v>11</v>
      </c>
      <c r="AD370" s="21">
        <v>-8.8096350405433195E-7</v>
      </c>
      <c r="AF370" s="7"/>
      <c r="AG370" s="7"/>
      <c r="AH370" s="11"/>
      <c r="AI370" s="11"/>
      <c r="AJ370" s="11"/>
      <c r="AK370">
        <v>200</v>
      </c>
      <c r="AL370" s="20">
        <v>381600</v>
      </c>
      <c r="AM370" s="20">
        <v>160</v>
      </c>
      <c r="AN370" s="12">
        <f t="shared" si="73"/>
        <v>23850</v>
      </c>
      <c r="AO370">
        <f t="shared" si="67"/>
        <v>10</v>
      </c>
      <c r="AP370" s="20">
        <v>-4.0026509617673997E-2</v>
      </c>
      <c r="AR370" s="7"/>
      <c r="AS370" s="7"/>
      <c r="AT370" s="11"/>
      <c r="AU370" s="11"/>
      <c r="AW370">
        <v>200</v>
      </c>
      <c r="AX370" s="20">
        <v>487200</v>
      </c>
      <c r="AY370" s="20">
        <v>204</v>
      </c>
      <c r="AZ370" s="12">
        <f t="shared" si="74"/>
        <v>9552.9411764705874</v>
      </c>
      <c r="BA370">
        <f t="shared" si="68"/>
        <v>4</v>
      </c>
      <c r="BB370" s="20">
        <v>-2.4561682565690701E-3</v>
      </c>
      <c r="BD370" s="7"/>
      <c r="BE370" s="7"/>
      <c r="BF370" s="11"/>
    </row>
    <row r="371" spans="1:58" x14ac:dyDescent="0.35">
      <c r="P371" s="12"/>
      <c r="T371" s="7"/>
      <c r="U371" s="7"/>
      <c r="V371" s="11"/>
      <c r="AB371" s="12"/>
      <c r="AF371" s="7"/>
      <c r="AG371" s="7"/>
      <c r="AH371" s="11"/>
      <c r="AI371" s="11"/>
      <c r="AJ371" s="11"/>
      <c r="AN371" s="12"/>
      <c r="AR371" s="7"/>
      <c r="AS371" s="7"/>
      <c r="AT371" s="11"/>
      <c r="AU371" s="11"/>
      <c r="AZ371" s="12"/>
      <c r="BD371" s="7"/>
      <c r="BE371" s="7"/>
      <c r="BF371" s="11"/>
    </row>
    <row r="372" spans="1:58" x14ac:dyDescent="0.35">
      <c r="A372">
        <v>250</v>
      </c>
      <c r="B372" s="20">
        <v>156000</v>
      </c>
      <c r="C372" s="20">
        <v>53</v>
      </c>
      <c r="D372" s="12">
        <f t="shared" si="69"/>
        <v>8830.1886792452824</v>
      </c>
      <c r="E372">
        <f t="shared" si="70"/>
        <v>3</v>
      </c>
      <c r="F372" s="20">
        <v>-2.05779732333915E-2</v>
      </c>
      <c r="G372" s="4">
        <f>AVERAGE(F372:F411)</f>
        <v>-2.9515850496004831E-2</v>
      </c>
      <c r="H372" s="2">
        <f>AVERAGE(D372:D411)</f>
        <v>14954.110104226176</v>
      </c>
      <c r="I372" s="2">
        <f>AVERAGE(E372:E411)</f>
        <v>5.0750000000000002</v>
      </c>
      <c r="J372" s="11" t="s">
        <v>0</v>
      </c>
      <c r="M372">
        <v>250</v>
      </c>
      <c r="N372" s="20">
        <v>69000</v>
      </c>
      <c r="O372" s="20">
        <v>24</v>
      </c>
      <c r="P372" s="12">
        <f t="shared" ref="P372:P411" si="76">N372*Q372/O372</f>
        <v>11500</v>
      </c>
      <c r="Q372">
        <f>O372-20</f>
        <v>4</v>
      </c>
      <c r="R372" s="20">
        <v>-3.0256749082439899E-3</v>
      </c>
      <c r="S372" s="4">
        <f>AVERAGE(R372:R411)</f>
        <v>-5.0608945278790882E-2</v>
      </c>
      <c r="T372" s="2">
        <f>AVERAGE(P372:P411)</f>
        <v>12023.931182094597</v>
      </c>
      <c r="U372" s="2">
        <f>AVERAGE(Q372:Q411)</f>
        <v>4.1749999999999998</v>
      </c>
      <c r="V372" s="11" t="s">
        <v>0</v>
      </c>
      <c r="Y372">
        <v>250</v>
      </c>
      <c r="Z372" s="20">
        <v>306000</v>
      </c>
      <c r="AA372" s="20">
        <v>103</v>
      </c>
      <c r="AB372" s="12">
        <f t="shared" ref="AB372:AB411" si="77">Z372*AC372/AA372</f>
        <v>8912.6213592233016</v>
      </c>
      <c r="AC372">
        <f t="shared" si="66"/>
        <v>3</v>
      </c>
      <c r="AD372" s="20">
        <v>-1.0504642838104501E-2</v>
      </c>
      <c r="AE372" s="4">
        <f>AVERAGE(AD372:AD411)</f>
        <v>-3.1911655634838783E-2</v>
      </c>
      <c r="AF372" s="2">
        <f>AVERAGE(AB372:AB411)</f>
        <v>14561.491084325025</v>
      </c>
      <c r="AG372" s="2">
        <f>AVERAGE(AC372:AC411)</f>
        <v>4.9000000000000004</v>
      </c>
      <c r="AH372" s="11" t="s">
        <v>0</v>
      </c>
      <c r="AI372" s="11"/>
      <c r="AJ372" s="11"/>
      <c r="AK372">
        <v>250</v>
      </c>
      <c r="AL372" s="20">
        <v>459000</v>
      </c>
      <c r="AM372" s="20">
        <v>154</v>
      </c>
      <c r="AN372" s="12">
        <f t="shared" ref="AN372:AN411" si="78">AL372*AO372/AM372</f>
        <v>11922.077922077922</v>
      </c>
      <c r="AO372">
        <f t="shared" si="67"/>
        <v>4</v>
      </c>
      <c r="AP372" s="20">
        <v>-2.07476847794389E-3</v>
      </c>
      <c r="AQ372" s="4">
        <f>AVERAGE(AP372:AP411)</f>
        <v>-4.4026474981425957E-2</v>
      </c>
      <c r="AR372" s="2">
        <f>AVERAGE(AN372:AN411)</f>
        <v>13040.565645829432</v>
      </c>
      <c r="AS372" s="2">
        <f>AVERAGE(AO372:AO411)</f>
        <v>4.375</v>
      </c>
      <c r="AT372" s="11" t="s">
        <v>0</v>
      </c>
      <c r="AU372" s="11"/>
      <c r="AW372">
        <v>250</v>
      </c>
      <c r="AX372" s="20">
        <v>612000</v>
      </c>
      <c r="AY372" s="20">
        <v>205</v>
      </c>
      <c r="AZ372" s="12">
        <f t="shared" ref="AZ372:AZ411" si="79">AX372*BA372/AY372</f>
        <v>14926.829268292682</v>
      </c>
      <c r="BA372">
        <f t="shared" si="68"/>
        <v>5</v>
      </c>
      <c r="BB372" s="20">
        <v>-0.13336756578725001</v>
      </c>
      <c r="BC372" s="4">
        <f>AVERAGE(BB372:BB411)</f>
        <v>-5.6692794633098106E-2</v>
      </c>
      <c r="BD372" s="2">
        <f>AVERAGE(AZ372:AZ411)</f>
        <v>13359.742751024038</v>
      </c>
      <c r="BE372" s="2">
        <f>AVERAGE(BA372:BA411)</f>
        <v>4.4749999999999996</v>
      </c>
      <c r="BF372" s="11" t="s">
        <v>0</v>
      </c>
    </row>
    <row r="373" spans="1:58" x14ac:dyDescent="0.35">
      <c r="A373">
        <v>250</v>
      </c>
      <c r="B373" s="20">
        <v>153000</v>
      </c>
      <c r="C373" s="20">
        <v>52</v>
      </c>
      <c r="D373" s="12">
        <f t="shared" si="69"/>
        <v>5884.6153846153848</v>
      </c>
      <c r="E373">
        <f t="shared" si="70"/>
        <v>2</v>
      </c>
      <c r="F373" s="20">
        <v>-0.14373428770619301</v>
      </c>
      <c r="G373" s="4">
        <f>MEDIAN(F372:F411)</f>
        <v>-7.4145053425528845E-3</v>
      </c>
      <c r="H373" s="2">
        <f>MEDIAN(D372:D411)</f>
        <v>14727.272727272728</v>
      </c>
      <c r="I373" s="2">
        <f>MEDIAN(E372:E411)</f>
        <v>5</v>
      </c>
      <c r="J373" s="11" t="s">
        <v>6</v>
      </c>
      <c r="M373">
        <v>250</v>
      </c>
      <c r="N373" s="20">
        <v>84000</v>
      </c>
      <c r="O373" s="20">
        <v>29</v>
      </c>
      <c r="P373" s="12">
        <f t="shared" si="76"/>
        <v>26068.96551724138</v>
      </c>
      <c r="Q373">
        <f t="shared" ref="Q373:Q411" si="80">O373-20</f>
        <v>9</v>
      </c>
      <c r="R373" s="21">
        <v>-4.38007122594619E-4</v>
      </c>
      <c r="S373" s="4">
        <f>MEDIAN(R372:R411)</f>
        <v>-9.3907823695293345E-3</v>
      </c>
      <c r="T373" s="2">
        <f>MEDIAN(P372:P411)</f>
        <v>8608.6956521739139</v>
      </c>
      <c r="U373" s="2">
        <f>MEDIAN(Q372:Q411)</f>
        <v>3</v>
      </c>
      <c r="V373" s="11" t="s">
        <v>6</v>
      </c>
      <c r="Y373">
        <v>250</v>
      </c>
      <c r="Z373" s="20">
        <v>306000</v>
      </c>
      <c r="AA373" s="20">
        <v>103</v>
      </c>
      <c r="AB373" s="12">
        <f t="shared" si="77"/>
        <v>8912.6213592233016</v>
      </c>
      <c r="AC373">
        <f t="shared" si="66"/>
        <v>3</v>
      </c>
      <c r="AD373" s="20">
        <v>-3.3477979600640001E-2</v>
      </c>
      <c r="AE373" s="4">
        <f>MEDIAN(AD372:AD411)</f>
        <v>-3.605474951084665E-3</v>
      </c>
      <c r="AF373" s="2">
        <f>MEDIAN(AB372:AB411)</f>
        <v>11884.615384615385</v>
      </c>
      <c r="AG373" s="2">
        <f>MEDIAN(AC372:AC411)</f>
        <v>4</v>
      </c>
      <c r="AH373" s="11" t="s">
        <v>6</v>
      </c>
      <c r="AI373" s="11"/>
      <c r="AJ373" s="11"/>
      <c r="AK373">
        <v>250</v>
      </c>
      <c r="AL373" s="20">
        <v>453000</v>
      </c>
      <c r="AM373" s="20">
        <v>152</v>
      </c>
      <c r="AN373" s="12">
        <f t="shared" si="78"/>
        <v>5960.5263157894733</v>
      </c>
      <c r="AO373">
        <f t="shared" si="67"/>
        <v>2</v>
      </c>
      <c r="AP373" s="20">
        <v>-7.1086600628232103E-3</v>
      </c>
      <c r="AQ373" s="4">
        <f>MEDIAN(AP372:AP411)</f>
        <v>-9.6847086146763448E-3</v>
      </c>
      <c r="AR373" s="2">
        <f>MEDIAN(AN372:AN411)</f>
        <v>11922.077922077922</v>
      </c>
      <c r="AS373" s="2">
        <f>MEDIAN(AO372:AO411)</f>
        <v>4</v>
      </c>
      <c r="AT373" s="11" t="s">
        <v>6</v>
      </c>
      <c r="AU373" s="11"/>
      <c r="AW373">
        <v>250</v>
      </c>
      <c r="AX373" s="20">
        <v>615000</v>
      </c>
      <c r="AY373" s="20">
        <v>206</v>
      </c>
      <c r="AZ373" s="12">
        <f t="shared" si="79"/>
        <v>17912.6213592233</v>
      </c>
      <c r="BA373">
        <f t="shared" si="68"/>
        <v>6</v>
      </c>
      <c r="BB373" s="20">
        <v>-1.1565262784974E-2</v>
      </c>
      <c r="BC373" s="4">
        <f>MEDIAN(BB372:BB411)</f>
        <v>-1.3311666300576699E-2</v>
      </c>
      <c r="BD373" s="2">
        <f>MEDIAN(AZ372:AZ411)</f>
        <v>11941.176470588236</v>
      </c>
      <c r="BE373" s="2">
        <f>MEDIAN(BA372:BA411)</f>
        <v>4</v>
      </c>
      <c r="BF373" s="11" t="s">
        <v>6</v>
      </c>
    </row>
    <row r="374" spans="1:58" x14ac:dyDescent="0.35">
      <c r="A374">
        <v>250</v>
      </c>
      <c r="B374" s="20">
        <v>165000</v>
      </c>
      <c r="C374" s="20">
        <v>56</v>
      </c>
      <c r="D374" s="12">
        <f t="shared" si="69"/>
        <v>17678.571428571428</v>
      </c>
      <c r="E374">
        <f t="shared" si="70"/>
        <v>6</v>
      </c>
      <c r="F374" s="20">
        <v>-6.0474909754167604E-3</v>
      </c>
      <c r="G374" s="4">
        <f>MAX(F372:F411)</f>
        <v>-3.9913069798591701E-7</v>
      </c>
      <c r="H374" s="2">
        <f>MAX(D372:D411)</f>
        <v>32459.016393442624</v>
      </c>
      <c r="I374" s="2">
        <f>MAX(E372:E411)</f>
        <v>11</v>
      </c>
      <c r="J374" s="11" t="s">
        <v>19</v>
      </c>
      <c r="M374">
        <v>250</v>
      </c>
      <c r="N374" s="20">
        <v>78000</v>
      </c>
      <c r="O374" s="20">
        <v>27</v>
      </c>
      <c r="P374" s="12">
        <f t="shared" si="76"/>
        <v>20222.222222222223</v>
      </c>
      <c r="Q374">
        <f t="shared" si="80"/>
        <v>7</v>
      </c>
      <c r="R374" s="20">
        <v>-1.8758794192332701E-3</v>
      </c>
      <c r="S374" s="4">
        <f>MAX(R372:R411)</f>
        <v>-3.9913069798591701E-7</v>
      </c>
      <c r="T374" s="2">
        <f>MAX(P372:P411)</f>
        <v>26068.96551724138</v>
      </c>
      <c r="U374" s="2">
        <f>MAX(Q372:Q411)</f>
        <v>9</v>
      </c>
      <c r="V374" s="11" t="s">
        <v>19</v>
      </c>
      <c r="Y374">
        <v>250</v>
      </c>
      <c r="Z374" s="20">
        <v>315000</v>
      </c>
      <c r="AA374" s="20">
        <v>106</v>
      </c>
      <c r="AB374" s="12">
        <f t="shared" si="77"/>
        <v>17830.188679245282</v>
      </c>
      <c r="AC374">
        <f t="shared" si="66"/>
        <v>6</v>
      </c>
      <c r="AD374" s="21">
        <v>-4.38007122594619E-4</v>
      </c>
      <c r="AE374" s="4">
        <f>MAX(AD372:AD411)</f>
        <v>-3.9913069798591701E-7</v>
      </c>
      <c r="AF374" s="2">
        <f>MAX(AB372:AB411)</f>
        <v>35678.571428571428</v>
      </c>
      <c r="AG374" s="2">
        <f>MAX(AC372:AC411)</f>
        <v>12</v>
      </c>
      <c r="AH374" s="11" t="s">
        <v>19</v>
      </c>
      <c r="AI374" s="11"/>
      <c r="AJ374" s="11"/>
      <c r="AK374">
        <v>250</v>
      </c>
      <c r="AL374" s="20">
        <v>459000</v>
      </c>
      <c r="AM374" s="20">
        <v>154</v>
      </c>
      <c r="AN374" s="12">
        <f t="shared" si="78"/>
        <v>11922.077922077922</v>
      </c>
      <c r="AO374">
        <f t="shared" si="67"/>
        <v>4</v>
      </c>
      <c r="AP374" s="20">
        <v>-2.1825879217584498E-2</v>
      </c>
      <c r="AQ374" s="4">
        <f>MAX(AP372:AP411)</f>
        <v>-3.9913069798591701E-7</v>
      </c>
      <c r="AR374" s="2">
        <f>MAX(AN372:AN411)</f>
        <v>26830.188679245282</v>
      </c>
      <c r="AS374" s="2">
        <f>MAX(AO372:AO411)</f>
        <v>9</v>
      </c>
      <c r="AT374" s="11" t="s">
        <v>19</v>
      </c>
      <c r="AU374" s="11"/>
      <c r="AW374">
        <v>250</v>
      </c>
      <c r="AX374" s="20">
        <v>612000</v>
      </c>
      <c r="AY374" s="20">
        <v>205</v>
      </c>
      <c r="AZ374" s="12">
        <f t="shared" si="79"/>
        <v>14926.829268292682</v>
      </c>
      <c r="BA374">
        <f t="shared" si="68"/>
        <v>5</v>
      </c>
      <c r="BB374" s="20">
        <v>-4.3690249593196897E-3</v>
      </c>
      <c r="BC374" s="4">
        <f>MAX(BB372:BB411)</f>
        <v>-3.9913069798591701E-7</v>
      </c>
      <c r="BD374" s="2">
        <f>MAX(AZ372:AZ411)</f>
        <v>32843.601895734595</v>
      </c>
      <c r="BE374" s="2">
        <f>MAX(BA372:BA411)</f>
        <v>11</v>
      </c>
      <c r="BF374" s="11" t="s">
        <v>19</v>
      </c>
    </row>
    <row r="375" spans="1:58" x14ac:dyDescent="0.35">
      <c r="A375">
        <v>250</v>
      </c>
      <c r="B375" s="20">
        <v>180000</v>
      </c>
      <c r="C375" s="20">
        <v>61</v>
      </c>
      <c r="D375" s="12">
        <f t="shared" si="69"/>
        <v>32459.016393442624</v>
      </c>
      <c r="E375">
        <f t="shared" si="70"/>
        <v>11</v>
      </c>
      <c r="F375" s="21">
        <v>-3.9913069798591701E-7</v>
      </c>
      <c r="G375" s="4">
        <f>MIN(F372:F411)</f>
        <v>-0.16260322736583399</v>
      </c>
      <c r="H375" s="2">
        <f>MIN(D372:D411)</f>
        <v>5884.6153846153848</v>
      </c>
      <c r="I375" s="2">
        <f>MIN(E372:E411)</f>
        <v>2</v>
      </c>
      <c r="J375" s="11" t="s">
        <v>20</v>
      </c>
      <c r="M375">
        <v>250</v>
      </c>
      <c r="N375" s="20">
        <v>63000</v>
      </c>
      <c r="O375" s="20">
        <v>22</v>
      </c>
      <c r="P375" s="12">
        <f t="shared" si="76"/>
        <v>5727.272727272727</v>
      </c>
      <c r="Q375">
        <f t="shared" si="80"/>
        <v>2</v>
      </c>
      <c r="R375" s="20">
        <v>-3.5439296301430202E-2</v>
      </c>
      <c r="S375" s="4">
        <f>MIN(R372:R411)</f>
        <v>-0.32447677542532</v>
      </c>
      <c r="T375" s="2">
        <f>MIN(P372:P411)</f>
        <v>5727.272727272727</v>
      </c>
      <c r="U375" s="2">
        <f>MIN(Q372:Q411)</f>
        <v>2</v>
      </c>
      <c r="V375" s="11" t="s">
        <v>20</v>
      </c>
      <c r="Y375">
        <v>250</v>
      </c>
      <c r="Z375" s="20">
        <v>309000</v>
      </c>
      <c r="AA375" s="20">
        <v>104</v>
      </c>
      <c r="AB375" s="12">
        <f t="shared" si="77"/>
        <v>11884.615384615385</v>
      </c>
      <c r="AC375">
        <f t="shared" si="66"/>
        <v>4</v>
      </c>
      <c r="AD375" s="21">
        <v>-2.73383889618296E-4</v>
      </c>
      <c r="AE375" s="4">
        <f>MIN(AD372:AD411)</f>
        <v>-0.37883236815872201</v>
      </c>
      <c r="AF375" s="2">
        <f>MIN(AB372:AB411)</f>
        <v>5941.1764705882351</v>
      </c>
      <c r="AG375" s="2">
        <f>MIN(AC372:AC411)</f>
        <v>2</v>
      </c>
      <c r="AH375" s="11" t="s">
        <v>20</v>
      </c>
      <c r="AI375" s="11"/>
      <c r="AJ375" s="11"/>
      <c r="AK375">
        <v>250</v>
      </c>
      <c r="AL375" s="20">
        <v>474000</v>
      </c>
      <c r="AM375" s="20">
        <v>159</v>
      </c>
      <c r="AN375" s="12">
        <f t="shared" si="78"/>
        <v>26830.188679245282</v>
      </c>
      <c r="AO375">
        <f t="shared" si="67"/>
        <v>9</v>
      </c>
      <c r="AP375" s="20">
        <v>-4.0026509617673997E-2</v>
      </c>
      <c r="AQ375" s="4">
        <f>MIN(AP372:AP411)</f>
        <v>-0.47139630137062399</v>
      </c>
      <c r="AR375" s="2">
        <f>MIN(AN372:AN411)</f>
        <v>5960.5263157894733</v>
      </c>
      <c r="AS375" s="2">
        <f>MIN(AO372:AO411)</f>
        <v>2</v>
      </c>
      <c r="AT375" s="11" t="s">
        <v>20</v>
      </c>
      <c r="AU375" s="11"/>
      <c r="AW375">
        <v>250</v>
      </c>
      <c r="AX375" s="20">
        <v>606000</v>
      </c>
      <c r="AY375" s="20">
        <v>203</v>
      </c>
      <c r="AZ375" s="12">
        <f t="shared" si="79"/>
        <v>8955.6650246305417</v>
      </c>
      <c r="BA375">
        <f t="shared" si="68"/>
        <v>3</v>
      </c>
      <c r="BB375" s="20">
        <v>-3.1320843242238802E-3</v>
      </c>
      <c r="BC375" s="4">
        <f>MIN(BB372:BB411)</f>
        <v>-0.37901603119467397</v>
      </c>
      <c r="BD375" s="2">
        <f>MIN(AZ372:AZ411)</f>
        <v>5970.2970297029706</v>
      </c>
      <c r="BE375" s="2">
        <f>MIN(BA372:BA411)</f>
        <v>2</v>
      </c>
      <c r="BF375" s="11" t="s">
        <v>20</v>
      </c>
    </row>
    <row r="376" spans="1:58" x14ac:dyDescent="0.35">
      <c r="A376">
        <v>250</v>
      </c>
      <c r="B376" s="20">
        <v>153000</v>
      </c>
      <c r="C376" s="20">
        <v>52</v>
      </c>
      <c r="D376" s="12">
        <f t="shared" si="69"/>
        <v>5884.6153846153848</v>
      </c>
      <c r="E376">
        <f t="shared" si="70"/>
        <v>2</v>
      </c>
      <c r="F376" s="20">
        <v>-5.09553092190665E-3</v>
      </c>
      <c r="M376">
        <v>250</v>
      </c>
      <c r="N376" s="20">
        <v>69000</v>
      </c>
      <c r="O376" s="20">
        <v>24</v>
      </c>
      <c r="P376" s="12">
        <f t="shared" si="76"/>
        <v>11500</v>
      </c>
      <c r="Q376">
        <f t="shared" si="80"/>
        <v>4</v>
      </c>
      <c r="R376" s="20">
        <v>-6.4815510247588403E-3</v>
      </c>
      <c r="T376" s="7"/>
      <c r="U376" s="7"/>
      <c r="V376" s="11"/>
      <c r="Y376">
        <v>250</v>
      </c>
      <c r="Z376" s="20">
        <v>318000</v>
      </c>
      <c r="AA376" s="20">
        <v>107</v>
      </c>
      <c r="AB376" s="12">
        <f t="shared" si="77"/>
        <v>20803.738317757008</v>
      </c>
      <c r="AC376">
        <f t="shared" si="66"/>
        <v>7</v>
      </c>
      <c r="AD376" s="21">
        <v>-4.0383926448535599E-7</v>
      </c>
      <c r="AF376" s="7"/>
      <c r="AG376" s="7"/>
      <c r="AH376" s="11"/>
      <c r="AI376" s="11"/>
      <c r="AJ376" s="11"/>
      <c r="AK376">
        <v>250</v>
      </c>
      <c r="AL376" s="20">
        <v>462000</v>
      </c>
      <c r="AM376" s="20">
        <v>155</v>
      </c>
      <c r="AN376" s="12">
        <f t="shared" si="78"/>
        <v>14903.225806451614</v>
      </c>
      <c r="AO376">
        <f t="shared" si="67"/>
        <v>5</v>
      </c>
      <c r="AP376" s="20">
        <v>-0.15425719652448899</v>
      </c>
      <c r="AR376" s="7"/>
      <c r="AS376" s="7"/>
      <c r="AT376" s="11"/>
      <c r="AU376" s="11"/>
      <c r="AW376">
        <v>250</v>
      </c>
      <c r="AX376" s="20">
        <v>621000</v>
      </c>
      <c r="AY376" s="20">
        <v>208</v>
      </c>
      <c r="AZ376" s="12">
        <f t="shared" si="79"/>
        <v>23884.615384615383</v>
      </c>
      <c r="BA376">
        <f t="shared" si="68"/>
        <v>8</v>
      </c>
      <c r="BB376" s="21">
        <v>-3.9913069798591701E-7</v>
      </c>
      <c r="BD376" s="7"/>
      <c r="BE376" s="7"/>
      <c r="BF376" s="11"/>
    </row>
    <row r="377" spans="1:58" x14ac:dyDescent="0.35">
      <c r="A377">
        <v>250</v>
      </c>
      <c r="B377" s="20">
        <v>174000</v>
      </c>
      <c r="C377" s="20">
        <v>59</v>
      </c>
      <c r="D377" s="12">
        <f t="shared" si="69"/>
        <v>26542.372881355932</v>
      </c>
      <c r="E377">
        <f t="shared" si="70"/>
        <v>9</v>
      </c>
      <c r="F377" s="21">
        <v>-3.9913069798591701E-7</v>
      </c>
      <c r="M377">
        <v>250</v>
      </c>
      <c r="N377" s="20">
        <v>72000</v>
      </c>
      <c r="O377" s="20">
        <v>25</v>
      </c>
      <c r="P377" s="12">
        <f t="shared" si="76"/>
        <v>14400</v>
      </c>
      <c r="Q377">
        <f t="shared" si="80"/>
        <v>5</v>
      </c>
      <c r="R377" s="20">
        <v>-3.65578595973437E-3</v>
      </c>
      <c r="T377" s="7"/>
      <c r="U377" s="7"/>
      <c r="V377" s="11"/>
      <c r="Y377">
        <v>250</v>
      </c>
      <c r="Z377" s="20">
        <v>306000</v>
      </c>
      <c r="AA377" s="20">
        <v>103</v>
      </c>
      <c r="AB377" s="12">
        <f t="shared" si="77"/>
        <v>8912.6213592233016</v>
      </c>
      <c r="AC377">
        <f t="shared" si="66"/>
        <v>3</v>
      </c>
      <c r="AD377" s="20">
        <v>-4.7138039942968002E-3</v>
      </c>
      <c r="AF377" s="7"/>
      <c r="AG377" s="7"/>
      <c r="AH377" s="11"/>
      <c r="AI377" s="11"/>
      <c r="AJ377" s="11"/>
      <c r="AK377">
        <v>250</v>
      </c>
      <c r="AL377" s="20">
        <v>456000</v>
      </c>
      <c r="AM377" s="20">
        <v>153</v>
      </c>
      <c r="AN377" s="12">
        <f t="shared" si="78"/>
        <v>8941.176470588236</v>
      </c>
      <c r="AO377">
        <f t="shared" si="67"/>
        <v>3</v>
      </c>
      <c r="AP377" s="20">
        <v>-2.1696089851315501E-3</v>
      </c>
      <c r="AR377" s="7"/>
      <c r="AS377" s="7"/>
      <c r="AT377" s="11"/>
      <c r="AU377" s="11"/>
      <c r="AW377">
        <v>250</v>
      </c>
      <c r="AX377" s="20">
        <v>603000</v>
      </c>
      <c r="AY377" s="20">
        <v>202</v>
      </c>
      <c r="AZ377" s="12">
        <f t="shared" si="79"/>
        <v>5970.2970297029706</v>
      </c>
      <c r="BA377">
        <f t="shared" si="68"/>
        <v>2</v>
      </c>
      <c r="BB377" s="20">
        <v>-3.4576960641672497E-2</v>
      </c>
      <c r="BD377" s="7"/>
      <c r="BE377" s="7"/>
      <c r="BF377" s="11"/>
    </row>
    <row r="378" spans="1:58" x14ac:dyDescent="0.35">
      <c r="A378">
        <v>250</v>
      </c>
      <c r="B378" s="20">
        <v>159000</v>
      </c>
      <c r="C378" s="20">
        <v>54</v>
      </c>
      <c r="D378" s="12">
        <f t="shared" si="69"/>
        <v>11777.777777777777</v>
      </c>
      <c r="E378">
        <f t="shared" si="70"/>
        <v>4</v>
      </c>
      <c r="F378" s="20">
        <v>-2.3435262680355099E-3</v>
      </c>
      <c r="M378">
        <v>250</v>
      </c>
      <c r="N378" s="20">
        <v>75000</v>
      </c>
      <c r="O378" s="20">
        <v>26</v>
      </c>
      <c r="P378" s="12">
        <f t="shared" si="76"/>
        <v>17307.692307692309</v>
      </c>
      <c r="Q378">
        <f t="shared" si="80"/>
        <v>6</v>
      </c>
      <c r="R378" s="20">
        <v>-0.14474345798823399</v>
      </c>
      <c r="T378" s="7"/>
      <c r="U378" s="7"/>
      <c r="V378" s="11"/>
      <c r="Y378">
        <v>250</v>
      </c>
      <c r="Z378" s="20">
        <v>309000</v>
      </c>
      <c r="AA378" s="20">
        <v>104</v>
      </c>
      <c r="AB378" s="12">
        <f t="shared" si="77"/>
        <v>11884.615384615385</v>
      </c>
      <c r="AC378">
        <f t="shared" si="66"/>
        <v>4</v>
      </c>
      <c r="AD378" s="20">
        <v>-4.9326189729808597E-3</v>
      </c>
      <c r="AF378" s="7"/>
      <c r="AG378" s="7"/>
      <c r="AH378" s="11"/>
      <c r="AI378" s="11"/>
      <c r="AJ378" s="11"/>
      <c r="AK378">
        <v>250</v>
      </c>
      <c r="AL378" s="20">
        <v>456000</v>
      </c>
      <c r="AM378" s="20">
        <v>153</v>
      </c>
      <c r="AN378" s="12">
        <f t="shared" si="78"/>
        <v>8941.176470588236</v>
      </c>
      <c r="AO378">
        <f t="shared" si="67"/>
        <v>3</v>
      </c>
      <c r="AP378" s="20">
        <v>-8.5093599140563705E-2</v>
      </c>
      <c r="AR378" s="7"/>
      <c r="AS378" s="7"/>
      <c r="AT378" s="11"/>
      <c r="AU378" s="11"/>
      <c r="AW378">
        <v>250</v>
      </c>
      <c r="AX378" s="20">
        <v>603000</v>
      </c>
      <c r="AY378" s="20">
        <v>202</v>
      </c>
      <c r="AZ378" s="12">
        <f t="shared" si="79"/>
        <v>5970.2970297029706</v>
      </c>
      <c r="BA378">
        <f t="shared" si="68"/>
        <v>2</v>
      </c>
      <c r="BB378" s="20">
        <v>-0.119677001437331</v>
      </c>
      <c r="BD378" s="7"/>
      <c r="BE378" s="7"/>
      <c r="BF378" s="11"/>
    </row>
    <row r="379" spans="1:58" x14ac:dyDescent="0.35">
      <c r="A379">
        <v>250</v>
      </c>
      <c r="B379" s="20">
        <v>153000</v>
      </c>
      <c r="C379" s="20">
        <v>52</v>
      </c>
      <c r="D379" s="12">
        <f t="shared" si="69"/>
        <v>5884.6153846153848</v>
      </c>
      <c r="E379">
        <f t="shared" si="70"/>
        <v>2</v>
      </c>
      <c r="F379" s="20">
        <v>-3.1606915904130103E-2</v>
      </c>
      <c r="M379">
        <v>250</v>
      </c>
      <c r="N379" s="20">
        <v>66000</v>
      </c>
      <c r="O379" s="20">
        <v>23</v>
      </c>
      <c r="P379" s="12">
        <f t="shared" si="76"/>
        <v>8608.6956521739139</v>
      </c>
      <c r="Q379">
        <f t="shared" si="80"/>
        <v>3</v>
      </c>
      <c r="R379" s="21">
        <v>-6.3242411780579499E-5</v>
      </c>
      <c r="T379" s="7"/>
      <c r="U379" s="7"/>
      <c r="V379" s="11"/>
      <c r="Y379">
        <v>250</v>
      </c>
      <c r="Z379" s="20">
        <v>327000</v>
      </c>
      <c r="AA379" s="20">
        <v>110</v>
      </c>
      <c r="AB379" s="12">
        <f t="shared" si="77"/>
        <v>29727.272727272728</v>
      </c>
      <c r="AC379">
        <f t="shared" si="66"/>
        <v>10</v>
      </c>
      <c r="AD379" s="21">
        <v>-3.9913069798591701E-7</v>
      </c>
      <c r="AF379" s="7"/>
      <c r="AG379" s="7"/>
      <c r="AH379" s="11"/>
      <c r="AI379" s="11"/>
      <c r="AJ379" s="11"/>
      <c r="AK379">
        <v>250</v>
      </c>
      <c r="AL379" s="20">
        <v>453000</v>
      </c>
      <c r="AM379" s="20">
        <v>152</v>
      </c>
      <c r="AN379" s="12">
        <f t="shared" si="78"/>
        <v>5960.5263157894733</v>
      </c>
      <c r="AO379">
        <f t="shared" si="67"/>
        <v>2</v>
      </c>
      <c r="AP379" s="20">
        <v>-8.5208284409690499E-2</v>
      </c>
      <c r="AR379" s="7"/>
      <c r="AS379" s="7"/>
      <c r="AT379" s="11"/>
      <c r="AU379" s="11"/>
      <c r="AW379">
        <v>250</v>
      </c>
      <c r="AX379" s="20">
        <v>630000</v>
      </c>
      <c r="AY379" s="20">
        <v>211</v>
      </c>
      <c r="AZ379" s="12">
        <f t="shared" si="79"/>
        <v>32843.601895734595</v>
      </c>
      <c r="BA379">
        <f t="shared" si="68"/>
        <v>11</v>
      </c>
      <c r="BB379" s="21">
        <v>-3.9913069798591701E-7</v>
      </c>
      <c r="BD379" s="7"/>
      <c r="BE379" s="7"/>
      <c r="BF379" s="11"/>
    </row>
    <row r="380" spans="1:58" x14ac:dyDescent="0.35">
      <c r="A380">
        <v>250</v>
      </c>
      <c r="B380" s="20">
        <v>159000</v>
      </c>
      <c r="C380" s="20">
        <v>54</v>
      </c>
      <c r="D380" s="12">
        <f t="shared" si="69"/>
        <v>11777.777777777777</v>
      </c>
      <c r="E380">
        <f t="shared" si="70"/>
        <v>4</v>
      </c>
      <c r="F380" s="20">
        <v>-1.21405604013986E-3</v>
      </c>
      <c r="M380">
        <v>250</v>
      </c>
      <c r="N380" s="20">
        <v>69000</v>
      </c>
      <c r="O380" s="20">
        <v>24</v>
      </c>
      <c r="P380" s="12">
        <f t="shared" si="76"/>
        <v>11500</v>
      </c>
      <c r="Q380">
        <f t="shared" si="80"/>
        <v>4</v>
      </c>
      <c r="R380" s="20">
        <v>-5.6240890749316097E-2</v>
      </c>
      <c r="T380" s="7"/>
      <c r="U380" s="7"/>
      <c r="V380" s="11"/>
      <c r="Y380">
        <v>250</v>
      </c>
      <c r="Z380" s="20">
        <v>315000</v>
      </c>
      <c r="AA380" s="20">
        <v>106</v>
      </c>
      <c r="AB380" s="12">
        <f t="shared" si="77"/>
        <v>17830.188679245282</v>
      </c>
      <c r="AC380">
        <f t="shared" si="66"/>
        <v>6</v>
      </c>
      <c r="AD380" s="20">
        <v>-2.7125428752025598E-3</v>
      </c>
      <c r="AF380" s="7"/>
      <c r="AG380" s="7"/>
      <c r="AH380" s="11"/>
      <c r="AI380" s="11"/>
      <c r="AJ380" s="11"/>
      <c r="AK380">
        <v>250</v>
      </c>
      <c r="AL380" s="20">
        <v>456000</v>
      </c>
      <c r="AM380" s="20">
        <v>153</v>
      </c>
      <c r="AN380" s="12">
        <f t="shared" si="78"/>
        <v>8941.176470588236</v>
      </c>
      <c r="AO380">
        <f t="shared" si="67"/>
        <v>3</v>
      </c>
      <c r="AP380" s="20">
        <v>-4.7900120024892398E-2</v>
      </c>
      <c r="AR380" s="7"/>
      <c r="AS380" s="7"/>
      <c r="AT380" s="11"/>
      <c r="AU380" s="11"/>
      <c r="AW380">
        <v>250</v>
      </c>
      <c r="AX380" s="20">
        <v>606000</v>
      </c>
      <c r="AY380" s="20">
        <v>203</v>
      </c>
      <c r="AZ380" s="12">
        <f t="shared" si="79"/>
        <v>8955.6650246305417</v>
      </c>
      <c r="BA380">
        <f t="shared" si="68"/>
        <v>3</v>
      </c>
      <c r="BB380" s="20">
        <v>-2.5896218071190399E-2</v>
      </c>
      <c r="BD380" s="7"/>
      <c r="BE380" s="7"/>
      <c r="BF380" s="11"/>
    </row>
    <row r="381" spans="1:58" x14ac:dyDescent="0.35">
      <c r="A381">
        <v>250</v>
      </c>
      <c r="B381" s="20">
        <v>162000</v>
      </c>
      <c r="C381" s="20">
        <v>55</v>
      </c>
      <c r="D381" s="12">
        <f t="shared" si="69"/>
        <v>14727.272727272728</v>
      </c>
      <c r="E381">
        <f t="shared" si="70"/>
        <v>5</v>
      </c>
      <c r="F381" s="20">
        <v>-0.14515338633133301</v>
      </c>
      <c r="M381">
        <v>250</v>
      </c>
      <c r="N381" s="20">
        <v>66000</v>
      </c>
      <c r="O381" s="20">
        <v>23</v>
      </c>
      <c r="P381" s="12">
        <f t="shared" si="76"/>
        <v>8608.6956521739139</v>
      </c>
      <c r="Q381">
        <f t="shared" si="80"/>
        <v>3</v>
      </c>
      <c r="R381" s="20">
        <v>-6.1815247664888003E-3</v>
      </c>
      <c r="T381" s="7"/>
      <c r="U381" s="7"/>
      <c r="V381" s="11"/>
      <c r="Y381">
        <v>250</v>
      </c>
      <c r="Z381" s="20">
        <v>303000</v>
      </c>
      <c r="AA381" s="20">
        <v>102</v>
      </c>
      <c r="AB381" s="12">
        <f t="shared" si="77"/>
        <v>5941.1764705882351</v>
      </c>
      <c r="AC381">
        <f t="shared" si="66"/>
        <v>2</v>
      </c>
      <c r="AD381" s="20">
        <v>-0.37883236815872201</v>
      </c>
      <c r="AF381" s="7"/>
      <c r="AG381" s="7"/>
      <c r="AH381" s="11"/>
      <c r="AI381" s="11"/>
      <c r="AJ381" s="11"/>
      <c r="AK381">
        <v>250</v>
      </c>
      <c r="AL381" s="20">
        <v>468000</v>
      </c>
      <c r="AM381" s="20">
        <v>157</v>
      </c>
      <c r="AN381" s="12">
        <f t="shared" si="78"/>
        <v>20866.242038216562</v>
      </c>
      <c r="AO381">
        <f t="shared" si="67"/>
        <v>7</v>
      </c>
      <c r="AP381" s="21">
        <v>-4.2847137147608702E-4</v>
      </c>
      <c r="AR381" s="7"/>
      <c r="AS381" s="7"/>
      <c r="AT381" s="11"/>
      <c r="AU381" s="11"/>
      <c r="AW381">
        <v>250</v>
      </c>
      <c r="AX381" s="20">
        <v>606000</v>
      </c>
      <c r="AY381" s="20">
        <v>203</v>
      </c>
      <c r="AZ381" s="12">
        <f t="shared" si="79"/>
        <v>8955.6650246305417</v>
      </c>
      <c r="BA381">
        <f t="shared" si="68"/>
        <v>3</v>
      </c>
      <c r="BB381" s="20">
        <v>-1.8791181566352501E-3</v>
      </c>
      <c r="BD381" s="7"/>
      <c r="BE381" s="7"/>
      <c r="BF381" s="11"/>
    </row>
    <row r="382" spans="1:58" x14ac:dyDescent="0.35">
      <c r="A382">
        <v>250</v>
      </c>
      <c r="B382" s="20">
        <v>168000</v>
      </c>
      <c r="C382" s="20">
        <v>57</v>
      </c>
      <c r="D382" s="12">
        <f t="shared" si="69"/>
        <v>20631.57894736842</v>
      </c>
      <c r="E382">
        <f t="shared" si="70"/>
        <v>7</v>
      </c>
      <c r="F382" s="20">
        <v>-6.5776816689379399E-3</v>
      </c>
      <c r="M382">
        <v>250</v>
      </c>
      <c r="N382" s="20">
        <v>66000</v>
      </c>
      <c r="O382" s="20">
        <v>23</v>
      </c>
      <c r="P382" s="12">
        <f t="shared" si="76"/>
        <v>8608.6956521739139</v>
      </c>
      <c r="Q382">
        <f t="shared" si="80"/>
        <v>3</v>
      </c>
      <c r="R382" s="20">
        <v>-0.152552168252861</v>
      </c>
      <c r="T382" s="7"/>
      <c r="U382" s="7"/>
      <c r="V382" s="11"/>
      <c r="Y382">
        <v>250</v>
      </c>
      <c r="Z382" s="20">
        <v>324000</v>
      </c>
      <c r="AA382" s="20">
        <v>109</v>
      </c>
      <c r="AB382" s="12">
        <f t="shared" si="77"/>
        <v>26752.293577981651</v>
      </c>
      <c r="AC382">
        <f t="shared" si="66"/>
        <v>9</v>
      </c>
      <c r="AD382" s="21">
        <v>-3.9913069798591701E-7</v>
      </c>
      <c r="AF382" s="7"/>
      <c r="AG382" s="7"/>
      <c r="AH382" s="11"/>
      <c r="AI382" s="11"/>
      <c r="AJ382" s="11"/>
      <c r="AK382">
        <v>250</v>
      </c>
      <c r="AL382" s="20">
        <v>459000</v>
      </c>
      <c r="AM382" s="20">
        <v>154</v>
      </c>
      <c r="AN382" s="12">
        <f t="shared" si="78"/>
        <v>11922.077922077922</v>
      </c>
      <c r="AO382">
        <f t="shared" si="67"/>
        <v>4</v>
      </c>
      <c r="AP382" s="20">
        <v>-0.100038915219094</v>
      </c>
      <c r="AR382" s="7"/>
      <c r="AS382" s="7"/>
      <c r="AT382" s="11"/>
      <c r="AU382" s="11"/>
      <c r="AW382">
        <v>250</v>
      </c>
      <c r="AX382" s="20">
        <v>615000</v>
      </c>
      <c r="AY382" s="20">
        <v>206</v>
      </c>
      <c r="AZ382" s="12">
        <f t="shared" si="79"/>
        <v>17912.6213592233</v>
      </c>
      <c r="BA382">
        <f t="shared" si="68"/>
        <v>6</v>
      </c>
      <c r="BB382" s="20">
        <v>-4.4990786890583202E-2</v>
      </c>
      <c r="BD382" s="7"/>
      <c r="BE382" s="7"/>
      <c r="BF382" s="11"/>
    </row>
    <row r="383" spans="1:58" x14ac:dyDescent="0.35">
      <c r="A383">
        <v>250</v>
      </c>
      <c r="B383" s="20">
        <v>159000</v>
      </c>
      <c r="C383" s="20">
        <v>54</v>
      </c>
      <c r="D383" s="12">
        <f t="shared" si="69"/>
        <v>11777.777777777777</v>
      </c>
      <c r="E383">
        <f t="shared" si="70"/>
        <v>4</v>
      </c>
      <c r="F383" s="20">
        <v>-1.73375822254586E-3</v>
      </c>
      <c r="M383">
        <v>250</v>
      </c>
      <c r="N383" s="20">
        <v>69000</v>
      </c>
      <c r="O383" s="20">
        <v>24</v>
      </c>
      <c r="P383" s="12">
        <f t="shared" si="76"/>
        <v>11500</v>
      </c>
      <c r="Q383">
        <f t="shared" si="80"/>
        <v>4</v>
      </c>
      <c r="R383" s="20">
        <v>-0.16796947047216401</v>
      </c>
      <c r="T383" s="7"/>
      <c r="U383" s="7"/>
      <c r="V383" s="11"/>
      <c r="Y383">
        <v>250</v>
      </c>
      <c r="Z383" s="20">
        <v>309000</v>
      </c>
      <c r="AA383" s="20">
        <v>104</v>
      </c>
      <c r="AB383" s="12">
        <f t="shared" si="77"/>
        <v>11884.615384615385</v>
      </c>
      <c r="AC383">
        <f t="shared" si="66"/>
        <v>4</v>
      </c>
      <c r="AD383" s="20">
        <v>-1.8835115533590401E-3</v>
      </c>
      <c r="AF383" s="7"/>
      <c r="AG383" s="7"/>
      <c r="AH383" s="11"/>
      <c r="AI383" s="11"/>
      <c r="AJ383" s="11"/>
      <c r="AK383">
        <v>250</v>
      </c>
      <c r="AL383" s="20">
        <v>453000</v>
      </c>
      <c r="AM383" s="20">
        <v>152</v>
      </c>
      <c r="AN383" s="12">
        <f t="shared" si="78"/>
        <v>5960.5263157894733</v>
      </c>
      <c r="AO383">
        <f t="shared" si="67"/>
        <v>2</v>
      </c>
      <c r="AP383" s="20">
        <v>-4.9551801891855804E-3</v>
      </c>
      <c r="AR383" s="7"/>
      <c r="AS383" s="7"/>
      <c r="AT383" s="11"/>
      <c r="AU383" s="11"/>
      <c r="AW383">
        <v>250</v>
      </c>
      <c r="AX383" s="20">
        <v>606000</v>
      </c>
      <c r="AY383" s="20">
        <v>203</v>
      </c>
      <c r="AZ383" s="12">
        <f t="shared" si="79"/>
        <v>8955.6650246305417</v>
      </c>
      <c r="BA383">
        <f t="shared" si="68"/>
        <v>3</v>
      </c>
      <c r="BB383" s="20">
        <v>-0.13062858312894701</v>
      </c>
      <c r="BD383" s="7"/>
      <c r="BE383" s="7"/>
      <c r="BF383" s="11"/>
    </row>
    <row r="384" spans="1:58" x14ac:dyDescent="0.35">
      <c r="A384">
        <v>250</v>
      </c>
      <c r="B384" s="20">
        <v>177000</v>
      </c>
      <c r="C384" s="20">
        <v>60</v>
      </c>
      <c r="D384" s="12">
        <f t="shared" si="69"/>
        <v>29500</v>
      </c>
      <c r="E384">
        <f t="shared" si="70"/>
        <v>10</v>
      </c>
      <c r="F384" s="20">
        <v>-4.0026509617673997E-2</v>
      </c>
      <c r="M384">
        <v>250</v>
      </c>
      <c r="N384" s="20">
        <v>72000</v>
      </c>
      <c r="O384" s="20">
        <v>25</v>
      </c>
      <c r="P384" s="12">
        <f t="shared" si="76"/>
        <v>14400</v>
      </c>
      <c r="Q384">
        <f t="shared" si="80"/>
        <v>5</v>
      </c>
      <c r="R384" s="21">
        <v>-3.9913069798591701E-7</v>
      </c>
      <c r="T384" s="7"/>
      <c r="U384" s="7"/>
      <c r="V384" s="11"/>
      <c r="Y384">
        <v>250</v>
      </c>
      <c r="Z384" s="20">
        <v>306000</v>
      </c>
      <c r="AA384" s="20">
        <v>103</v>
      </c>
      <c r="AB384" s="12">
        <f t="shared" si="77"/>
        <v>8912.6213592233016</v>
      </c>
      <c r="AC384">
        <f t="shared" si="66"/>
        <v>3</v>
      </c>
      <c r="AD384" s="20">
        <v>-0.36797036570957298</v>
      </c>
      <c r="AF384" s="7"/>
      <c r="AG384" s="7"/>
      <c r="AH384" s="11"/>
      <c r="AI384" s="11"/>
      <c r="AJ384" s="11"/>
      <c r="AK384">
        <v>250</v>
      </c>
      <c r="AL384" s="20">
        <v>465000</v>
      </c>
      <c r="AM384" s="20">
        <v>156</v>
      </c>
      <c r="AN384" s="12">
        <f t="shared" si="78"/>
        <v>17884.615384615383</v>
      </c>
      <c r="AO384">
        <f t="shared" si="67"/>
        <v>6</v>
      </c>
      <c r="AP384" s="21">
        <v>-4.56763864942368E-7</v>
      </c>
      <c r="AR384" s="7"/>
      <c r="AS384" s="7"/>
      <c r="AT384" s="11"/>
      <c r="AU384" s="11"/>
      <c r="AW384">
        <v>250</v>
      </c>
      <c r="AX384" s="20">
        <v>606000</v>
      </c>
      <c r="AY384" s="20">
        <v>203</v>
      </c>
      <c r="AZ384" s="12">
        <f t="shared" si="79"/>
        <v>8955.6650246305417</v>
      </c>
      <c r="BA384">
        <f t="shared" si="68"/>
        <v>3</v>
      </c>
      <c r="BB384" s="20">
        <v>-1.7358675551842899E-3</v>
      </c>
      <c r="BD384" s="7"/>
      <c r="BE384" s="7"/>
      <c r="BF384" s="11"/>
    </row>
    <row r="385" spans="1:58" x14ac:dyDescent="0.35">
      <c r="A385">
        <v>250</v>
      </c>
      <c r="B385" s="20">
        <v>159000</v>
      </c>
      <c r="C385" s="20">
        <v>54</v>
      </c>
      <c r="D385" s="12">
        <f t="shared" si="69"/>
        <v>11777.777777777777</v>
      </c>
      <c r="E385">
        <f t="shared" si="70"/>
        <v>4</v>
      </c>
      <c r="F385" s="20">
        <v>-1.62788390451343E-3</v>
      </c>
      <c r="M385">
        <v>250</v>
      </c>
      <c r="N385" s="20">
        <v>66000</v>
      </c>
      <c r="O385" s="20">
        <v>23</v>
      </c>
      <c r="P385" s="12">
        <f t="shared" si="76"/>
        <v>8608.6956521739139</v>
      </c>
      <c r="Q385">
        <f t="shared" si="80"/>
        <v>3</v>
      </c>
      <c r="R385" s="20">
        <v>-1.0196409401214E-2</v>
      </c>
      <c r="T385" s="7"/>
      <c r="U385" s="7"/>
      <c r="V385" s="11"/>
      <c r="Y385">
        <v>250</v>
      </c>
      <c r="Z385" s="20">
        <v>315000</v>
      </c>
      <c r="AA385" s="20">
        <v>106</v>
      </c>
      <c r="AB385" s="12">
        <f t="shared" si="77"/>
        <v>17830.188679245282</v>
      </c>
      <c r="AC385">
        <f t="shared" si="66"/>
        <v>6</v>
      </c>
      <c r="AD385" s="21">
        <v>-8.8096350405433195E-7</v>
      </c>
      <c r="AF385" s="7"/>
      <c r="AG385" s="7"/>
      <c r="AH385" s="11"/>
      <c r="AI385" s="11"/>
      <c r="AJ385" s="11"/>
      <c r="AK385">
        <v>250</v>
      </c>
      <c r="AL385" s="20">
        <v>462000</v>
      </c>
      <c r="AM385" s="20">
        <v>155</v>
      </c>
      <c r="AN385" s="12">
        <f t="shared" si="78"/>
        <v>14903.225806451614</v>
      </c>
      <c r="AO385">
        <f t="shared" si="67"/>
        <v>5</v>
      </c>
      <c r="AP385" s="20">
        <v>-2.1217015321251701E-2</v>
      </c>
      <c r="AR385" s="7"/>
      <c r="AS385" s="7"/>
      <c r="AT385" s="11"/>
      <c r="AU385" s="11"/>
      <c r="AW385">
        <v>250</v>
      </c>
      <c r="AX385" s="20">
        <v>609000</v>
      </c>
      <c r="AY385" s="20">
        <v>204</v>
      </c>
      <c r="AZ385" s="12">
        <f t="shared" si="79"/>
        <v>11941.176470588236</v>
      </c>
      <c r="BA385">
        <f t="shared" si="68"/>
        <v>4</v>
      </c>
      <c r="BB385" s="20">
        <v>-4.9373800953190503E-3</v>
      </c>
      <c r="BD385" s="7"/>
      <c r="BE385" s="7"/>
      <c r="BF385" s="11"/>
    </row>
    <row r="386" spans="1:58" x14ac:dyDescent="0.35">
      <c r="A386">
        <v>250</v>
      </c>
      <c r="B386" s="20">
        <v>162000</v>
      </c>
      <c r="C386" s="20">
        <v>55</v>
      </c>
      <c r="D386" s="12">
        <f t="shared" si="69"/>
        <v>14727.272727272728</v>
      </c>
      <c r="E386">
        <f t="shared" si="70"/>
        <v>5</v>
      </c>
      <c r="F386" s="20">
        <v>-3.1268767656471602E-2</v>
      </c>
      <c r="M386">
        <v>250</v>
      </c>
      <c r="N386" s="20">
        <v>81000</v>
      </c>
      <c r="O386" s="20">
        <v>28</v>
      </c>
      <c r="P386" s="12">
        <f t="shared" si="76"/>
        <v>23142.857142857141</v>
      </c>
      <c r="Q386">
        <f t="shared" si="80"/>
        <v>8</v>
      </c>
      <c r="R386" s="21">
        <v>-4.38007122594619E-4</v>
      </c>
      <c r="T386" s="7"/>
      <c r="U386" s="7"/>
      <c r="V386" s="11"/>
      <c r="Y386">
        <v>250</v>
      </c>
      <c r="Z386" s="20">
        <v>309000</v>
      </c>
      <c r="AA386" s="20">
        <v>104</v>
      </c>
      <c r="AB386" s="12">
        <f t="shared" si="77"/>
        <v>11884.615384615385</v>
      </c>
      <c r="AC386">
        <f t="shared" si="66"/>
        <v>4</v>
      </c>
      <c r="AD386" s="20">
        <v>-3.5280907854389298E-3</v>
      </c>
      <c r="AF386" s="7"/>
      <c r="AG386" s="7"/>
      <c r="AH386" s="11"/>
      <c r="AI386" s="11"/>
      <c r="AJ386" s="11"/>
      <c r="AK386">
        <v>250</v>
      </c>
      <c r="AL386" s="20">
        <v>471000</v>
      </c>
      <c r="AM386" s="20">
        <v>158</v>
      </c>
      <c r="AN386" s="12">
        <f t="shared" si="78"/>
        <v>23848.101265822785</v>
      </c>
      <c r="AO386">
        <f t="shared" si="67"/>
        <v>8</v>
      </c>
      <c r="AP386" s="21">
        <v>-3.9913069798591701E-7</v>
      </c>
      <c r="AR386" s="7"/>
      <c r="AS386" s="7"/>
      <c r="AT386" s="11"/>
      <c r="AU386" s="11"/>
      <c r="AW386">
        <v>250</v>
      </c>
      <c r="AX386" s="20">
        <v>603000</v>
      </c>
      <c r="AY386" s="20">
        <v>202</v>
      </c>
      <c r="AZ386" s="12">
        <f t="shared" si="79"/>
        <v>5970.2970297029706</v>
      </c>
      <c r="BA386">
        <f t="shared" si="68"/>
        <v>2</v>
      </c>
      <c r="BB386" s="20">
        <v>-0.15660710502015701</v>
      </c>
      <c r="BD386" s="7"/>
      <c r="BE386" s="7"/>
      <c r="BF386" s="11"/>
    </row>
    <row r="387" spans="1:58" x14ac:dyDescent="0.35">
      <c r="A387">
        <v>250</v>
      </c>
      <c r="B387" s="20">
        <v>159000</v>
      </c>
      <c r="C387" s="20">
        <v>54</v>
      </c>
      <c r="D387" s="12">
        <f t="shared" si="69"/>
        <v>11777.777777777777</v>
      </c>
      <c r="E387">
        <f t="shared" si="70"/>
        <v>4</v>
      </c>
      <c r="F387" s="20">
        <v>-8.2513290161678292E-3</v>
      </c>
      <c r="M387">
        <v>250</v>
      </c>
      <c r="N387" s="20">
        <v>66000</v>
      </c>
      <c r="O387" s="20">
        <v>23</v>
      </c>
      <c r="P387" s="12">
        <f t="shared" si="76"/>
        <v>8608.6956521739139</v>
      </c>
      <c r="Q387">
        <f t="shared" si="80"/>
        <v>3</v>
      </c>
      <c r="R387" s="20">
        <v>-3.8392608780959597E-2</v>
      </c>
      <c r="T387" s="7"/>
      <c r="U387" s="7"/>
      <c r="V387" s="11"/>
      <c r="Y387">
        <v>250</v>
      </c>
      <c r="Z387" s="20">
        <v>306000</v>
      </c>
      <c r="AA387" s="20">
        <v>103</v>
      </c>
      <c r="AB387" s="12">
        <f t="shared" si="77"/>
        <v>8912.6213592233016</v>
      </c>
      <c r="AC387">
        <f t="shared" si="66"/>
        <v>3</v>
      </c>
      <c r="AD387" s="21">
        <v>-4.1705213735549802E-4</v>
      </c>
      <c r="AF387" s="7"/>
      <c r="AG387" s="7"/>
      <c r="AH387" s="11"/>
      <c r="AI387" s="11"/>
      <c r="AJ387" s="11"/>
      <c r="AK387">
        <v>250</v>
      </c>
      <c r="AL387" s="20">
        <v>456000</v>
      </c>
      <c r="AM387" s="20">
        <v>153</v>
      </c>
      <c r="AN387" s="12">
        <f t="shared" si="78"/>
        <v>8941.176470588236</v>
      </c>
      <c r="AO387">
        <f t="shared" si="67"/>
        <v>3</v>
      </c>
      <c r="AP387" s="20">
        <v>-5.23293311457887E-2</v>
      </c>
      <c r="AR387" s="7"/>
      <c r="AS387" s="7"/>
      <c r="AT387" s="11"/>
      <c r="AU387" s="11"/>
      <c r="AW387">
        <v>250</v>
      </c>
      <c r="AX387" s="20">
        <v>624000</v>
      </c>
      <c r="AY387" s="20">
        <v>209</v>
      </c>
      <c r="AZ387" s="12">
        <f t="shared" si="79"/>
        <v>26870.813397129186</v>
      </c>
      <c r="BA387">
        <f t="shared" si="68"/>
        <v>9</v>
      </c>
      <c r="BB387" s="21">
        <v>-4.0893704825457401E-4</v>
      </c>
      <c r="BD387" s="7"/>
      <c r="BE387" s="7"/>
      <c r="BF387" s="11"/>
    </row>
    <row r="388" spans="1:58" x14ac:dyDescent="0.35">
      <c r="A388">
        <v>250</v>
      </c>
      <c r="B388" s="20">
        <v>162000</v>
      </c>
      <c r="C388" s="20">
        <v>55</v>
      </c>
      <c r="D388" s="12">
        <f t="shared" si="69"/>
        <v>14727.272727272728</v>
      </c>
      <c r="E388">
        <f t="shared" si="70"/>
        <v>5</v>
      </c>
      <c r="F388" s="20">
        <v>-9.3974029323970493E-3</v>
      </c>
      <c r="M388">
        <v>250</v>
      </c>
      <c r="N388" s="20">
        <v>78000</v>
      </c>
      <c r="O388" s="20">
        <v>27</v>
      </c>
      <c r="P388" s="12">
        <f t="shared" si="76"/>
        <v>20222.222222222223</v>
      </c>
      <c r="Q388">
        <f t="shared" si="80"/>
        <v>7</v>
      </c>
      <c r="R388" s="21">
        <v>-4.0893704825457401E-4</v>
      </c>
      <c r="T388" s="7"/>
      <c r="U388" s="7"/>
      <c r="V388" s="11"/>
      <c r="Y388">
        <v>250</v>
      </c>
      <c r="Z388" s="20">
        <v>306000</v>
      </c>
      <c r="AA388" s="20">
        <v>103</v>
      </c>
      <c r="AB388" s="12">
        <f t="shared" si="77"/>
        <v>8912.6213592233016</v>
      </c>
      <c r="AC388">
        <f t="shared" ref="AC388:AC451" si="81">AA388-100</f>
        <v>3</v>
      </c>
      <c r="AD388" s="20">
        <v>-4.1463911841736999E-2</v>
      </c>
      <c r="AF388" s="7"/>
      <c r="AG388" s="7"/>
      <c r="AH388" s="11"/>
      <c r="AI388" s="11"/>
      <c r="AJ388" s="11"/>
      <c r="AK388">
        <v>250</v>
      </c>
      <c r="AL388" s="20">
        <v>453000</v>
      </c>
      <c r="AM388" s="20">
        <v>152</v>
      </c>
      <c r="AN388" s="12">
        <f t="shared" si="78"/>
        <v>5960.5263157894733</v>
      </c>
      <c r="AO388">
        <f t="shared" ref="AO388:AO451" si="82">AM388-150</f>
        <v>2</v>
      </c>
      <c r="AP388" s="20">
        <v>-7.72697590251889E-3</v>
      </c>
      <c r="AR388" s="7"/>
      <c r="AS388" s="7"/>
      <c r="AT388" s="11"/>
      <c r="AU388" s="11"/>
      <c r="AW388">
        <v>250</v>
      </c>
      <c r="AX388" s="20">
        <v>609000</v>
      </c>
      <c r="AY388" s="20">
        <v>204</v>
      </c>
      <c r="AZ388" s="12">
        <f t="shared" si="79"/>
        <v>11941.176470588236</v>
      </c>
      <c r="BA388">
        <f t="shared" ref="BA388:BA451" si="83">AY388-200</f>
        <v>4</v>
      </c>
      <c r="BB388" s="20">
        <v>-5.7453576935766696E-3</v>
      </c>
      <c r="BD388" s="7"/>
      <c r="BE388" s="7"/>
      <c r="BF388" s="11"/>
    </row>
    <row r="389" spans="1:58" x14ac:dyDescent="0.35">
      <c r="A389">
        <v>250</v>
      </c>
      <c r="B389" s="20">
        <v>153000</v>
      </c>
      <c r="C389" s="20">
        <v>52</v>
      </c>
      <c r="D389" s="12">
        <f t="shared" si="69"/>
        <v>5884.6153846153848</v>
      </c>
      <c r="E389">
        <f t="shared" si="70"/>
        <v>2</v>
      </c>
      <c r="F389" s="20">
        <v>-2.93437792446019E-3</v>
      </c>
      <c r="M389">
        <v>250</v>
      </c>
      <c r="N389" s="20">
        <v>63000</v>
      </c>
      <c r="O389" s="20">
        <v>22</v>
      </c>
      <c r="P389" s="12">
        <f t="shared" si="76"/>
        <v>5727.272727272727</v>
      </c>
      <c r="Q389">
        <f t="shared" si="80"/>
        <v>2</v>
      </c>
      <c r="R389" s="20">
        <v>-4.2838734807116002E-2</v>
      </c>
      <c r="T389" s="7"/>
      <c r="U389" s="7"/>
      <c r="V389" s="11"/>
      <c r="Y389">
        <v>250</v>
      </c>
      <c r="Z389" s="20">
        <v>333000</v>
      </c>
      <c r="AA389" s="20">
        <v>112</v>
      </c>
      <c r="AB389" s="12">
        <f t="shared" si="77"/>
        <v>35678.571428571428</v>
      </c>
      <c r="AC389">
        <f t="shared" si="81"/>
        <v>12</v>
      </c>
      <c r="AD389" s="21">
        <v>-4.0893704825457401E-4</v>
      </c>
      <c r="AF389" s="7"/>
      <c r="AG389" s="7"/>
      <c r="AH389" s="11"/>
      <c r="AI389" s="11"/>
      <c r="AJ389" s="11"/>
      <c r="AK389">
        <v>250</v>
      </c>
      <c r="AL389" s="20">
        <v>474000</v>
      </c>
      <c r="AM389" s="20">
        <v>159</v>
      </c>
      <c r="AN389" s="12">
        <f t="shared" si="78"/>
        <v>26830.188679245282</v>
      </c>
      <c r="AO389">
        <f t="shared" si="82"/>
        <v>9</v>
      </c>
      <c r="AP389" s="20">
        <v>-4.0026509617673997E-2</v>
      </c>
      <c r="AR389" s="7"/>
      <c r="AS389" s="7"/>
      <c r="AT389" s="11"/>
      <c r="AU389" s="11"/>
      <c r="AW389">
        <v>250</v>
      </c>
      <c r="AX389" s="20">
        <v>603000</v>
      </c>
      <c r="AY389" s="20">
        <v>202</v>
      </c>
      <c r="AZ389" s="12">
        <f t="shared" si="79"/>
        <v>5970.2970297029706</v>
      </c>
      <c r="BA389">
        <f t="shared" si="83"/>
        <v>2</v>
      </c>
      <c r="BB389" s="20">
        <v>-9.5242483459348506E-2</v>
      </c>
      <c r="BD389" s="7"/>
      <c r="BE389" s="7"/>
      <c r="BF389" s="11"/>
    </row>
    <row r="390" spans="1:58" x14ac:dyDescent="0.35">
      <c r="A390">
        <v>250</v>
      </c>
      <c r="B390" s="20">
        <v>153000</v>
      </c>
      <c r="C390" s="20">
        <v>52</v>
      </c>
      <c r="D390" s="12">
        <f t="shared" si="69"/>
        <v>5884.6153846153848</v>
      </c>
      <c r="E390">
        <f t="shared" si="70"/>
        <v>2</v>
      </c>
      <c r="F390" s="20">
        <v>-0.131855099084319</v>
      </c>
      <c r="M390">
        <v>250</v>
      </c>
      <c r="N390" s="20">
        <v>66000</v>
      </c>
      <c r="O390" s="20">
        <v>23</v>
      </c>
      <c r="P390" s="12">
        <f t="shared" si="76"/>
        <v>8608.6956521739139</v>
      </c>
      <c r="Q390">
        <f t="shared" si="80"/>
        <v>3</v>
      </c>
      <c r="R390" s="20">
        <v>-7.54644934414568E-3</v>
      </c>
      <c r="T390" s="7"/>
      <c r="U390" s="7"/>
      <c r="V390" s="11"/>
      <c r="Y390">
        <v>250</v>
      </c>
      <c r="Z390" s="20">
        <v>318000</v>
      </c>
      <c r="AA390" s="20">
        <v>107</v>
      </c>
      <c r="AB390" s="12">
        <f t="shared" si="77"/>
        <v>20803.738317757008</v>
      </c>
      <c r="AC390">
        <f t="shared" si="81"/>
        <v>7</v>
      </c>
      <c r="AD390" s="20">
        <v>-1.8163639724638901E-3</v>
      </c>
      <c r="AF390" s="7"/>
      <c r="AG390" s="7"/>
      <c r="AH390" s="11"/>
      <c r="AI390" s="11"/>
      <c r="AJ390" s="11"/>
      <c r="AK390">
        <v>250</v>
      </c>
      <c r="AL390" s="20">
        <v>456000</v>
      </c>
      <c r="AM390" s="20">
        <v>153</v>
      </c>
      <c r="AN390" s="12">
        <f t="shared" si="78"/>
        <v>8941.176470588236</v>
      </c>
      <c r="AO390">
        <f t="shared" si="82"/>
        <v>3</v>
      </c>
      <c r="AP390" s="20">
        <v>-2.0709126402258301E-3</v>
      </c>
      <c r="AR390" s="7"/>
      <c r="AS390" s="7"/>
      <c r="AT390" s="11"/>
      <c r="AU390" s="11"/>
      <c r="AW390">
        <v>250</v>
      </c>
      <c r="AX390" s="20">
        <v>624000</v>
      </c>
      <c r="AY390" s="20">
        <v>209</v>
      </c>
      <c r="AZ390" s="12">
        <f t="shared" si="79"/>
        <v>26870.813397129186</v>
      </c>
      <c r="BA390">
        <f t="shared" si="83"/>
        <v>9</v>
      </c>
      <c r="BB390" s="21">
        <v>-4.38007122594619E-4</v>
      </c>
      <c r="BD390" s="7"/>
      <c r="BE390" s="7"/>
      <c r="BF390" s="11"/>
    </row>
    <row r="391" spans="1:58" x14ac:dyDescent="0.35">
      <c r="A391">
        <v>250</v>
      </c>
      <c r="B391" s="20">
        <v>174000</v>
      </c>
      <c r="C391" s="20">
        <v>59</v>
      </c>
      <c r="D391" s="12">
        <f t="shared" si="69"/>
        <v>26542.372881355932</v>
      </c>
      <c r="E391">
        <f t="shared" si="70"/>
        <v>9</v>
      </c>
      <c r="F391" s="21">
        <v>-4.0893704825457401E-4</v>
      </c>
      <c r="M391">
        <v>250</v>
      </c>
      <c r="N391" s="20">
        <v>66000</v>
      </c>
      <c r="O391" s="20">
        <v>23</v>
      </c>
      <c r="P391" s="12">
        <f t="shared" si="76"/>
        <v>8608.6956521739139</v>
      </c>
      <c r="Q391">
        <f t="shared" si="80"/>
        <v>3</v>
      </c>
      <c r="R391" s="20">
        <v>-1.0287750248245101E-3</v>
      </c>
      <c r="T391" s="7"/>
      <c r="U391" s="7"/>
      <c r="V391" s="11"/>
      <c r="Y391">
        <v>250</v>
      </c>
      <c r="Z391" s="20">
        <v>303000</v>
      </c>
      <c r="AA391" s="20">
        <v>102</v>
      </c>
      <c r="AB391" s="12">
        <f t="shared" si="77"/>
        <v>5941.1764705882351</v>
      </c>
      <c r="AC391">
        <f t="shared" si="81"/>
        <v>2</v>
      </c>
      <c r="AD391" s="20">
        <v>-3.6828591167303998E-3</v>
      </c>
      <c r="AF391" s="7"/>
      <c r="AG391" s="7"/>
      <c r="AH391" s="11"/>
      <c r="AI391" s="11"/>
      <c r="AJ391" s="11"/>
      <c r="AK391">
        <v>250</v>
      </c>
      <c r="AL391" s="20">
        <v>465000</v>
      </c>
      <c r="AM391" s="20">
        <v>156</v>
      </c>
      <c r="AN391" s="12">
        <f t="shared" si="78"/>
        <v>17884.615384615383</v>
      </c>
      <c r="AO391">
        <f t="shared" si="82"/>
        <v>6</v>
      </c>
      <c r="AP391" s="21">
        <v>-3.9913069798591701E-7</v>
      </c>
      <c r="AR391" s="7"/>
      <c r="AS391" s="7"/>
      <c r="AT391" s="11"/>
      <c r="AU391" s="11"/>
      <c r="AW391">
        <v>250</v>
      </c>
      <c r="AX391" s="20">
        <v>612000</v>
      </c>
      <c r="AY391" s="20">
        <v>205</v>
      </c>
      <c r="AZ391" s="12">
        <f t="shared" si="79"/>
        <v>14926.829268292682</v>
      </c>
      <c r="BA391">
        <f t="shared" si="83"/>
        <v>5</v>
      </c>
      <c r="BB391" s="20">
        <v>-1.39812709673546E-2</v>
      </c>
      <c r="BD391" s="7"/>
      <c r="BE391" s="7"/>
      <c r="BF391" s="11"/>
    </row>
    <row r="392" spans="1:58" x14ac:dyDescent="0.35">
      <c r="A392">
        <v>250</v>
      </c>
      <c r="B392" s="20">
        <v>156000</v>
      </c>
      <c r="C392" s="20">
        <v>53</v>
      </c>
      <c r="D392" s="12">
        <f t="shared" si="69"/>
        <v>8830.1886792452824</v>
      </c>
      <c r="E392">
        <f t="shared" si="70"/>
        <v>3</v>
      </c>
      <c r="F392" s="20">
        <v>-6.1410494738016498E-3</v>
      </c>
      <c r="M392">
        <v>250</v>
      </c>
      <c r="N392" s="20">
        <v>81000</v>
      </c>
      <c r="O392" s="20">
        <v>28</v>
      </c>
      <c r="P392" s="12">
        <f t="shared" si="76"/>
        <v>23142.857142857141</v>
      </c>
      <c r="Q392">
        <f t="shared" si="80"/>
        <v>8</v>
      </c>
      <c r="R392" s="20">
        <v>-4.0026509617673997E-2</v>
      </c>
      <c r="T392" s="7"/>
      <c r="U392" s="7"/>
      <c r="V392" s="11"/>
      <c r="Y392">
        <v>250</v>
      </c>
      <c r="Z392" s="20">
        <v>309000</v>
      </c>
      <c r="AA392" s="20">
        <v>104</v>
      </c>
      <c r="AB392" s="12">
        <f t="shared" si="77"/>
        <v>11884.615384615385</v>
      </c>
      <c r="AC392">
        <f t="shared" si="81"/>
        <v>4</v>
      </c>
      <c r="AD392" s="20">
        <v>-6.6473336878544204E-2</v>
      </c>
      <c r="AF392" s="7"/>
      <c r="AG392" s="7"/>
      <c r="AH392" s="11"/>
      <c r="AI392" s="11"/>
      <c r="AJ392" s="11"/>
      <c r="AK392">
        <v>250</v>
      </c>
      <c r="AL392" s="20">
        <v>453000</v>
      </c>
      <c r="AM392" s="20">
        <v>152</v>
      </c>
      <c r="AN392" s="12">
        <f t="shared" si="78"/>
        <v>5960.5263157894733</v>
      </c>
      <c r="AO392">
        <f t="shared" si="82"/>
        <v>2</v>
      </c>
      <c r="AP392" s="20">
        <v>-2.44138751739187E-2</v>
      </c>
      <c r="AR392" s="7"/>
      <c r="AS392" s="7"/>
      <c r="AT392" s="11"/>
      <c r="AU392" s="11"/>
      <c r="AW392">
        <v>250</v>
      </c>
      <c r="AX392" s="20">
        <v>603000</v>
      </c>
      <c r="AY392" s="20">
        <v>202</v>
      </c>
      <c r="AZ392" s="12">
        <f t="shared" si="79"/>
        <v>5970.2970297029706</v>
      </c>
      <c r="BA392">
        <f t="shared" si="83"/>
        <v>2</v>
      </c>
      <c r="BB392" s="20">
        <v>-7.9302668470768597E-2</v>
      </c>
      <c r="BD392" s="7"/>
      <c r="BE392" s="7"/>
      <c r="BF392" s="11"/>
    </row>
    <row r="393" spans="1:58" x14ac:dyDescent="0.35">
      <c r="A393">
        <v>250</v>
      </c>
      <c r="B393" s="20">
        <v>162000</v>
      </c>
      <c r="C393" s="20">
        <v>55</v>
      </c>
      <c r="D393" s="12">
        <f t="shared" si="69"/>
        <v>14727.272727272728</v>
      </c>
      <c r="E393">
        <f t="shared" si="70"/>
        <v>5</v>
      </c>
      <c r="F393" s="20">
        <v>-1.8667621614724701E-2</v>
      </c>
      <c r="M393">
        <v>250</v>
      </c>
      <c r="N393" s="20">
        <v>78000</v>
      </c>
      <c r="O393" s="20">
        <v>27</v>
      </c>
      <c r="P393" s="12">
        <f t="shared" si="76"/>
        <v>20222.222222222223</v>
      </c>
      <c r="Q393">
        <f t="shared" si="80"/>
        <v>7</v>
      </c>
      <c r="R393" s="21">
        <v>-3.9913069798591701E-7</v>
      </c>
      <c r="T393" s="7"/>
      <c r="U393" s="7"/>
      <c r="V393" s="11"/>
      <c r="Y393">
        <v>250</v>
      </c>
      <c r="Z393" s="20">
        <v>321000</v>
      </c>
      <c r="AA393" s="20">
        <v>108</v>
      </c>
      <c r="AB393" s="12">
        <f t="shared" si="77"/>
        <v>23777.777777777777</v>
      </c>
      <c r="AC393">
        <f t="shared" si="81"/>
        <v>8</v>
      </c>
      <c r="AD393" s="21">
        <v>-3.9913069798591701E-7</v>
      </c>
      <c r="AF393" s="7"/>
      <c r="AG393" s="7"/>
      <c r="AH393" s="11"/>
      <c r="AI393" s="11"/>
      <c r="AJ393" s="11"/>
      <c r="AK393">
        <v>250</v>
      </c>
      <c r="AL393" s="20">
        <v>453000</v>
      </c>
      <c r="AM393" s="20">
        <v>152</v>
      </c>
      <c r="AN393" s="12">
        <f t="shared" si="78"/>
        <v>5960.5263157894733</v>
      </c>
      <c r="AO393">
        <f t="shared" si="82"/>
        <v>2</v>
      </c>
      <c r="AP393" s="20">
        <v>-0.47139630137062399</v>
      </c>
      <c r="AR393" s="7"/>
      <c r="AS393" s="7"/>
      <c r="AT393" s="11"/>
      <c r="AU393" s="11"/>
      <c r="AW393">
        <v>250</v>
      </c>
      <c r="AX393" s="20">
        <v>606000</v>
      </c>
      <c r="AY393" s="20">
        <v>203</v>
      </c>
      <c r="AZ393" s="12">
        <f t="shared" si="79"/>
        <v>8955.6650246305417</v>
      </c>
      <c r="BA393">
        <f t="shared" si="83"/>
        <v>3</v>
      </c>
      <c r="BB393" s="20">
        <v>-4.8471254130634904E-3</v>
      </c>
      <c r="BD393" s="7"/>
      <c r="BE393" s="7"/>
      <c r="BF393" s="11"/>
    </row>
    <row r="394" spans="1:58" x14ac:dyDescent="0.35">
      <c r="A394">
        <v>250</v>
      </c>
      <c r="B394" s="20">
        <v>174000</v>
      </c>
      <c r="C394" s="20">
        <v>59</v>
      </c>
      <c r="D394" s="12">
        <f t="shared" si="69"/>
        <v>26542.372881355932</v>
      </c>
      <c r="E394">
        <f t="shared" si="70"/>
        <v>9</v>
      </c>
      <c r="F394" s="20">
        <v>-4.0026509617673997E-2</v>
      </c>
      <c r="M394">
        <v>250</v>
      </c>
      <c r="N394" s="20">
        <v>78000</v>
      </c>
      <c r="O394" s="20">
        <v>27</v>
      </c>
      <c r="P394" s="12">
        <f t="shared" si="76"/>
        <v>20222.222222222223</v>
      </c>
      <c r="Q394">
        <f t="shared" si="80"/>
        <v>7</v>
      </c>
      <c r="R394" s="20">
        <v>-1.7172101468017199E-3</v>
      </c>
      <c r="T394" s="7"/>
      <c r="U394" s="7"/>
      <c r="V394" s="11"/>
      <c r="Y394">
        <v>250</v>
      </c>
      <c r="Z394" s="20">
        <v>318000</v>
      </c>
      <c r="AA394" s="20">
        <v>107</v>
      </c>
      <c r="AB394" s="12">
        <f t="shared" si="77"/>
        <v>20803.738317757008</v>
      </c>
      <c r="AC394">
        <f t="shared" si="81"/>
        <v>7</v>
      </c>
      <c r="AD394" s="21">
        <v>-3.9913069798591701E-7</v>
      </c>
      <c r="AF394" s="7"/>
      <c r="AG394" s="7"/>
      <c r="AH394" s="11"/>
      <c r="AI394" s="11"/>
      <c r="AJ394" s="11"/>
      <c r="AK394">
        <v>250</v>
      </c>
      <c r="AL394" s="20">
        <v>456000</v>
      </c>
      <c r="AM394" s="20">
        <v>153</v>
      </c>
      <c r="AN394" s="12">
        <f t="shared" si="78"/>
        <v>8941.176470588236</v>
      </c>
      <c r="AO394">
        <f t="shared" si="82"/>
        <v>3</v>
      </c>
      <c r="AP394" s="20">
        <v>-3.1924923297718399E-2</v>
      </c>
      <c r="AR394" s="7"/>
      <c r="AS394" s="7"/>
      <c r="AT394" s="11"/>
      <c r="AU394" s="11"/>
      <c r="AW394">
        <v>250</v>
      </c>
      <c r="AX394" s="20">
        <v>609000</v>
      </c>
      <c r="AY394" s="20">
        <v>204</v>
      </c>
      <c r="AZ394" s="12">
        <f t="shared" si="79"/>
        <v>11941.176470588236</v>
      </c>
      <c r="BA394">
        <f t="shared" si="83"/>
        <v>4</v>
      </c>
      <c r="BB394" s="20">
        <v>-0.14330384460597301</v>
      </c>
      <c r="BD394" s="7"/>
      <c r="BE394" s="7"/>
      <c r="BF394" s="11"/>
    </row>
    <row r="395" spans="1:58" x14ac:dyDescent="0.35">
      <c r="A395">
        <v>250</v>
      </c>
      <c r="B395" s="20">
        <v>174000</v>
      </c>
      <c r="C395" s="20">
        <v>59</v>
      </c>
      <c r="D395" s="12">
        <f t="shared" si="69"/>
        <v>26542.372881355932</v>
      </c>
      <c r="E395">
        <f t="shared" si="70"/>
        <v>9</v>
      </c>
      <c r="F395" s="21">
        <v>-3.9913069798591701E-7</v>
      </c>
      <c r="M395">
        <v>250</v>
      </c>
      <c r="N395" s="20">
        <v>63000</v>
      </c>
      <c r="O395" s="20">
        <v>22</v>
      </c>
      <c r="P395" s="12">
        <f t="shared" si="76"/>
        <v>5727.272727272727</v>
      </c>
      <c r="Q395">
        <f t="shared" si="80"/>
        <v>2</v>
      </c>
      <c r="R395" s="20">
        <v>-5.94513490131433E-2</v>
      </c>
      <c r="T395" s="7"/>
      <c r="U395" s="7"/>
      <c r="V395" s="11"/>
      <c r="Y395">
        <v>250</v>
      </c>
      <c r="Z395" s="20">
        <v>303000</v>
      </c>
      <c r="AA395" s="20">
        <v>102</v>
      </c>
      <c r="AB395" s="12">
        <f t="shared" si="77"/>
        <v>5941.1764705882351</v>
      </c>
      <c r="AC395">
        <f t="shared" si="81"/>
        <v>2</v>
      </c>
      <c r="AD395" s="20">
        <v>-0.10735303190919999</v>
      </c>
      <c r="AF395" s="7"/>
      <c r="AG395" s="7"/>
      <c r="AH395" s="11"/>
      <c r="AI395" s="11"/>
      <c r="AJ395" s="11"/>
      <c r="AK395">
        <v>250</v>
      </c>
      <c r="AL395" s="20">
        <v>453000</v>
      </c>
      <c r="AM395" s="20">
        <v>152</v>
      </c>
      <c r="AN395" s="12">
        <f t="shared" si="78"/>
        <v>5960.5263157894733</v>
      </c>
      <c r="AO395">
        <f t="shared" si="82"/>
        <v>2</v>
      </c>
      <c r="AP395" s="20">
        <v>-6.4429248088403203E-3</v>
      </c>
      <c r="AR395" s="7"/>
      <c r="AS395" s="7"/>
      <c r="AT395" s="11"/>
      <c r="AU395" s="11"/>
      <c r="AW395">
        <v>250</v>
      </c>
      <c r="AX395" s="20">
        <v>618000</v>
      </c>
      <c r="AY395" s="20">
        <v>207</v>
      </c>
      <c r="AZ395" s="12">
        <f t="shared" si="79"/>
        <v>20898.55072463768</v>
      </c>
      <c r="BA395">
        <f t="shared" si="83"/>
        <v>7</v>
      </c>
      <c r="BB395" s="21">
        <v>-3.9913069798591701E-7</v>
      </c>
      <c r="BD395" s="7"/>
      <c r="BE395" s="7"/>
      <c r="BF395" s="11"/>
    </row>
    <row r="396" spans="1:58" x14ac:dyDescent="0.35">
      <c r="A396">
        <v>250</v>
      </c>
      <c r="B396" s="20">
        <v>165000</v>
      </c>
      <c r="C396" s="20">
        <v>56</v>
      </c>
      <c r="D396" s="12">
        <f t="shared" ref="D396:D461" si="84">B396*E396/C396</f>
        <v>17678.571428571428</v>
      </c>
      <c r="E396">
        <f t="shared" ref="E396:E461" si="85">C396-50</f>
        <v>6</v>
      </c>
      <c r="F396" s="20">
        <v>-2.58213038396773E-2</v>
      </c>
      <c r="M396">
        <v>250</v>
      </c>
      <c r="N396" s="20">
        <v>72000</v>
      </c>
      <c r="O396" s="20">
        <v>25</v>
      </c>
      <c r="P396" s="12">
        <f t="shared" si="76"/>
        <v>14400</v>
      </c>
      <c r="Q396">
        <f t="shared" si="80"/>
        <v>5</v>
      </c>
      <c r="R396" s="20">
        <v>-0.14665542861599401</v>
      </c>
      <c r="T396" s="7"/>
      <c r="U396" s="7"/>
      <c r="V396" s="11"/>
      <c r="Y396">
        <v>250</v>
      </c>
      <c r="Z396" s="20">
        <v>303000</v>
      </c>
      <c r="AA396" s="20">
        <v>102</v>
      </c>
      <c r="AB396" s="12">
        <f t="shared" si="77"/>
        <v>5941.1764705882351</v>
      </c>
      <c r="AC396">
        <f t="shared" si="81"/>
        <v>2</v>
      </c>
      <c r="AD396" s="20">
        <v>-4.33498311048445E-2</v>
      </c>
      <c r="AF396" s="7"/>
      <c r="AG396" s="7"/>
      <c r="AH396" s="11"/>
      <c r="AI396" s="11"/>
      <c r="AJ396" s="11"/>
      <c r="AK396">
        <v>250</v>
      </c>
      <c r="AL396" s="20">
        <v>453000</v>
      </c>
      <c r="AM396" s="20">
        <v>152</v>
      </c>
      <c r="AN396" s="12">
        <f t="shared" si="78"/>
        <v>5960.5263157894733</v>
      </c>
      <c r="AO396">
        <f t="shared" si="82"/>
        <v>2</v>
      </c>
      <c r="AP396" s="20">
        <v>-0.215955286261095</v>
      </c>
      <c r="AR396" s="7"/>
      <c r="AS396" s="7"/>
      <c r="AT396" s="11"/>
      <c r="AU396" s="11"/>
      <c r="AW396">
        <v>250</v>
      </c>
      <c r="AX396" s="20">
        <v>603000</v>
      </c>
      <c r="AY396" s="20">
        <v>202</v>
      </c>
      <c r="AZ396" s="12">
        <f t="shared" si="79"/>
        <v>5970.2970297029706</v>
      </c>
      <c r="BA396">
        <f t="shared" si="83"/>
        <v>2</v>
      </c>
      <c r="BB396" s="20">
        <v>-3.4760706638106501E-2</v>
      </c>
      <c r="BD396" s="7"/>
      <c r="BE396" s="7"/>
      <c r="BF396" s="11"/>
    </row>
    <row r="397" spans="1:58" x14ac:dyDescent="0.35">
      <c r="A397">
        <v>250</v>
      </c>
      <c r="B397" s="20">
        <v>153000</v>
      </c>
      <c r="C397" s="20">
        <v>52</v>
      </c>
      <c r="D397" s="12">
        <f t="shared" si="84"/>
        <v>5884.6153846153848</v>
      </c>
      <c r="E397">
        <f t="shared" si="85"/>
        <v>2</v>
      </c>
      <c r="F397" s="20">
        <v>-6.3489676147202398E-2</v>
      </c>
      <c r="M397">
        <v>250</v>
      </c>
      <c r="N397" s="20">
        <v>66000</v>
      </c>
      <c r="O397" s="20">
        <v>23</v>
      </c>
      <c r="P397" s="12">
        <f t="shared" si="76"/>
        <v>8608.6956521739139</v>
      </c>
      <c r="Q397">
        <f t="shared" si="80"/>
        <v>3</v>
      </c>
      <c r="R397" s="20">
        <v>-0.26005353490028599</v>
      </c>
      <c r="T397" s="7"/>
      <c r="U397" s="7"/>
      <c r="V397" s="11"/>
      <c r="Y397">
        <v>250</v>
      </c>
      <c r="Z397" s="20">
        <v>312000</v>
      </c>
      <c r="AA397" s="20">
        <v>105</v>
      </c>
      <c r="AB397" s="12">
        <f t="shared" si="77"/>
        <v>14857.142857142857</v>
      </c>
      <c r="AC397">
        <f t="shared" si="81"/>
        <v>5</v>
      </c>
      <c r="AD397" s="20">
        <v>-4.0551027377052499E-3</v>
      </c>
      <c r="AF397" s="7"/>
      <c r="AG397" s="7"/>
      <c r="AH397" s="11"/>
      <c r="AI397" s="11"/>
      <c r="AJ397" s="11"/>
      <c r="AK397">
        <v>250</v>
      </c>
      <c r="AL397" s="20">
        <v>468000</v>
      </c>
      <c r="AM397" s="20">
        <v>157</v>
      </c>
      <c r="AN397" s="12">
        <f t="shared" si="78"/>
        <v>20866.242038216562</v>
      </c>
      <c r="AO397">
        <f t="shared" si="82"/>
        <v>7</v>
      </c>
      <c r="AP397" s="21">
        <v>-3.9913069798591701E-7</v>
      </c>
      <c r="AR397" s="7"/>
      <c r="AS397" s="7"/>
      <c r="AT397" s="11"/>
      <c r="AU397" s="11"/>
      <c r="AW397">
        <v>250</v>
      </c>
      <c r="AX397" s="20">
        <v>606000</v>
      </c>
      <c r="AY397" s="20">
        <v>203</v>
      </c>
      <c r="AZ397" s="12">
        <f t="shared" si="79"/>
        <v>8955.6650246305417</v>
      </c>
      <c r="BA397">
        <f t="shared" si="83"/>
        <v>3</v>
      </c>
      <c r="BB397" s="20">
        <v>-0.37901603119467397</v>
      </c>
      <c r="BD397" s="7"/>
      <c r="BE397" s="7"/>
      <c r="BF397" s="11"/>
    </row>
    <row r="398" spans="1:58" x14ac:dyDescent="0.35">
      <c r="A398">
        <v>250</v>
      </c>
      <c r="B398" s="20">
        <v>168000</v>
      </c>
      <c r="C398" s="20">
        <v>57</v>
      </c>
      <c r="D398" s="12">
        <f t="shared" si="84"/>
        <v>20631.57894736842</v>
      </c>
      <c r="E398">
        <f t="shared" si="85"/>
        <v>7</v>
      </c>
      <c r="F398" s="20">
        <v>-2.1244386460651499E-3</v>
      </c>
      <c r="M398">
        <v>250</v>
      </c>
      <c r="N398" s="20">
        <v>63000</v>
      </c>
      <c r="O398" s="20">
        <v>22</v>
      </c>
      <c r="P398" s="12">
        <f t="shared" si="76"/>
        <v>5727.272727272727</v>
      </c>
      <c r="Q398">
        <f t="shared" si="80"/>
        <v>2</v>
      </c>
      <c r="R398" s="20">
        <v>-0.14351108080179401</v>
      </c>
      <c r="T398" s="7"/>
      <c r="U398" s="7"/>
      <c r="V398" s="11"/>
      <c r="Y398">
        <v>250</v>
      </c>
      <c r="Z398" s="20">
        <v>306000</v>
      </c>
      <c r="AA398" s="20">
        <v>103</v>
      </c>
      <c r="AB398" s="12">
        <f t="shared" si="77"/>
        <v>8912.6213592233016</v>
      </c>
      <c r="AC398">
        <f t="shared" si="81"/>
        <v>3</v>
      </c>
      <c r="AD398" s="20">
        <v>-3.1608847833800601E-3</v>
      </c>
      <c r="AF398" s="7"/>
      <c r="AG398" s="7"/>
      <c r="AH398" s="11"/>
      <c r="AI398" s="11"/>
      <c r="AJ398" s="11"/>
      <c r="AK398">
        <v>250</v>
      </c>
      <c r="AL398" s="20">
        <v>459000</v>
      </c>
      <c r="AM398" s="20">
        <v>154</v>
      </c>
      <c r="AN398" s="12">
        <f t="shared" si="78"/>
        <v>11922.077922077922</v>
      </c>
      <c r="AO398">
        <f t="shared" si="82"/>
        <v>4</v>
      </c>
      <c r="AP398" s="20">
        <v>-2.0018949337856301E-3</v>
      </c>
      <c r="AR398" s="7"/>
      <c r="AS398" s="7"/>
      <c r="AT398" s="11"/>
      <c r="AU398" s="11"/>
      <c r="AW398">
        <v>250</v>
      </c>
      <c r="AX398" s="20">
        <v>603000</v>
      </c>
      <c r="AY398" s="20">
        <v>202</v>
      </c>
      <c r="AZ398" s="12">
        <f t="shared" si="79"/>
        <v>5970.2970297029706</v>
      </c>
      <c r="BA398">
        <f t="shared" si="83"/>
        <v>2</v>
      </c>
      <c r="BB398" s="20">
        <v>-5.9168726079085202E-2</v>
      </c>
      <c r="BD398" s="7"/>
      <c r="BE398" s="7"/>
      <c r="BF398" s="11"/>
    </row>
    <row r="399" spans="1:58" x14ac:dyDescent="0.35">
      <c r="A399">
        <v>250</v>
      </c>
      <c r="B399" s="20">
        <v>153000</v>
      </c>
      <c r="C399" s="20">
        <v>52</v>
      </c>
      <c r="D399" s="12">
        <f t="shared" si="84"/>
        <v>5884.6153846153848</v>
      </c>
      <c r="E399">
        <f t="shared" si="85"/>
        <v>2</v>
      </c>
      <c r="F399" s="20">
        <v>-1.9491162416961499E-3</v>
      </c>
      <c r="M399">
        <v>250</v>
      </c>
      <c r="N399" s="20">
        <v>63000</v>
      </c>
      <c r="O399" s="20">
        <v>22</v>
      </c>
      <c r="P399" s="12">
        <f t="shared" si="76"/>
        <v>5727.272727272727</v>
      </c>
      <c r="Q399">
        <f t="shared" si="80"/>
        <v>2</v>
      </c>
      <c r="R399" s="20">
        <v>-8.5851553378446695E-3</v>
      </c>
      <c r="T399" s="7"/>
      <c r="U399" s="7"/>
      <c r="V399" s="11"/>
      <c r="Y399">
        <v>250</v>
      </c>
      <c r="Z399" s="20">
        <v>309000</v>
      </c>
      <c r="AA399" s="20">
        <v>104</v>
      </c>
      <c r="AB399" s="12">
        <f t="shared" si="77"/>
        <v>11884.615384615385</v>
      </c>
      <c r="AC399">
        <f t="shared" si="81"/>
        <v>4</v>
      </c>
      <c r="AD399" s="20">
        <v>-3.7185813084930699E-3</v>
      </c>
      <c r="AF399" s="7"/>
      <c r="AG399" s="7"/>
      <c r="AH399" s="11"/>
      <c r="AI399" s="11"/>
      <c r="AJ399" s="11"/>
      <c r="AK399">
        <v>250</v>
      </c>
      <c r="AL399" s="20">
        <v>453000</v>
      </c>
      <c r="AM399" s="20">
        <v>152</v>
      </c>
      <c r="AN399" s="12">
        <f t="shared" si="78"/>
        <v>5960.5263157894733</v>
      </c>
      <c r="AO399">
        <f t="shared" si="82"/>
        <v>2</v>
      </c>
      <c r="AP399" s="20">
        <v>-3.7898129275397902E-2</v>
      </c>
      <c r="AR399" s="7"/>
      <c r="AS399" s="7"/>
      <c r="AT399" s="11"/>
      <c r="AU399" s="11"/>
      <c r="AW399">
        <v>250</v>
      </c>
      <c r="AX399" s="20">
        <v>609000</v>
      </c>
      <c r="AY399" s="20">
        <v>204</v>
      </c>
      <c r="AZ399" s="12">
        <f t="shared" si="79"/>
        <v>11941.176470588236</v>
      </c>
      <c r="BA399">
        <f t="shared" si="83"/>
        <v>4</v>
      </c>
      <c r="BB399" s="21">
        <v>-6.2410492586524803E-6</v>
      </c>
      <c r="BD399" s="7"/>
      <c r="BE399" s="7"/>
      <c r="BF399" s="11"/>
    </row>
    <row r="400" spans="1:58" x14ac:dyDescent="0.35">
      <c r="A400">
        <v>250</v>
      </c>
      <c r="B400" s="20">
        <v>156000</v>
      </c>
      <c r="C400" s="20">
        <v>53</v>
      </c>
      <c r="D400" s="12">
        <f t="shared" si="84"/>
        <v>8830.1886792452824</v>
      </c>
      <c r="E400">
        <f t="shared" si="85"/>
        <v>3</v>
      </c>
      <c r="F400" s="20">
        <v>-1.4812791845612201E-2</v>
      </c>
      <c r="M400">
        <v>250</v>
      </c>
      <c r="N400" s="20">
        <v>75000</v>
      </c>
      <c r="O400" s="20">
        <v>26</v>
      </c>
      <c r="P400" s="12">
        <f t="shared" si="76"/>
        <v>17307.692307692309</v>
      </c>
      <c r="Q400">
        <f t="shared" si="80"/>
        <v>6</v>
      </c>
      <c r="R400" s="20">
        <v>-0.13752085372040801</v>
      </c>
      <c r="T400" s="7"/>
      <c r="U400" s="7"/>
      <c r="V400" s="11"/>
      <c r="Y400">
        <v>250</v>
      </c>
      <c r="Z400" s="20">
        <v>315000</v>
      </c>
      <c r="AA400" s="20">
        <v>106</v>
      </c>
      <c r="AB400" s="12">
        <f t="shared" si="77"/>
        <v>17830.188679245282</v>
      </c>
      <c r="AC400">
        <f t="shared" si="81"/>
        <v>6</v>
      </c>
      <c r="AD400" s="21">
        <v>-4.0893704825457401E-4</v>
      </c>
      <c r="AF400" s="7"/>
      <c r="AG400" s="7"/>
      <c r="AH400" s="11"/>
      <c r="AI400" s="11"/>
      <c r="AJ400" s="11"/>
      <c r="AK400">
        <v>250</v>
      </c>
      <c r="AL400" s="20">
        <v>456000</v>
      </c>
      <c r="AM400" s="20">
        <v>153</v>
      </c>
      <c r="AN400" s="12">
        <f t="shared" si="78"/>
        <v>8941.176470588236</v>
      </c>
      <c r="AO400">
        <f t="shared" si="82"/>
        <v>3</v>
      </c>
      <c r="AP400" s="20">
        <v>-0.177194008655187</v>
      </c>
      <c r="AR400" s="7"/>
      <c r="AS400" s="7"/>
      <c r="AT400" s="11"/>
      <c r="AU400" s="11"/>
      <c r="AW400">
        <v>250</v>
      </c>
      <c r="AX400" s="20">
        <v>612000</v>
      </c>
      <c r="AY400" s="20">
        <v>205</v>
      </c>
      <c r="AZ400" s="12">
        <f t="shared" si="79"/>
        <v>14926.829268292682</v>
      </c>
      <c r="BA400">
        <f t="shared" si="83"/>
        <v>5</v>
      </c>
      <c r="BB400" s="20">
        <v>-0.206643418404343</v>
      </c>
      <c r="BD400" s="7"/>
      <c r="BE400" s="7"/>
      <c r="BF400" s="11"/>
    </row>
    <row r="401" spans="1:58" x14ac:dyDescent="0.35">
      <c r="A401">
        <v>250</v>
      </c>
      <c r="B401" s="20">
        <v>171000</v>
      </c>
      <c r="C401" s="20">
        <v>58</v>
      </c>
      <c r="D401" s="12">
        <f t="shared" si="84"/>
        <v>23586.206896551725</v>
      </c>
      <c r="E401">
        <f t="shared" si="85"/>
        <v>8</v>
      </c>
      <c r="F401" s="21">
        <v>-3.9913069798591701E-7</v>
      </c>
      <c r="M401">
        <v>250</v>
      </c>
      <c r="N401" s="20">
        <v>63000</v>
      </c>
      <c r="O401" s="20">
        <v>22</v>
      </c>
      <c r="P401" s="12">
        <f t="shared" si="76"/>
        <v>5727.272727272727</v>
      </c>
      <c r="Q401">
        <f t="shared" si="80"/>
        <v>2</v>
      </c>
      <c r="R401" s="20">
        <v>-0.32447677542532</v>
      </c>
      <c r="T401" s="7"/>
      <c r="U401" s="7"/>
      <c r="V401" s="11"/>
      <c r="Y401">
        <v>250</v>
      </c>
      <c r="Z401" s="20">
        <v>309000</v>
      </c>
      <c r="AA401" s="20">
        <v>104</v>
      </c>
      <c r="AB401" s="12">
        <f t="shared" si="77"/>
        <v>11884.615384615385</v>
      </c>
      <c r="AC401">
        <f t="shared" si="81"/>
        <v>4</v>
      </c>
      <c r="AD401" s="20">
        <v>-1.71290328675918E-3</v>
      </c>
      <c r="AF401" s="7"/>
      <c r="AG401" s="7"/>
      <c r="AH401" s="11"/>
      <c r="AI401" s="11"/>
      <c r="AJ401" s="11"/>
      <c r="AK401">
        <v>250</v>
      </c>
      <c r="AL401" s="20">
        <v>465000</v>
      </c>
      <c r="AM401" s="20">
        <v>156</v>
      </c>
      <c r="AN401" s="12">
        <f t="shared" si="78"/>
        <v>17884.615384615383</v>
      </c>
      <c r="AO401">
        <f t="shared" si="82"/>
        <v>6</v>
      </c>
      <c r="AP401" s="21">
        <v>-3.9913069798591701E-7</v>
      </c>
      <c r="AR401" s="7"/>
      <c r="AS401" s="7"/>
      <c r="AT401" s="11"/>
      <c r="AU401" s="11"/>
      <c r="AW401">
        <v>250</v>
      </c>
      <c r="AX401" s="20">
        <v>606000</v>
      </c>
      <c r="AY401" s="20">
        <v>203</v>
      </c>
      <c r="AZ401" s="12">
        <f t="shared" si="79"/>
        <v>8955.6650246305417</v>
      </c>
      <c r="BA401">
        <f t="shared" si="83"/>
        <v>3</v>
      </c>
      <c r="BB401" s="21">
        <v>-4.7469369147593499E-4</v>
      </c>
      <c r="BD401" s="7"/>
      <c r="BE401" s="7"/>
      <c r="BF401" s="11"/>
    </row>
    <row r="402" spans="1:58" x14ac:dyDescent="0.35">
      <c r="A402">
        <v>250</v>
      </c>
      <c r="B402" s="20">
        <v>171000</v>
      </c>
      <c r="C402" s="20">
        <v>58</v>
      </c>
      <c r="D402" s="12">
        <f t="shared" si="84"/>
        <v>23586.206896551725</v>
      </c>
      <c r="E402">
        <f t="shared" si="85"/>
        <v>8</v>
      </c>
      <c r="F402" s="21">
        <v>-3.9913069798591701E-7</v>
      </c>
      <c r="M402">
        <v>250</v>
      </c>
      <c r="N402" s="20">
        <v>63000</v>
      </c>
      <c r="O402" s="20">
        <v>22</v>
      </c>
      <c r="P402" s="12">
        <f t="shared" si="76"/>
        <v>5727.272727272727</v>
      </c>
      <c r="Q402">
        <f t="shared" si="80"/>
        <v>2</v>
      </c>
      <c r="R402" s="20">
        <v>-8.9095108039076096E-2</v>
      </c>
      <c r="T402" s="7"/>
      <c r="U402" s="7"/>
      <c r="V402" s="11"/>
      <c r="Y402">
        <v>250</v>
      </c>
      <c r="Z402" s="20">
        <v>306000</v>
      </c>
      <c r="AA402" s="20">
        <v>103</v>
      </c>
      <c r="AB402" s="12">
        <f t="shared" si="77"/>
        <v>8912.6213592233016</v>
      </c>
      <c r="AC402">
        <f t="shared" si="81"/>
        <v>3</v>
      </c>
      <c r="AD402" s="20">
        <v>-4.2844123436014099E-3</v>
      </c>
      <c r="AF402" s="7"/>
      <c r="AG402" s="7"/>
      <c r="AH402" s="11"/>
      <c r="AI402" s="11"/>
      <c r="AJ402" s="11"/>
      <c r="AK402">
        <v>250</v>
      </c>
      <c r="AL402" s="20">
        <v>453000</v>
      </c>
      <c r="AM402" s="20">
        <v>152</v>
      </c>
      <c r="AN402" s="12">
        <f t="shared" si="78"/>
        <v>5960.5263157894733</v>
      </c>
      <c r="AO402">
        <f t="shared" si="82"/>
        <v>2</v>
      </c>
      <c r="AP402" s="20">
        <v>-1.33831146115038E-2</v>
      </c>
      <c r="AR402" s="7"/>
      <c r="AS402" s="7"/>
      <c r="AT402" s="11"/>
      <c r="AU402" s="11"/>
      <c r="AW402">
        <v>250</v>
      </c>
      <c r="AX402" s="20">
        <v>609000</v>
      </c>
      <c r="AY402" s="20">
        <v>204</v>
      </c>
      <c r="AZ402" s="12">
        <f t="shared" si="79"/>
        <v>11941.176470588236</v>
      </c>
      <c r="BA402">
        <f t="shared" si="83"/>
        <v>4</v>
      </c>
      <c r="BB402" s="21">
        <v>-3.9913069798591701E-7</v>
      </c>
      <c r="BD402" s="7"/>
      <c r="BE402" s="7"/>
      <c r="BF402" s="11"/>
    </row>
    <row r="403" spans="1:58" x14ac:dyDescent="0.35">
      <c r="A403">
        <v>250</v>
      </c>
      <c r="B403" s="20">
        <v>159000</v>
      </c>
      <c r="C403" s="20">
        <v>54</v>
      </c>
      <c r="D403" s="12">
        <f t="shared" si="84"/>
        <v>11777.777777777777</v>
      </c>
      <c r="E403">
        <f t="shared" si="85"/>
        <v>4</v>
      </c>
      <c r="F403" s="20">
        <v>-4.0507662658239699E-2</v>
      </c>
      <c r="M403">
        <v>250</v>
      </c>
      <c r="N403" s="20">
        <v>78000</v>
      </c>
      <c r="O403" s="20">
        <v>27</v>
      </c>
      <c r="P403" s="12">
        <f t="shared" si="76"/>
        <v>20222.222222222223</v>
      </c>
      <c r="Q403">
        <f t="shared" si="80"/>
        <v>7</v>
      </c>
      <c r="R403" s="21">
        <v>-4.0383926448535599E-7</v>
      </c>
      <c r="T403" s="7"/>
      <c r="U403" s="7"/>
      <c r="V403" s="11"/>
      <c r="Y403">
        <v>250</v>
      </c>
      <c r="Z403" s="20">
        <v>303000</v>
      </c>
      <c r="AA403" s="20">
        <v>102</v>
      </c>
      <c r="AB403" s="12">
        <f t="shared" si="77"/>
        <v>5941.1764705882351</v>
      </c>
      <c r="AC403">
        <f t="shared" si="81"/>
        <v>2</v>
      </c>
      <c r="AD403" s="20">
        <v>-1.22638185919511E-2</v>
      </c>
      <c r="AF403" s="7"/>
      <c r="AG403" s="7"/>
      <c r="AH403" s="11"/>
      <c r="AI403" s="11"/>
      <c r="AJ403" s="11"/>
      <c r="AK403">
        <v>250</v>
      </c>
      <c r="AL403" s="20">
        <v>459000</v>
      </c>
      <c r="AM403" s="20">
        <v>154</v>
      </c>
      <c r="AN403" s="12">
        <f t="shared" si="78"/>
        <v>11922.077922077922</v>
      </c>
      <c r="AO403">
        <f t="shared" si="82"/>
        <v>4</v>
      </c>
      <c r="AP403" s="20">
        <v>-1.16424413268338E-2</v>
      </c>
      <c r="AR403" s="7"/>
      <c r="AS403" s="7"/>
      <c r="AT403" s="11"/>
      <c r="AU403" s="11"/>
      <c r="AW403">
        <v>250</v>
      </c>
      <c r="AX403" s="20">
        <v>627000</v>
      </c>
      <c r="AY403" s="20">
        <v>210</v>
      </c>
      <c r="AZ403" s="12">
        <f t="shared" si="79"/>
        <v>29857.142857142859</v>
      </c>
      <c r="BA403">
        <f t="shared" si="83"/>
        <v>10</v>
      </c>
      <c r="BB403" s="20">
        <v>-4.0026509617673997E-2</v>
      </c>
      <c r="BD403" s="7"/>
      <c r="BE403" s="7"/>
      <c r="BF403" s="11"/>
    </row>
    <row r="404" spans="1:58" x14ac:dyDescent="0.35">
      <c r="A404">
        <v>250</v>
      </c>
      <c r="B404" s="20">
        <v>162000</v>
      </c>
      <c r="C404" s="20">
        <v>55</v>
      </c>
      <c r="D404" s="12">
        <f t="shared" si="84"/>
        <v>14727.272727272728</v>
      </c>
      <c r="E404">
        <f t="shared" si="85"/>
        <v>5</v>
      </c>
      <c r="F404" s="20">
        <v>-9.06968365470418E-3</v>
      </c>
      <c r="M404">
        <v>250</v>
      </c>
      <c r="N404" s="20">
        <v>63000</v>
      </c>
      <c r="O404" s="20">
        <v>22</v>
      </c>
      <c r="P404" s="12">
        <f t="shared" si="76"/>
        <v>5727.272727272727</v>
      </c>
      <c r="Q404">
        <f t="shared" si="80"/>
        <v>2</v>
      </c>
      <c r="R404" s="20">
        <v>-6.7735662218739695E-2</v>
      </c>
      <c r="T404" s="7"/>
      <c r="U404" s="7"/>
      <c r="V404" s="11"/>
      <c r="Y404">
        <v>250</v>
      </c>
      <c r="Z404" s="20">
        <v>306000</v>
      </c>
      <c r="AA404" s="20">
        <v>103</v>
      </c>
      <c r="AB404" s="12">
        <f t="shared" si="77"/>
        <v>8912.6213592233016</v>
      </c>
      <c r="AC404">
        <f t="shared" si="81"/>
        <v>3</v>
      </c>
      <c r="AD404" s="20">
        <v>-9.34432652830826E-3</v>
      </c>
      <c r="AF404" s="7"/>
      <c r="AG404" s="7"/>
      <c r="AH404" s="11"/>
      <c r="AI404" s="11"/>
      <c r="AJ404" s="11"/>
      <c r="AK404">
        <v>250</v>
      </c>
      <c r="AL404" s="20">
        <v>471000</v>
      </c>
      <c r="AM404" s="20">
        <v>158</v>
      </c>
      <c r="AN404" s="12">
        <f t="shared" si="78"/>
        <v>23848.101265822785</v>
      </c>
      <c r="AO404">
        <f t="shared" si="82"/>
        <v>8</v>
      </c>
      <c r="AP404" s="21">
        <v>-4.0893704825457401E-4</v>
      </c>
      <c r="AR404" s="7"/>
      <c r="AS404" s="7"/>
      <c r="AT404" s="11"/>
      <c r="AU404" s="11"/>
      <c r="AW404">
        <v>250</v>
      </c>
      <c r="AX404" s="20">
        <v>603000</v>
      </c>
      <c r="AY404" s="20">
        <v>202</v>
      </c>
      <c r="AZ404" s="12">
        <f t="shared" si="79"/>
        <v>5970.2970297029706</v>
      </c>
      <c r="BA404">
        <f t="shared" si="83"/>
        <v>2</v>
      </c>
      <c r="BB404" s="20">
        <v>-0.25649945343734298</v>
      </c>
      <c r="BD404" s="7"/>
      <c r="BE404" s="7"/>
      <c r="BF404" s="11"/>
    </row>
    <row r="405" spans="1:58" x14ac:dyDescent="0.35">
      <c r="A405">
        <v>250</v>
      </c>
      <c r="B405" s="20">
        <v>159000</v>
      </c>
      <c r="C405" s="20">
        <v>54</v>
      </c>
      <c r="D405" s="12">
        <f t="shared" si="84"/>
        <v>11777.777777777777</v>
      </c>
      <c r="E405">
        <f t="shared" si="85"/>
        <v>4</v>
      </c>
      <c r="F405" s="20">
        <v>-0.13904075859014001</v>
      </c>
      <c r="M405">
        <v>250</v>
      </c>
      <c r="N405" s="20">
        <v>63000</v>
      </c>
      <c r="O405" s="20">
        <v>22</v>
      </c>
      <c r="P405" s="12">
        <f t="shared" si="76"/>
        <v>5727.272727272727</v>
      </c>
      <c r="Q405">
        <f t="shared" si="80"/>
        <v>2</v>
      </c>
      <c r="R405" s="20">
        <v>-1.2124560519933599E-2</v>
      </c>
      <c r="T405" s="7"/>
      <c r="U405" s="7"/>
      <c r="V405" s="11"/>
      <c r="Y405">
        <v>250</v>
      </c>
      <c r="Z405" s="20">
        <v>312000</v>
      </c>
      <c r="AA405" s="20">
        <v>105</v>
      </c>
      <c r="AB405" s="12">
        <f t="shared" si="77"/>
        <v>14857.142857142857</v>
      </c>
      <c r="AC405">
        <f t="shared" si="81"/>
        <v>5</v>
      </c>
      <c r="AD405" s="20">
        <v>-5.7366061804868598E-3</v>
      </c>
      <c r="AF405" s="7"/>
      <c r="AG405" s="7"/>
      <c r="AH405" s="11"/>
      <c r="AI405" s="11"/>
      <c r="AJ405" s="11"/>
      <c r="AK405">
        <v>250</v>
      </c>
      <c r="AL405" s="20">
        <v>456000</v>
      </c>
      <c r="AM405" s="20">
        <v>153</v>
      </c>
      <c r="AN405" s="12">
        <f t="shared" si="78"/>
        <v>8941.176470588236</v>
      </c>
      <c r="AO405">
        <f t="shared" si="82"/>
        <v>3</v>
      </c>
      <c r="AP405" s="20">
        <v>-7.1545913037277999E-3</v>
      </c>
      <c r="AR405" s="7"/>
      <c r="AS405" s="7"/>
      <c r="AT405" s="11"/>
      <c r="AU405" s="11"/>
      <c r="AW405">
        <v>250</v>
      </c>
      <c r="AX405" s="20">
        <v>612000</v>
      </c>
      <c r="AY405" s="20">
        <v>205</v>
      </c>
      <c r="AZ405" s="12">
        <f t="shared" si="79"/>
        <v>14926.829268292682</v>
      </c>
      <c r="BA405">
        <f t="shared" si="83"/>
        <v>5</v>
      </c>
      <c r="BB405" s="21">
        <v>-4.0893704825457401E-4</v>
      </c>
      <c r="BD405" s="7"/>
      <c r="BE405" s="7"/>
      <c r="BF405" s="11"/>
    </row>
    <row r="406" spans="1:58" x14ac:dyDescent="0.35">
      <c r="A406">
        <v>250</v>
      </c>
      <c r="B406" s="20">
        <v>162000</v>
      </c>
      <c r="C406" s="20">
        <v>55</v>
      </c>
      <c r="D406" s="12">
        <f t="shared" si="84"/>
        <v>14727.272727272728</v>
      </c>
      <c r="E406">
        <f t="shared" si="85"/>
        <v>5</v>
      </c>
      <c r="F406" s="20">
        <v>-2.8365807793514302E-3</v>
      </c>
      <c r="M406">
        <v>250</v>
      </c>
      <c r="N406" s="20">
        <v>63000</v>
      </c>
      <c r="O406" s="20">
        <v>22</v>
      </c>
      <c r="P406" s="12">
        <f t="shared" si="76"/>
        <v>5727.272727272727</v>
      </c>
      <c r="Q406">
        <f t="shared" si="80"/>
        <v>2</v>
      </c>
      <c r="R406" s="20">
        <v>-2.3094281186568002E-3</v>
      </c>
      <c r="T406" s="7"/>
      <c r="U406" s="7"/>
      <c r="V406" s="11"/>
      <c r="Y406">
        <v>250</v>
      </c>
      <c r="Z406" s="20">
        <v>306000</v>
      </c>
      <c r="AA406" s="20">
        <v>103</v>
      </c>
      <c r="AB406" s="12">
        <f t="shared" si="77"/>
        <v>8912.6213592233016</v>
      </c>
      <c r="AC406">
        <f t="shared" si="81"/>
        <v>3</v>
      </c>
      <c r="AD406" s="20">
        <v>-0.14766253332133</v>
      </c>
      <c r="AF406" s="7"/>
      <c r="AG406" s="7"/>
      <c r="AH406" s="11"/>
      <c r="AI406" s="11"/>
      <c r="AJ406" s="11"/>
      <c r="AK406">
        <v>250</v>
      </c>
      <c r="AL406" s="20">
        <v>465000</v>
      </c>
      <c r="AM406" s="20">
        <v>156</v>
      </c>
      <c r="AN406" s="12">
        <f t="shared" si="78"/>
        <v>17884.615384615383</v>
      </c>
      <c r="AO406">
        <f t="shared" si="82"/>
        <v>6</v>
      </c>
      <c r="AP406" s="21">
        <v>-4.38007122594619E-4</v>
      </c>
      <c r="AR406" s="7"/>
      <c r="AS406" s="7"/>
      <c r="AT406" s="11"/>
      <c r="AU406" s="11"/>
      <c r="AW406">
        <v>250</v>
      </c>
      <c r="AX406" s="20">
        <v>615000</v>
      </c>
      <c r="AY406" s="20">
        <v>206</v>
      </c>
      <c r="AZ406" s="12">
        <f t="shared" si="79"/>
        <v>17912.6213592233</v>
      </c>
      <c r="BA406">
        <f t="shared" si="83"/>
        <v>6</v>
      </c>
      <c r="BB406" s="21">
        <v>-4.0893704825457401E-4</v>
      </c>
      <c r="BD406" s="7"/>
      <c r="BE406" s="7"/>
      <c r="BF406" s="11"/>
    </row>
    <row r="407" spans="1:58" x14ac:dyDescent="0.35">
      <c r="A407">
        <v>250</v>
      </c>
      <c r="B407" s="20">
        <v>168000</v>
      </c>
      <c r="C407" s="20">
        <v>57</v>
      </c>
      <c r="D407" s="12">
        <f t="shared" si="84"/>
        <v>20631.57894736842</v>
      </c>
      <c r="E407">
        <f t="shared" si="85"/>
        <v>7</v>
      </c>
      <c r="F407" s="20">
        <v>-4.0026509617673997E-2</v>
      </c>
      <c r="M407">
        <v>250</v>
      </c>
      <c r="N407" s="20">
        <v>75000</v>
      </c>
      <c r="O407" s="20">
        <v>26</v>
      </c>
      <c r="P407" s="12">
        <f t="shared" si="76"/>
        <v>17307.692307692309</v>
      </c>
      <c r="Q407">
        <f t="shared" si="80"/>
        <v>6</v>
      </c>
      <c r="R407" s="21">
        <v>-4.0893704825457401E-4</v>
      </c>
      <c r="T407" s="7"/>
      <c r="U407" s="7"/>
      <c r="V407" s="11"/>
      <c r="Y407">
        <v>250</v>
      </c>
      <c r="Z407" s="20">
        <v>318000</v>
      </c>
      <c r="AA407" s="20">
        <v>107</v>
      </c>
      <c r="AB407" s="12">
        <f t="shared" si="77"/>
        <v>20803.738317757008</v>
      </c>
      <c r="AC407">
        <f t="shared" si="81"/>
        <v>7</v>
      </c>
      <c r="AD407" s="21">
        <v>-8.8096350405433195E-7</v>
      </c>
      <c r="AF407" s="7"/>
      <c r="AG407" s="7"/>
      <c r="AH407" s="11"/>
      <c r="AI407" s="11"/>
      <c r="AJ407" s="11"/>
      <c r="AK407">
        <v>250</v>
      </c>
      <c r="AL407" s="20">
        <v>459000</v>
      </c>
      <c r="AM407" s="20">
        <v>154</v>
      </c>
      <c r="AN407" s="12">
        <f t="shared" si="78"/>
        <v>11922.077922077922</v>
      </c>
      <c r="AO407">
        <f t="shared" si="82"/>
        <v>4</v>
      </c>
      <c r="AP407" s="20">
        <v>-4.0156551361777898E-2</v>
      </c>
      <c r="AR407" s="7"/>
      <c r="AS407" s="7"/>
      <c r="AT407" s="11"/>
      <c r="AU407" s="11"/>
      <c r="AW407">
        <v>250</v>
      </c>
      <c r="AX407" s="20">
        <v>612000</v>
      </c>
      <c r="AY407" s="20">
        <v>205</v>
      </c>
      <c r="AZ407" s="12">
        <f t="shared" si="79"/>
        <v>14926.829268292682</v>
      </c>
      <c r="BA407">
        <f t="shared" si="83"/>
        <v>5</v>
      </c>
      <c r="BB407" s="20">
        <v>-0.135222904785604</v>
      </c>
      <c r="BD407" s="7"/>
      <c r="BE407" s="7"/>
      <c r="BF407" s="11"/>
    </row>
    <row r="408" spans="1:58" x14ac:dyDescent="0.35">
      <c r="A408">
        <v>250</v>
      </c>
      <c r="B408" s="20">
        <v>156000</v>
      </c>
      <c r="C408" s="20">
        <v>53</v>
      </c>
      <c r="D408" s="12">
        <f t="shared" si="84"/>
        <v>8830.1886792452824</v>
      </c>
      <c r="E408">
        <f t="shared" si="85"/>
        <v>3</v>
      </c>
      <c r="F408" s="20">
        <v>-3.4742334440331E-3</v>
      </c>
      <c r="M408">
        <v>250</v>
      </c>
      <c r="N408" s="20">
        <v>72000</v>
      </c>
      <c r="O408" s="20">
        <v>25</v>
      </c>
      <c r="P408" s="12">
        <f t="shared" si="76"/>
        <v>14400</v>
      </c>
      <c r="Q408">
        <f t="shared" si="80"/>
        <v>5</v>
      </c>
      <c r="R408" s="20">
        <v>-1.08474302462249E-2</v>
      </c>
      <c r="T408" s="7"/>
      <c r="U408" s="7"/>
      <c r="V408" s="11"/>
      <c r="Y408">
        <v>250</v>
      </c>
      <c r="Z408" s="20">
        <v>306000</v>
      </c>
      <c r="AA408" s="20">
        <v>103</v>
      </c>
      <c r="AB408" s="12">
        <f t="shared" si="77"/>
        <v>8912.6213592233016</v>
      </c>
      <c r="AC408">
        <f t="shared" si="81"/>
        <v>3</v>
      </c>
      <c r="AD408" s="20">
        <v>-4.2843164536505596E-3</v>
      </c>
      <c r="AF408" s="7"/>
      <c r="AG408" s="7"/>
      <c r="AH408" s="11"/>
      <c r="AI408" s="11"/>
      <c r="AJ408" s="11"/>
      <c r="AK408">
        <v>250</v>
      </c>
      <c r="AL408" s="20">
        <v>459000</v>
      </c>
      <c r="AM408" s="20">
        <v>154</v>
      </c>
      <c r="AN408" s="12">
        <f t="shared" si="78"/>
        <v>11922.077922077922</v>
      </c>
      <c r="AO408">
        <f t="shared" si="82"/>
        <v>4</v>
      </c>
      <c r="AP408" s="20">
        <v>-2.5129189464292499E-3</v>
      </c>
      <c r="AR408" s="7"/>
      <c r="AS408" s="7"/>
      <c r="AT408" s="11"/>
      <c r="AU408" s="11"/>
      <c r="AW408">
        <v>250</v>
      </c>
      <c r="AX408" s="20">
        <v>606000</v>
      </c>
      <c r="AY408" s="20">
        <v>203</v>
      </c>
      <c r="AZ408" s="12">
        <f t="shared" si="79"/>
        <v>8955.6650246305417</v>
      </c>
      <c r="BA408">
        <f t="shared" si="83"/>
        <v>3</v>
      </c>
      <c r="BB408" s="20">
        <v>-1.2642061633798799E-2</v>
      </c>
      <c r="BD408" s="7"/>
      <c r="BE408" s="7"/>
      <c r="BF408" s="11"/>
    </row>
    <row r="409" spans="1:58" x14ac:dyDescent="0.35">
      <c r="A409">
        <v>250</v>
      </c>
      <c r="B409" s="20">
        <v>165000</v>
      </c>
      <c r="C409" s="20">
        <v>56</v>
      </c>
      <c r="D409" s="12">
        <f t="shared" si="84"/>
        <v>17678.571428571428</v>
      </c>
      <c r="E409">
        <f t="shared" si="85"/>
        <v>6</v>
      </c>
      <c r="F409" s="21">
        <v>-4.38007122594619E-4</v>
      </c>
      <c r="M409">
        <v>250</v>
      </c>
      <c r="N409" s="20">
        <v>66000</v>
      </c>
      <c r="O409" s="20">
        <v>23</v>
      </c>
      <c r="P409" s="12">
        <f t="shared" si="76"/>
        <v>8608.6956521739139</v>
      </c>
      <c r="Q409">
        <f t="shared" si="80"/>
        <v>3</v>
      </c>
      <c r="R409" s="20">
        <v>-4.3050392358222403E-3</v>
      </c>
      <c r="T409" s="7"/>
      <c r="U409" s="7"/>
      <c r="V409" s="11"/>
      <c r="Y409">
        <v>250</v>
      </c>
      <c r="Z409" s="20">
        <v>312000</v>
      </c>
      <c r="AA409" s="20">
        <v>105</v>
      </c>
      <c r="AB409" s="12">
        <f t="shared" si="77"/>
        <v>14857.142857142857</v>
      </c>
      <c r="AC409">
        <f t="shared" si="81"/>
        <v>5</v>
      </c>
      <c r="AD409" s="20">
        <v>-1.7363546136578601E-3</v>
      </c>
      <c r="AF409" s="7"/>
      <c r="AG409" s="7"/>
      <c r="AH409" s="11"/>
      <c r="AI409" s="11"/>
      <c r="AJ409" s="11"/>
      <c r="AK409">
        <v>250</v>
      </c>
      <c r="AL409" s="20">
        <v>471000</v>
      </c>
      <c r="AM409" s="20">
        <v>158</v>
      </c>
      <c r="AN409" s="12">
        <f t="shared" si="78"/>
        <v>23848.101265822785</v>
      </c>
      <c r="AO409">
        <f t="shared" si="82"/>
        <v>8</v>
      </c>
      <c r="AP409" s="21">
        <v>-4.0893704825457401E-4</v>
      </c>
      <c r="AR409" s="7"/>
      <c r="AS409" s="7"/>
      <c r="AT409" s="11"/>
      <c r="AU409" s="11"/>
      <c r="AW409">
        <v>250</v>
      </c>
      <c r="AX409" s="20">
        <v>621000</v>
      </c>
      <c r="AY409" s="20">
        <v>208</v>
      </c>
      <c r="AZ409" s="12">
        <f t="shared" si="79"/>
        <v>23884.615384615383</v>
      </c>
      <c r="BA409">
        <f t="shared" si="83"/>
        <v>8</v>
      </c>
      <c r="BB409" s="21">
        <v>-4.0893704825457401E-4</v>
      </c>
      <c r="BD409" s="7"/>
      <c r="BE409" s="7"/>
      <c r="BF409" s="11"/>
    </row>
    <row r="410" spans="1:58" x14ac:dyDescent="0.35">
      <c r="A410">
        <v>250</v>
      </c>
      <c r="B410" s="20">
        <v>162000</v>
      </c>
      <c r="C410" s="20">
        <v>55</v>
      </c>
      <c r="D410" s="12">
        <f t="shared" si="84"/>
        <v>14727.272727272728</v>
      </c>
      <c r="E410">
        <f t="shared" si="85"/>
        <v>5</v>
      </c>
      <c r="F410" s="20">
        <v>-0.16260322736583399</v>
      </c>
      <c r="M410">
        <v>250</v>
      </c>
      <c r="N410" s="20">
        <v>66000</v>
      </c>
      <c r="O410" s="20">
        <v>23</v>
      </c>
      <c r="P410" s="12">
        <f t="shared" si="76"/>
        <v>8608.6956521739139</v>
      </c>
      <c r="Q410">
        <f t="shared" si="80"/>
        <v>3</v>
      </c>
      <c r="R410" s="20">
        <v>-4.0474450054965496E-3</v>
      </c>
      <c r="T410" s="7"/>
      <c r="U410" s="7"/>
      <c r="V410" s="11"/>
      <c r="Y410">
        <v>250</v>
      </c>
      <c r="Z410" s="20">
        <v>327000</v>
      </c>
      <c r="AA410" s="20">
        <v>110</v>
      </c>
      <c r="AB410" s="12">
        <f t="shared" si="77"/>
        <v>29727.272727272728</v>
      </c>
      <c r="AC410">
        <f t="shared" si="81"/>
        <v>10</v>
      </c>
      <c r="AD410" s="21">
        <v>-3.9913069798591701E-7</v>
      </c>
      <c r="AF410" s="7"/>
      <c r="AG410" s="7"/>
      <c r="AH410" s="11"/>
      <c r="AI410" s="11"/>
      <c r="AJ410" s="11"/>
      <c r="AK410">
        <v>250</v>
      </c>
      <c r="AL410" s="20">
        <v>471000</v>
      </c>
      <c r="AM410" s="20">
        <v>158</v>
      </c>
      <c r="AN410" s="12">
        <f t="shared" si="78"/>
        <v>23848.101265822785</v>
      </c>
      <c r="AO410">
        <f t="shared" si="82"/>
        <v>8</v>
      </c>
      <c r="AP410" s="20">
        <v>-4.0026509617673997E-2</v>
      </c>
      <c r="AR410" s="7"/>
      <c r="AS410" s="7"/>
      <c r="AT410" s="11"/>
      <c r="AU410" s="11"/>
      <c r="AW410">
        <v>250</v>
      </c>
      <c r="AX410" s="20">
        <v>603000</v>
      </c>
      <c r="AY410" s="20">
        <v>202</v>
      </c>
      <c r="AZ410" s="12">
        <f t="shared" si="79"/>
        <v>5970.2970297029706</v>
      </c>
      <c r="BA410">
        <f t="shared" si="83"/>
        <v>2</v>
      </c>
      <c r="BB410" s="20">
        <v>-7.6967607319821399E-2</v>
      </c>
      <c r="BD410" s="7"/>
      <c r="BE410" s="7"/>
      <c r="BF410" s="11"/>
    </row>
    <row r="411" spans="1:58" x14ac:dyDescent="0.35">
      <c r="A411">
        <v>250</v>
      </c>
      <c r="B411" s="20">
        <v>153000</v>
      </c>
      <c r="C411" s="20">
        <v>52</v>
      </c>
      <c r="D411" s="12">
        <f t="shared" si="84"/>
        <v>5884.6153846153848</v>
      </c>
      <c r="E411">
        <f t="shared" si="85"/>
        <v>2</v>
      </c>
      <c r="F411" s="20">
        <v>-1.9747939071391302E-2</v>
      </c>
      <c r="M411">
        <v>250</v>
      </c>
      <c r="N411" s="20">
        <v>66000</v>
      </c>
      <c r="O411" s="20">
        <v>23</v>
      </c>
      <c r="P411" s="12">
        <f t="shared" si="76"/>
        <v>8608.6956521739139</v>
      </c>
      <c r="Q411">
        <f t="shared" si="80"/>
        <v>3</v>
      </c>
      <c r="R411" s="20">
        <v>-3.1968230133556298E-2</v>
      </c>
      <c r="T411" s="7"/>
      <c r="U411" s="7"/>
      <c r="V411" s="11"/>
      <c r="Y411">
        <v>250</v>
      </c>
      <c r="Z411" s="20">
        <v>324000</v>
      </c>
      <c r="AA411" s="20">
        <v>109</v>
      </c>
      <c r="AB411" s="12">
        <f t="shared" si="77"/>
        <v>26752.293577981651</v>
      </c>
      <c r="AC411">
        <f t="shared" si="81"/>
        <v>9</v>
      </c>
      <c r="AD411" s="20">
        <v>-3.8606472665499098E-3</v>
      </c>
      <c r="AF411" s="7"/>
      <c r="AG411" s="7"/>
      <c r="AH411" s="11"/>
      <c r="AI411" s="11"/>
      <c r="AJ411" s="11"/>
      <c r="AK411">
        <v>250</v>
      </c>
      <c r="AL411" s="20">
        <v>462000</v>
      </c>
      <c r="AM411" s="20">
        <v>155</v>
      </c>
      <c r="AN411" s="12">
        <f t="shared" si="78"/>
        <v>14903.225806451614</v>
      </c>
      <c r="AO411">
        <f t="shared" si="82"/>
        <v>5</v>
      </c>
      <c r="AP411" s="20">
        <v>-3.2396559387565002E-3</v>
      </c>
      <c r="AR411" s="7"/>
      <c r="AS411" s="7"/>
      <c r="AT411" s="11"/>
      <c r="AU411" s="11"/>
      <c r="AW411">
        <v>250</v>
      </c>
      <c r="AX411" s="20">
        <v>609000</v>
      </c>
      <c r="AY411" s="20">
        <v>204</v>
      </c>
      <c r="AZ411" s="12">
        <f t="shared" si="79"/>
        <v>11941.176470588236</v>
      </c>
      <c r="BA411">
        <f t="shared" si="83"/>
        <v>4</v>
      </c>
      <c r="BB411" s="20">
        <v>-4.8422370171462399E-2</v>
      </c>
      <c r="BD411" s="7"/>
      <c r="BE411" s="7"/>
      <c r="BF411" s="11"/>
    </row>
    <row r="412" spans="1:58" x14ac:dyDescent="0.35">
      <c r="P412" s="12"/>
      <c r="T412" s="7"/>
      <c r="U412" s="7"/>
      <c r="V412" s="11"/>
      <c r="Z412" s="20"/>
      <c r="AA412" s="20"/>
      <c r="AB412" s="12"/>
      <c r="AF412" s="7"/>
      <c r="AG412" s="7"/>
      <c r="AH412" s="11"/>
      <c r="AI412" s="11"/>
      <c r="AJ412" s="11"/>
      <c r="AN412" s="12"/>
      <c r="AR412" s="7"/>
      <c r="AS412" s="7"/>
      <c r="AT412" s="11"/>
      <c r="AU412" s="11"/>
      <c r="AZ412" s="12"/>
      <c r="BD412" s="7"/>
      <c r="BE412" s="7"/>
      <c r="BF412" s="11"/>
    </row>
    <row r="413" spans="1:58" x14ac:dyDescent="0.35">
      <c r="A413">
        <v>300</v>
      </c>
      <c r="B413" s="20">
        <v>198000</v>
      </c>
      <c r="C413" s="20">
        <v>56</v>
      </c>
      <c r="D413" s="12">
        <f t="shared" si="84"/>
        <v>21214.285714285714</v>
      </c>
      <c r="E413">
        <f t="shared" si="85"/>
        <v>6</v>
      </c>
      <c r="F413" s="21">
        <v>-3.9913069798591701E-7</v>
      </c>
      <c r="G413" s="4">
        <f>AVERAGE(F413:F452)</f>
        <v>-2.1108632344758817E-2</v>
      </c>
      <c r="H413" s="2">
        <f>AVERAGE(D413:D452)</f>
        <v>14844.585450618737</v>
      </c>
      <c r="I413" s="2">
        <f>AVERAGE(E413:E452)</f>
        <v>4.2</v>
      </c>
      <c r="J413" s="11" t="s">
        <v>0</v>
      </c>
      <c r="M413">
        <v>300</v>
      </c>
      <c r="N413" s="20">
        <v>93600</v>
      </c>
      <c r="O413" s="20">
        <v>27</v>
      </c>
      <c r="P413" s="12">
        <f t="shared" ref="P413:P452" si="86">N413*Q413/O413</f>
        <v>24266.666666666668</v>
      </c>
      <c r="Q413">
        <f>O413-20</f>
        <v>7</v>
      </c>
      <c r="R413" s="20">
        <v>-2.4640300176635198E-3</v>
      </c>
      <c r="S413" s="4">
        <f>AVERAGE(R413:R452)</f>
        <v>-2.6381169749605211E-2</v>
      </c>
      <c r="T413" s="2">
        <f>AVERAGE(P413:P452)</f>
        <v>15296.794915229702</v>
      </c>
      <c r="U413" s="2">
        <f>AVERAGE(Q413:Q452)</f>
        <v>4.4249999999999998</v>
      </c>
      <c r="V413" s="11" t="s">
        <v>0</v>
      </c>
      <c r="Y413">
        <v>300</v>
      </c>
      <c r="Z413" s="20">
        <v>381600</v>
      </c>
      <c r="AA413" s="20">
        <v>107</v>
      </c>
      <c r="AB413" s="12">
        <f t="shared" ref="AB413:AB452" si="87">Z413*AC413/AA413</f>
        <v>24964.485981308411</v>
      </c>
      <c r="AC413">
        <f t="shared" si="81"/>
        <v>7</v>
      </c>
      <c r="AD413" s="20">
        <v>-4.4207857183519397E-2</v>
      </c>
      <c r="AE413" s="4">
        <f>AVERAGE(AD413:AD452)</f>
        <v>-3.8820781122629086E-2</v>
      </c>
      <c r="AF413" s="2">
        <f>AVERAGE(AB413:AB452)</f>
        <v>17562.570928507754</v>
      </c>
      <c r="AG413" s="2">
        <f>AVERAGE(AC413:AC452)</f>
        <v>4.9249999999999998</v>
      </c>
      <c r="AH413" s="11" t="s">
        <v>0</v>
      </c>
      <c r="AI413" s="11"/>
      <c r="AJ413" s="11"/>
      <c r="AK413">
        <v>300</v>
      </c>
      <c r="AL413" s="20">
        <v>554400</v>
      </c>
      <c r="AM413" s="20">
        <v>155</v>
      </c>
      <c r="AN413" s="12">
        <f t="shared" ref="AN413:AN452" si="88">AL413*AO413/AM413</f>
        <v>17883.870967741936</v>
      </c>
      <c r="AO413">
        <f t="shared" si="82"/>
        <v>5</v>
      </c>
      <c r="AP413" s="21">
        <v>-4.8051169919062798E-6</v>
      </c>
      <c r="AQ413" s="4">
        <f>AVERAGE(AP413:AP452)</f>
        <v>-3.1700276538440618E-2</v>
      </c>
      <c r="AR413" s="2">
        <f>AVERAGE(AN413:AN452)</f>
        <v>16364.467236485685</v>
      </c>
      <c r="AS413" s="2">
        <f>AVERAGE(AO413:AO452)</f>
        <v>4.5750000000000002</v>
      </c>
      <c r="AT413" s="11" t="s">
        <v>0</v>
      </c>
      <c r="AU413" s="11"/>
      <c r="AW413">
        <v>300</v>
      </c>
      <c r="AX413" s="20">
        <v>730800</v>
      </c>
      <c r="AY413" s="20">
        <v>204</v>
      </c>
      <c r="AZ413" s="12">
        <f t="shared" ref="AZ413:AZ452" si="89">AX413*BA413/AY413</f>
        <v>14329.411764705883</v>
      </c>
      <c r="BA413">
        <f t="shared" si="83"/>
        <v>4</v>
      </c>
      <c r="BB413" s="21">
        <v>-4.0893704825457401E-4</v>
      </c>
      <c r="BC413" s="4">
        <f>AVERAGE(BB413:BB452)</f>
        <v>-4.2741667513440641E-2</v>
      </c>
      <c r="BD413" s="2">
        <f>AVERAGE(AZ413:AZ452)</f>
        <v>13434.031963735237</v>
      </c>
      <c r="BE413" s="2">
        <f>AVERAGE(BA413:BA452)</f>
        <v>3.75</v>
      </c>
      <c r="BF413" s="11" t="s">
        <v>0</v>
      </c>
    </row>
    <row r="414" spans="1:58" x14ac:dyDescent="0.35">
      <c r="A414">
        <v>300</v>
      </c>
      <c r="B414" s="20">
        <v>194400</v>
      </c>
      <c r="C414" s="20">
        <v>55</v>
      </c>
      <c r="D414" s="12">
        <f t="shared" si="84"/>
        <v>17672.727272727272</v>
      </c>
      <c r="E414">
        <f t="shared" si="85"/>
        <v>5</v>
      </c>
      <c r="F414" s="21">
        <v>-3.9913069798591701E-7</v>
      </c>
      <c r="G414" s="4">
        <f>MEDIAN(F413:F452)</f>
        <v>-3.6446168554156401E-3</v>
      </c>
      <c r="H414" s="2">
        <f>MEDIAN(D413:D452)</f>
        <v>14133.333333333334</v>
      </c>
      <c r="I414" s="2">
        <f>MEDIAN(E413:E452)</f>
        <v>4</v>
      </c>
      <c r="J414" s="11" t="s">
        <v>6</v>
      </c>
      <c r="M414">
        <v>300</v>
      </c>
      <c r="N414" s="20">
        <v>86400</v>
      </c>
      <c r="O414" s="20">
        <v>25</v>
      </c>
      <c r="P414" s="12">
        <f t="shared" si="86"/>
        <v>17280</v>
      </c>
      <c r="Q414">
        <f t="shared" ref="Q414:Q452" si="90">O414-20</f>
        <v>5</v>
      </c>
      <c r="R414" s="21">
        <v>-3.9913069798591701E-7</v>
      </c>
      <c r="S414" s="4">
        <f>MEDIAN(R413:R452)</f>
        <v>-4.3651250629494201E-3</v>
      </c>
      <c r="T414" s="2">
        <f>MEDIAN(P413:P452)</f>
        <v>13800</v>
      </c>
      <c r="U414" s="2">
        <f>MEDIAN(Q413:Q452)</f>
        <v>4</v>
      </c>
      <c r="V414" s="11" t="s">
        <v>6</v>
      </c>
      <c r="Y414">
        <v>300</v>
      </c>
      <c r="Z414" s="20">
        <v>367200</v>
      </c>
      <c r="AA414" s="20">
        <v>103</v>
      </c>
      <c r="AB414" s="12">
        <f t="shared" si="87"/>
        <v>10695.14563106796</v>
      </c>
      <c r="AC414">
        <f t="shared" si="81"/>
        <v>3</v>
      </c>
      <c r="AD414" s="20">
        <v>-0.19372982971913499</v>
      </c>
      <c r="AE414" s="4">
        <f>MEDIAN(AD413:AD452)</f>
        <v>-3.2203562074862649E-3</v>
      </c>
      <c r="AF414" s="2">
        <f>MEDIAN(AB413:AB452)</f>
        <v>17828.571428571428</v>
      </c>
      <c r="AG414" s="2">
        <f>MEDIAN(AC413:AC452)</f>
        <v>5</v>
      </c>
      <c r="AH414" s="11" t="s">
        <v>6</v>
      </c>
      <c r="AI414" s="11"/>
      <c r="AJ414" s="11"/>
      <c r="AK414">
        <v>300</v>
      </c>
      <c r="AL414" s="20">
        <v>554400</v>
      </c>
      <c r="AM414" s="20">
        <v>155</v>
      </c>
      <c r="AN414" s="12">
        <f t="shared" si="88"/>
        <v>17883.870967741936</v>
      </c>
      <c r="AO414">
        <f t="shared" si="82"/>
        <v>5</v>
      </c>
      <c r="AP414" s="20">
        <v>-1.66729502906956E-3</v>
      </c>
      <c r="AQ414" s="4">
        <f>MEDIAN(AP413:AP452)</f>
        <v>-4.0639725183557896E-3</v>
      </c>
      <c r="AR414" s="2">
        <f>MEDIAN(AN413:AN452)</f>
        <v>12517.952635599695</v>
      </c>
      <c r="AS414" s="2">
        <f>MEDIAN(AO413:AO452)</f>
        <v>3.5</v>
      </c>
      <c r="AT414" s="11" t="s">
        <v>6</v>
      </c>
      <c r="AU414" s="11"/>
      <c r="AW414">
        <v>300</v>
      </c>
      <c r="AX414" s="20">
        <v>730800</v>
      </c>
      <c r="AY414" s="20">
        <v>204</v>
      </c>
      <c r="AZ414" s="12">
        <f t="shared" si="89"/>
        <v>14329.411764705883</v>
      </c>
      <c r="BA414">
        <f t="shared" si="83"/>
        <v>4</v>
      </c>
      <c r="BB414" s="21">
        <v>-8.8096350405433195E-7</v>
      </c>
      <c r="BC414" s="4">
        <f>MEDIAN(BB413:BB452)</f>
        <v>-7.4373734683082556E-3</v>
      </c>
      <c r="BD414" s="2">
        <f>MEDIAN(AZ413:AZ452)</f>
        <v>10746.79802955665</v>
      </c>
      <c r="BE414" s="2">
        <f>MEDIAN(BA413:BA452)</f>
        <v>3</v>
      </c>
      <c r="BF414" s="11" t="s">
        <v>6</v>
      </c>
    </row>
    <row r="415" spans="1:58" x14ac:dyDescent="0.35">
      <c r="A415">
        <v>300</v>
      </c>
      <c r="B415" s="20">
        <v>198000</v>
      </c>
      <c r="C415" s="20">
        <v>56</v>
      </c>
      <c r="D415" s="12">
        <f t="shared" si="84"/>
        <v>21214.285714285714</v>
      </c>
      <c r="E415">
        <f t="shared" si="85"/>
        <v>6</v>
      </c>
      <c r="F415" s="21">
        <v>-4.0383926448535599E-7</v>
      </c>
      <c r="G415" s="4">
        <f>MAX(F413:F452)</f>
        <v>-3.9913069798591701E-7</v>
      </c>
      <c r="H415" s="2">
        <f>MAX(D413:D452)</f>
        <v>28303.448275862069</v>
      </c>
      <c r="I415" s="2">
        <f>MAX(E413:E452)</f>
        <v>8</v>
      </c>
      <c r="J415" s="11" t="s">
        <v>19</v>
      </c>
      <c r="M415">
        <v>300</v>
      </c>
      <c r="N415" s="20">
        <v>86400</v>
      </c>
      <c r="O415" s="20">
        <v>25</v>
      </c>
      <c r="P415" s="12">
        <f t="shared" si="86"/>
        <v>17280</v>
      </c>
      <c r="Q415">
        <f t="shared" si="90"/>
        <v>5</v>
      </c>
      <c r="R415" s="21">
        <v>-6.2410492586524803E-6</v>
      </c>
      <c r="S415" s="4">
        <f>MAX(R413:R452)</f>
        <v>-3.9913069798591701E-7</v>
      </c>
      <c r="T415" s="2">
        <f>MAX(P413:P452)</f>
        <v>27771.428571428572</v>
      </c>
      <c r="U415" s="2">
        <f>MAX(Q413:Q452)</f>
        <v>8</v>
      </c>
      <c r="V415" s="11" t="s">
        <v>19</v>
      </c>
      <c r="Y415">
        <v>300</v>
      </c>
      <c r="Z415" s="20">
        <v>367200</v>
      </c>
      <c r="AA415" s="20">
        <v>103</v>
      </c>
      <c r="AB415" s="12">
        <f t="shared" si="87"/>
        <v>10695.14563106796</v>
      </c>
      <c r="AC415">
        <f t="shared" si="81"/>
        <v>3</v>
      </c>
      <c r="AD415" s="20">
        <v>-0.29795986715443201</v>
      </c>
      <c r="AE415" s="4">
        <f>MAX(AD413:AD452)</f>
        <v>-3.9913069798591701E-7</v>
      </c>
      <c r="AF415" s="2">
        <f>MAX(AB413:AB452)</f>
        <v>39243.24324324324</v>
      </c>
      <c r="AG415" s="2">
        <f>MAX(AC413:AC452)</f>
        <v>11</v>
      </c>
      <c r="AH415" s="11" t="s">
        <v>19</v>
      </c>
      <c r="AI415" s="11"/>
      <c r="AJ415" s="11"/>
      <c r="AK415">
        <v>300</v>
      </c>
      <c r="AL415" s="20">
        <v>543600</v>
      </c>
      <c r="AM415" s="20">
        <v>152</v>
      </c>
      <c r="AN415" s="12">
        <f t="shared" si="88"/>
        <v>7152.6315789473683</v>
      </c>
      <c r="AO415">
        <f t="shared" si="82"/>
        <v>2</v>
      </c>
      <c r="AP415" s="20">
        <v>-8.36164066871974E-2</v>
      </c>
      <c r="AQ415" s="4">
        <f>MAX(AP413:AP452)</f>
        <v>-3.9913069798591701E-7</v>
      </c>
      <c r="AR415" s="2">
        <f>MAX(AN413:AN452)</f>
        <v>35775</v>
      </c>
      <c r="AS415" s="2">
        <f>MAX(AO413:AO452)</f>
        <v>10</v>
      </c>
      <c r="AT415" s="11" t="s">
        <v>19</v>
      </c>
      <c r="AU415" s="11"/>
      <c r="AW415">
        <v>300</v>
      </c>
      <c r="AX415" s="20">
        <v>727200</v>
      </c>
      <c r="AY415" s="20">
        <v>203</v>
      </c>
      <c r="AZ415" s="12">
        <f t="shared" si="89"/>
        <v>10746.79802955665</v>
      </c>
      <c r="BA415">
        <f t="shared" si="83"/>
        <v>3</v>
      </c>
      <c r="BB415" s="20">
        <v>-0.229551532252186</v>
      </c>
      <c r="BC415" s="4">
        <f>MAX(BB413:BB452)</f>
        <v>-3.9913069798591701E-7</v>
      </c>
      <c r="BD415" s="2">
        <f>MAX(AZ413:AZ452)</f>
        <v>28661.538461538461</v>
      </c>
      <c r="BE415" s="2">
        <f>MAX(BA413:BA452)</f>
        <v>8</v>
      </c>
      <c r="BF415" s="11" t="s">
        <v>19</v>
      </c>
    </row>
    <row r="416" spans="1:58" x14ac:dyDescent="0.35">
      <c r="A416">
        <v>300</v>
      </c>
      <c r="B416" s="20">
        <v>183600</v>
      </c>
      <c r="C416" s="20">
        <v>52</v>
      </c>
      <c r="D416" s="12">
        <f t="shared" si="84"/>
        <v>7061.5384615384619</v>
      </c>
      <c r="E416">
        <f t="shared" si="85"/>
        <v>2</v>
      </c>
      <c r="F416" s="20">
        <v>-0.14194410029815799</v>
      </c>
      <c r="G416" s="4">
        <f>MIN(F413:F452)</f>
        <v>-0.194197748563434</v>
      </c>
      <c r="H416" s="2">
        <f>MIN(D413:D452)</f>
        <v>7061.5384615384619</v>
      </c>
      <c r="I416" s="2">
        <f>MIN(E413:E452)</f>
        <v>2</v>
      </c>
      <c r="J416" s="11" t="s">
        <v>20</v>
      </c>
      <c r="M416">
        <v>300</v>
      </c>
      <c r="N416" s="20">
        <v>90000</v>
      </c>
      <c r="O416" s="20">
        <v>26</v>
      </c>
      <c r="P416" s="12">
        <f t="shared" si="86"/>
        <v>20769.23076923077</v>
      </c>
      <c r="Q416">
        <f t="shared" si="90"/>
        <v>6</v>
      </c>
      <c r="R416" s="20">
        <v>-4.00450042417912E-2</v>
      </c>
      <c r="S416" s="4">
        <f>MIN(R413:R452)</f>
        <v>-0.20272763159813301</v>
      </c>
      <c r="T416" s="2">
        <f>MIN(P413:P452)</f>
        <v>6872.727272727273</v>
      </c>
      <c r="U416" s="2">
        <f>MIN(Q413:Q452)</f>
        <v>2</v>
      </c>
      <c r="V416" s="11" t="s">
        <v>20</v>
      </c>
      <c r="Y416">
        <v>300</v>
      </c>
      <c r="Z416" s="20">
        <v>370800</v>
      </c>
      <c r="AA416" s="20">
        <v>104</v>
      </c>
      <c r="AB416" s="12">
        <f t="shared" si="87"/>
        <v>14261.538461538461</v>
      </c>
      <c r="AC416">
        <f t="shared" si="81"/>
        <v>4</v>
      </c>
      <c r="AD416" s="20">
        <v>-3.83944967092122E-3</v>
      </c>
      <c r="AE416" s="4">
        <f>MIN(AD413:AD452)</f>
        <v>-0.43403084403345499</v>
      </c>
      <c r="AF416" s="2">
        <f>MIN(AB413:AB452)</f>
        <v>7129.411764705882</v>
      </c>
      <c r="AG416" s="2">
        <f>MIN(AC413:AC452)</f>
        <v>2</v>
      </c>
      <c r="AH416" s="11" t="s">
        <v>20</v>
      </c>
      <c r="AI416" s="11"/>
      <c r="AJ416" s="11"/>
      <c r="AK416">
        <v>300</v>
      </c>
      <c r="AL416" s="20">
        <v>565200</v>
      </c>
      <c r="AM416" s="20">
        <v>158</v>
      </c>
      <c r="AN416" s="12">
        <f t="shared" si="88"/>
        <v>28617.721518987342</v>
      </c>
      <c r="AO416">
        <f t="shared" si="82"/>
        <v>8</v>
      </c>
      <c r="AP416" s="21">
        <v>-3.9913069798591701E-7</v>
      </c>
      <c r="AQ416" s="4">
        <f>MIN(AP413:AP452)</f>
        <v>-0.23465857891103201</v>
      </c>
      <c r="AR416" s="2">
        <f>MIN(AN413:AN452)</f>
        <v>7152.6315789473683</v>
      </c>
      <c r="AS416" s="2">
        <f>MIN(AO413:AO452)</f>
        <v>2</v>
      </c>
      <c r="AT416" s="11" t="s">
        <v>20</v>
      </c>
      <c r="AU416" s="11"/>
      <c r="AW416">
        <v>300</v>
      </c>
      <c r="AX416" s="20">
        <v>738000</v>
      </c>
      <c r="AY416" s="20">
        <v>206</v>
      </c>
      <c r="AZ416" s="12">
        <f t="shared" si="89"/>
        <v>21495.14563106796</v>
      </c>
      <c r="BA416">
        <f t="shared" si="83"/>
        <v>6</v>
      </c>
      <c r="BB416" s="21">
        <v>-4.8051169919062798E-6</v>
      </c>
      <c r="BC416" s="4">
        <f>MIN(BB413:BB452)</f>
        <v>-0.32081169108899299</v>
      </c>
      <c r="BD416" s="2">
        <f>MIN(AZ413:AZ452)</f>
        <v>7164.3564356435645</v>
      </c>
      <c r="BE416" s="2">
        <f>MIN(BA413:BA452)</f>
        <v>2</v>
      </c>
      <c r="BF416" s="11" t="s">
        <v>20</v>
      </c>
    </row>
    <row r="417" spans="1:58" x14ac:dyDescent="0.35">
      <c r="A417">
        <v>300</v>
      </c>
      <c r="B417" s="20">
        <v>198000</v>
      </c>
      <c r="C417" s="20">
        <v>56</v>
      </c>
      <c r="D417" s="12">
        <f t="shared" si="84"/>
        <v>21214.285714285714</v>
      </c>
      <c r="E417">
        <f t="shared" si="85"/>
        <v>6</v>
      </c>
      <c r="F417" s="21">
        <v>-6.2410492586524803E-6</v>
      </c>
      <c r="M417">
        <v>300</v>
      </c>
      <c r="N417" s="20">
        <v>93600</v>
      </c>
      <c r="O417" s="20">
        <v>27</v>
      </c>
      <c r="P417" s="12">
        <f t="shared" si="86"/>
        <v>24266.666666666668</v>
      </c>
      <c r="Q417">
        <f t="shared" si="90"/>
        <v>7</v>
      </c>
      <c r="R417" s="21">
        <v>-3.9913069798591701E-7</v>
      </c>
      <c r="T417" s="7"/>
      <c r="U417" s="7"/>
      <c r="V417" s="11"/>
      <c r="Y417">
        <v>300</v>
      </c>
      <c r="Z417" s="20">
        <v>363600</v>
      </c>
      <c r="AA417" s="20">
        <v>102</v>
      </c>
      <c r="AB417" s="12">
        <f t="shared" si="87"/>
        <v>7129.411764705882</v>
      </c>
      <c r="AC417">
        <f t="shared" si="81"/>
        <v>2</v>
      </c>
      <c r="AD417" s="20">
        <v>-7.7095019513847398E-3</v>
      </c>
      <c r="AF417" s="7"/>
      <c r="AG417" s="7"/>
      <c r="AH417" s="11"/>
      <c r="AI417" s="11"/>
      <c r="AJ417" s="11"/>
      <c r="AK417">
        <v>300</v>
      </c>
      <c r="AL417" s="20">
        <v>568800</v>
      </c>
      <c r="AM417" s="20">
        <v>159</v>
      </c>
      <c r="AN417" s="12">
        <f t="shared" si="88"/>
        <v>32196.226415094341</v>
      </c>
      <c r="AO417">
        <f t="shared" si="82"/>
        <v>9</v>
      </c>
      <c r="AP417" s="21">
        <v>-3.9913069798591701E-7</v>
      </c>
      <c r="AR417" s="7"/>
      <c r="AS417" s="7"/>
      <c r="AT417" s="11"/>
      <c r="AU417" s="11"/>
      <c r="AW417">
        <v>300</v>
      </c>
      <c r="AX417" s="20">
        <v>727200</v>
      </c>
      <c r="AY417" s="20">
        <v>203</v>
      </c>
      <c r="AZ417" s="12">
        <f t="shared" si="89"/>
        <v>10746.79802955665</v>
      </c>
      <c r="BA417">
        <f t="shared" si="83"/>
        <v>3</v>
      </c>
      <c r="BB417" s="21">
        <v>-2.4876199960103401E-4</v>
      </c>
      <c r="BD417" s="7"/>
      <c r="BE417" s="7"/>
      <c r="BF417" s="11"/>
    </row>
    <row r="418" spans="1:58" x14ac:dyDescent="0.35">
      <c r="A418">
        <v>300</v>
      </c>
      <c r="B418" s="20">
        <v>198000</v>
      </c>
      <c r="C418" s="20">
        <v>56</v>
      </c>
      <c r="D418" s="12">
        <f t="shared" si="84"/>
        <v>21214.285714285714</v>
      </c>
      <c r="E418">
        <f t="shared" si="85"/>
        <v>6</v>
      </c>
      <c r="F418" s="21">
        <v>-3.9913069798591701E-7</v>
      </c>
      <c r="M418">
        <v>300</v>
      </c>
      <c r="N418" s="20">
        <v>90000</v>
      </c>
      <c r="O418" s="20">
        <v>26</v>
      </c>
      <c r="P418" s="12">
        <f t="shared" si="86"/>
        <v>20769.23076923077</v>
      </c>
      <c r="Q418">
        <f t="shared" si="90"/>
        <v>6</v>
      </c>
      <c r="R418" s="21">
        <v>-8.8096350405433195E-7</v>
      </c>
      <c r="T418" s="7"/>
      <c r="U418" s="7"/>
      <c r="V418" s="11"/>
      <c r="Y418">
        <v>300</v>
      </c>
      <c r="Z418" s="20">
        <v>363600</v>
      </c>
      <c r="AA418" s="20">
        <v>102</v>
      </c>
      <c r="AB418" s="12">
        <f t="shared" si="87"/>
        <v>7129.411764705882</v>
      </c>
      <c r="AC418">
        <f t="shared" si="81"/>
        <v>2</v>
      </c>
      <c r="AD418" s="20">
        <v>-1.4485389215236399E-2</v>
      </c>
      <c r="AF418" s="7"/>
      <c r="AG418" s="7"/>
      <c r="AH418" s="11"/>
      <c r="AI418" s="11"/>
      <c r="AJ418" s="11"/>
      <c r="AK418">
        <v>300</v>
      </c>
      <c r="AL418" s="20">
        <v>543600</v>
      </c>
      <c r="AM418" s="20">
        <v>152</v>
      </c>
      <c r="AN418" s="12">
        <f t="shared" si="88"/>
        <v>7152.6315789473683</v>
      </c>
      <c r="AO418">
        <f t="shared" si="82"/>
        <v>2</v>
      </c>
      <c r="AP418" s="20">
        <v>-1.93506776207313E-2</v>
      </c>
      <c r="AR418" s="7"/>
      <c r="AS418" s="7"/>
      <c r="AT418" s="11"/>
      <c r="AU418" s="11"/>
      <c r="AW418">
        <v>300</v>
      </c>
      <c r="AX418" s="20">
        <v>730800</v>
      </c>
      <c r="AY418" s="20">
        <v>204</v>
      </c>
      <c r="AZ418" s="12">
        <f t="shared" si="89"/>
        <v>14329.411764705883</v>
      </c>
      <c r="BA418">
        <f t="shared" si="83"/>
        <v>4</v>
      </c>
      <c r="BB418" s="20">
        <v>-4.2449348160035804E-3</v>
      </c>
      <c r="BD418" s="7"/>
      <c r="BE418" s="7"/>
      <c r="BF418" s="11"/>
    </row>
    <row r="419" spans="1:58" x14ac:dyDescent="0.35">
      <c r="A419">
        <v>300</v>
      </c>
      <c r="B419" s="20">
        <v>183600</v>
      </c>
      <c r="C419" s="20">
        <v>52</v>
      </c>
      <c r="D419" s="12">
        <f t="shared" si="84"/>
        <v>7061.5384615384619</v>
      </c>
      <c r="E419">
        <f t="shared" si="85"/>
        <v>2</v>
      </c>
      <c r="F419" s="20">
        <v>-1.53567729586597E-2</v>
      </c>
      <c r="M419">
        <v>300</v>
      </c>
      <c r="N419" s="20">
        <v>75600</v>
      </c>
      <c r="O419" s="20">
        <v>22</v>
      </c>
      <c r="P419" s="12">
        <f t="shared" si="86"/>
        <v>6872.727272727273</v>
      </c>
      <c r="Q419">
        <f t="shared" si="90"/>
        <v>2</v>
      </c>
      <c r="R419" s="20">
        <v>-1.9226984346971999E-2</v>
      </c>
      <c r="T419" s="7"/>
      <c r="U419" s="7"/>
      <c r="V419" s="11"/>
      <c r="Y419">
        <v>300</v>
      </c>
      <c r="Z419" s="20">
        <v>367200</v>
      </c>
      <c r="AA419" s="20">
        <v>103</v>
      </c>
      <c r="AB419" s="12">
        <f t="shared" si="87"/>
        <v>10695.14563106796</v>
      </c>
      <c r="AC419">
        <f t="shared" si="81"/>
        <v>3</v>
      </c>
      <c r="AD419" s="20">
        <v>-1.65094219596763E-2</v>
      </c>
      <c r="AF419" s="7"/>
      <c r="AG419" s="7"/>
      <c r="AH419" s="11"/>
      <c r="AI419" s="11"/>
      <c r="AJ419" s="11"/>
      <c r="AK419">
        <v>300</v>
      </c>
      <c r="AL419" s="20">
        <v>547200</v>
      </c>
      <c r="AM419" s="20">
        <v>153</v>
      </c>
      <c r="AN419" s="12">
        <f t="shared" si="88"/>
        <v>10729.411764705883</v>
      </c>
      <c r="AO419">
        <f t="shared" si="82"/>
        <v>3</v>
      </c>
      <c r="AP419" s="20">
        <v>-4.9613889176890304E-3</v>
      </c>
      <c r="AR419" s="7"/>
      <c r="AS419" s="7"/>
      <c r="AT419" s="11"/>
      <c r="AU419" s="11"/>
      <c r="AW419">
        <v>300</v>
      </c>
      <c r="AX419" s="20">
        <v>730800</v>
      </c>
      <c r="AY419" s="20">
        <v>204</v>
      </c>
      <c r="AZ419" s="12">
        <f t="shared" si="89"/>
        <v>14329.411764705883</v>
      </c>
      <c r="BA419">
        <f t="shared" si="83"/>
        <v>4</v>
      </c>
      <c r="BB419" s="20">
        <v>-0.129819044051113</v>
      </c>
      <c r="BD419" s="7"/>
      <c r="BE419" s="7"/>
      <c r="BF419" s="11"/>
    </row>
    <row r="420" spans="1:58" x14ac:dyDescent="0.35">
      <c r="A420">
        <v>300</v>
      </c>
      <c r="B420" s="20">
        <v>190800</v>
      </c>
      <c r="C420" s="20">
        <v>54</v>
      </c>
      <c r="D420" s="12">
        <f t="shared" si="84"/>
        <v>14133.333333333334</v>
      </c>
      <c r="E420">
        <f t="shared" si="85"/>
        <v>4</v>
      </c>
      <c r="F420" s="21">
        <v>-4.38007122594619E-4</v>
      </c>
      <c r="M420">
        <v>300</v>
      </c>
      <c r="N420" s="20">
        <v>97200</v>
      </c>
      <c r="O420" s="20">
        <v>28</v>
      </c>
      <c r="P420" s="12">
        <f t="shared" si="86"/>
        <v>27771.428571428572</v>
      </c>
      <c r="Q420">
        <f t="shared" si="90"/>
        <v>8</v>
      </c>
      <c r="R420" s="21">
        <v>-8.8096350405433195E-7</v>
      </c>
      <c r="T420" s="7"/>
      <c r="U420" s="7"/>
      <c r="V420" s="11"/>
      <c r="Y420">
        <v>300</v>
      </c>
      <c r="Z420" s="20">
        <v>363600</v>
      </c>
      <c r="AA420" s="20">
        <v>102</v>
      </c>
      <c r="AB420" s="12">
        <f t="shared" si="87"/>
        <v>7129.411764705882</v>
      </c>
      <c r="AC420">
        <f t="shared" si="81"/>
        <v>2</v>
      </c>
      <c r="AD420" s="20">
        <v>-2.7493142207272801E-2</v>
      </c>
      <c r="AF420" s="7"/>
      <c r="AG420" s="7"/>
      <c r="AH420" s="11"/>
      <c r="AI420" s="11"/>
      <c r="AJ420" s="11"/>
      <c r="AK420">
        <v>300</v>
      </c>
      <c r="AL420" s="20">
        <v>543600</v>
      </c>
      <c r="AM420" s="20">
        <v>152</v>
      </c>
      <c r="AN420" s="12">
        <f t="shared" si="88"/>
        <v>7152.6315789473683</v>
      </c>
      <c r="AO420">
        <f t="shared" si="82"/>
        <v>2</v>
      </c>
      <c r="AP420" s="20">
        <v>-0.101152666084815</v>
      </c>
      <c r="AR420" s="7"/>
      <c r="AS420" s="7"/>
      <c r="AT420" s="11"/>
      <c r="AU420" s="11"/>
      <c r="AW420">
        <v>300</v>
      </c>
      <c r="AX420" s="20">
        <v>723600</v>
      </c>
      <c r="AY420" s="20">
        <v>202</v>
      </c>
      <c r="AZ420" s="12">
        <f t="shared" si="89"/>
        <v>7164.3564356435645</v>
      </c>
      <c r="BA420">
        <f t="shared" si="83"/>
        <v>2</v>
      </c>
      <c r="BB420" s="20">
        <v>-0.14826146967568599</v>
      </c>
      <c r="BD420" s="7"/>
      <c r="BE420" s="7"/>
      <c r="BF420" s="11"/>
    </row>
    <row r="421" spans="1:58" x14ac:dyDescent="0.35">
      <c r="A421">
        <v>300</v>
      </c>
      <c r="B421" s="20">
        <v>187200</v>
      </c>
      <c r="C421" s="20">
        <v>53</v>
      </c>
      <c r="D421" s="12">
        <f t="shared" si="84"/>
        <v>10596.226415094339</v>
      </c>
      <c r="E421">
        <f t="shared" si="85"/>
        <v>3</v>
      </c>
      <c r="F421" s="20">
        <v>-2.96285035240075E-3</v>
      </c>
      <c r="M421">
        <v>300</v>
      </c>
      <c r="N421" s="20">
        <v>75600</v>
      </c>
      <c r="O421" s="20">
        <v>22</v>
      </c>
      <c r="P421" s="12">
        <f t="shared" si="86"/>
        <v>6872.727272727273</v>
      </c>
      <c r="Q421">
        <f t="shared" si="90"/>
        <v>2</v>
      </c>
      <c r="R421" s="20">
        <v>-2.9480654237973501E-2</v>
      </c>
      <c r="T421" s="7"/>
      <c r="U421" s="7"/>
      <c r="V421" s="11"/>
      <c r="Y421">
        <v>300</v>
      </c>
      <c r="Z421" s="20">
        <v>381600</v>
      </c>
      <c r="AA421" s="20">
        <v>107</v>
      </c>
      <c r="AB421" s="12">
        <f t="shared" si="87"/>
        <v>24964.485981308411</v>
      </c>
      <c r="AC421">
        <f t="shared" si="81"/>
        <v>7</v>
      </c>
      <c r="AD421" s="21">
        <v>-3.9913069798591701E-7</v>
      </c>
      <c r="AF421" s="7"/>
      <c r="AG421" s="7"/>
      <c r="AH421" s="11"/>
      <c r="AI421" s="11"/>
      <c r="AJ421" s="11"/>
      <c r="AK421">
        <v>300</v>
      </c>
      <c r="AL421" s="20">
        <v>543600</v>
      </c>
      <c r="AM421" s="20">
        <v>152</v>
      </c>
      <c r="AN421" s="12">
        <f t="shared" si="88"/>
        <v>7152.6315789473683</v>
      </c>
      <c r="AO421">
        <f t="shared" si="82"/>
        <v>2</v>
      </c>
      <c r="AP421" s="20">
        <v>-6.9119601082320695E-2</v>
      </c>
      <c r="AR421" s="7"/>
      <c r="AS421" s="7"/>
      <c r="AT421" s="11"/>
      <c r="AU421" s="11"/>
      <c r="AW421">
        <v>300</v>
      </c>
      <c r="AX421" s="20">
        <v>727200</v>
      </c>
      <c r="AY421" s="20">
        <v>203</v>
      </c>
      <c r="AZ421" s="12">
        <f t="shared" si="89"/>
        <v>10746.79802955665</v>
      </c>
      <c r="BA421">
        <f t="shared" si="83"/>
        <v>3</v>
      </c>
      <c r="BB421" s="20">
        <v>-3.8637300501401399E-2</v>
      </c>
      <c r="BD421" s="7"/>
      <c r="BE421" s="7"/>
      <c r="BF421" s="11"/>
    </row>
    <row r="422" spans="1:58" x14ac:dyDescent="0.35">
      <c r="A422">
        <v>300</v>
      </c>
      <c r="B422" s="20">
        <v>187200</v>
      </c>
      <c r="C422" s="20">
        <v>53</v>
      </c>
      <c r="D422" s="12">
        <f t="shared" si="84"/>
        <v>10596.226415094339</v>
      </c>
      <c r="E422">
        <f t="shared" si="85"/>
        <v>3</v>
      </c>
      <c r="F422" s="20">
        <v>-7.1601930699368196E-2</v>
      </c>
      <c r="M422">
        <v>300</v>
      </c>
      <c r="N422" s="20">
        <v>79200</v>
      </c>
      <c r="O422" s="20">
        <v>23</v>
      </c>
      <c r="P422" s="12">
        <f t="shared" si="86"/>
        <v>10330.434782608696</v>
      </c>
      <c r="Q422">
        <f t="shared" si="90"/>
        <v>3</v>
      </c>
      <c r="R422" s="20">
        <v>-5.8564321212599101E-2</v>
      </c>
      <c r="T422" s="7"/>
      <c r="U422" s="7"/>
      <c r="V422" s="11"/>
      <c r="Y422">
        <v>300</v>
      </c>
      <c r="Z422" s="20">
        <v>363600</v>
      </c>
      <c r="AA422" s="20">
        <v>102</v>
      </c>
      <c r="AB422" s="12">
        <f t="shared" si="87"/>
        <v>7129.411764705882</v>
      </c>
      <c r="AC422">
        <f t="shared" si="81"/>
        <v>2</v>
      </c>
      <c r="AD422" s="21">
        <v>-6.9939133881843603E-4</v>
      </c>
      <c r="AF422" s="7"/>
      <c r="AG422" s="7"/>
      <c r="AH422" s="11"/>
      <c r="AI422" s="11"/>
      <c r="AJ422" s="11"/>
      <c r="AK422">
        <v>300</v>
      </c>
      <c r="AL422" s="20">
        <v>547200</v>
      </c>
      <c r="AM422" s="20">
        <v>153</v>
      </c>
      <c r="AN422" s="12">
        <f t="shared" si="88"/>
        <v>10729.411764705883</v>
      </c>
      <c r="AO422">
        <f t="shared" si="82"/>
        <v>3</v>
      </c>
      <c r="AP422" s="20">
        <v>-1.77840491253256E-2</v>
      </c>
      <c r="AR422" s="7"/>
      <c r="AS422" s="7"/>
      <c r="AT422" s="11"/>
      <c r="AU422" s="11"/>
      <c r="AW422">
        <v>300</v>
      </c>
      <c r="AX422" s="20">
        <v>723600</v>
      </c>
      <c r="AY422" s="20">
        <v>202</v>
      </c>
      <c r="AZ422" s="12">
        <f t="shared" si="89"/>
        <v>7164.3564356435645</v>
      </c>
      <c r="BA422">
        <f t="shared" si="83"/>
        <v>2</v>
      </c>
      <c r="BB422" s="20">
        <v>-3.2236230387234798E-3</v>
      </c>
      <c r="BD422" s="7"/>
      <c r="BE422" s="7"/>
      <c r="BF422" s="11"/>
    </row>
    <row r="423" spans="1:58" x14ac:dyDescent="0.35">
      <c r="A423">
        <v>300</v>
      </c>
      <c r="B423" s="20">
        <v>194400</v>
      </c>
      <c r="C423" s="20">
        <v>55</v>
      </c>
      <c r="D423" s="12">
        <f t="shared" si="84"/>
        <v>17672.727272727272</v>
      </c>
      <c r="E423">
        <f t="shared" si="85"/>
        <v>5</v>
      </c>
      <c r="F423" s="20">
        <v>-3.89222473823953E-3</v>
      </c>
      <c r="M423">
        <v>300</v>
      </c>
      <c r="N423" s="20">
        <v>75600</v>
      </c>
      <c r="O423" s="20">
        <v>22</v>
      </c>
      <c r="P423" s="12">
        <f t="shared" si="86"/>
        <v>6872.727272727273</v>
      </c>
      <c r="Q423">
        <f t="shared" si="90"/>
        <v>2</v>
      </c>
      <c r="R423" s="20">
        <v>-3.93231637934712E-2</v>
      </c>
      <c r="T423" s="7"/>
      <c r="U423" s="7"/>
      <c r="V423" s="11"/>
      <c r="Y423">
        <v>300</v>
      </c>
      <c r="Z423" s="20">
        <v>374400</v>
      </c>
      <c r="AA423" s="20">
        <v>105</v>
      </c>
      <c r="AB423" s="12">
        <f t="shared" si="87"/>
        <v>17828.571428571428</v>
      </c>
      <c r="AC423">
        <f t="shared" si="81"/>
        <v>5</v>
      </c>
      <c r="AD423" s="20">
        <v>-2.8345125626648902E-2</v>
      </c>
      <c r="AF423" s="7"/>
      <c r="AG423" s="7"/>
      <c r="AH423" s="11"/>
      <c r="AI423" s="11"/>
      <c r="AJ423" s="11"/>
      <c r="AK423">
        <v>300</v>
      </c>
      <c r="AL423" s="20">
        <v>547200</v>
      </c>
      <c r="AM423" s="20">
        <v>153</v>
      </c>
      <c r="AN423" s="12">
        <f t="shared" si="88"/>
        <v>10729.411764705883</v>
      </c>
      <c r="AO423">
        <f t="shared" si="82"/>
        <v>3</v>
      </c>
      <c r="AP423" s="20">
        <v>-4.5299389721163499E-3</v>
      </c>
      <c r="AR423" s="7"/>
      <c r="AS423" s="7"/>
      <c r="AT423" s="11"/>
      <c r="AU423" s="11"/>
      <c r="AW423">
        <v>300</v>
      </c>
      <c r="AX423" s="20">
        <v>745200</v>
      </c>
      <c r="AY423" s="20">
        <v>208</v>
      </c>
      <c r="AZ423" s="12">
        <f t="shared" si="89"/>
        <v>28661.538461538461</v>
      </c>
      <c r="BA423">
        <f t="shared" si="83"/>
        <v>8</v>
      </c>
      <c r="BB423" s="21">
        <v>-4.0893704825457401E-4</v>
      </c>
      <c r="BD423" s="7"/>
      <c r="BE423" s="7"/>
      <c r="BF423" s="11"/>
    </row>
    <row r="424" spans="1:58" x14ac:dyDescent="0.35">
      <c r="A424">
        <v>300</v>
      </c>
      <c r="B424" s="20">
        <v>194400</v>
      </c>
      <c r="C424" s="20">
        <v>55</v>
      </c>
      <c r="D424" s="12">
        <f t="shared" si="84"/>
        <v>17672.727272727272</v>
      </c>
      <c r="E424">
        <f t="shared" si="85"/>
        <v>5</v>
      </c>
      <c r="F424" s="20">
        <v>-7.2359332422310503E-3</v>
      </c>
      <c r="M424">
        <v>300</v>
      </c>
      <c r="N424" s="20">
        <v>90000</v>
      </c>
      <c r="O424" s="20">
        <v>26</v>
      </c>
      <c r="P424" s="12">
        <f t="shared" si="86"/>
        <v>20769.23076923077</v>
      </c>
      <c r="Q424">
        <f t="shared" si="90"/>
        <v>6</v>
      </c>
      <c r="R424" s="21">
        <v>-4.0893704825457401E-4</v>
      </c>
      <c r="T424" s="7"/>
      <c r="U424" s="7"/>
      <c r="V424" s="11"/>
      <c r="Y424">
        <v>300</v>
      </c>
      <c r="Z424" s="20">
        <v>381600</v>
      </c>
      <c r="AA424" s="20">
        <v>107</v>
      </c>
      <c r="AB424" s="12">
        <f t="shared" si="87"/>
        <v>24964.485981308411</v>
      </c>
      <c r="AC424">
        <f t="shared" si="81"/>
        <v>7</v>
      </c>
      <c r="AD424" s="21">
        <v>-4.38007122594619E-4</v>
      </c>
      <c r="AF424" s="7"/>
      <c r="AG424" s="7"/>
      <c r="AH424" s="11"/>
      <c r="AI424" s="11"/>
      <c r="AJ424" s="11"/>
      <c r="AK424">
        <v>300</v>
      </c>
      <c r="AL424" s="20">
        <v>547200</v>
      </c>
      <c r="AM424" s="20">
        <v>153</v>
      </c>
      <c r="AN424" s="12">
        <f t="shared" si="88"/>
        <v>10729.411764705883</v>
      </c>
      <c r="AO424">
        <f t="shared" si="82"/>
        <v>3</v>
      </c>
      <c r="AP424" s="20">
        <v>-0.15692227664474101</v>
      </c>
      <c r="AR424" s="7"/>
      <c r="AS424" s="7"/>
      <c r="AT424" s="11"/>
      <c r="AU424" s="11"/>
      <c r="AW424">
        <v>300</v>
      </c>
      <c r="AX424" s="20">
        <v>727200</v>
      </c>
      <c r="AY424" s="20">
        <v>203</v>
      </c>
      <c r="AZ424" s="12">
        <f t="shared" si="89"/>
        <v>10746.79802955665</v>
      </c>
      <c r="BA424">
        <f t="shared" si="83"/>
        <v>3</v>
      </c>
      <c r="BB424" s="20">
        <v>-5.0335705508171499E-3</v>
      </c>
      <c r="BD424" s="7"/>
      <c r="BE424" s="7"/>
      <c r="BF424" s="11"/>
    </row>
    <row r="425" spans="1:58" x14ac:dyDescent="0.35">
      <c r="A425">
        <v>300</v>
      </c>
      <c r="B425" s="20">
        <v>183600</v>
      </c>
      <c r="C425" s="20">
        <v>52</v>
      </c>
      <c r="D425" s="12">
        <f t="shared" si="84"/>
        <v>7061.5384615384619</v>
      </c>
      <c r="E425">
        <f t="shared" si="85"/>
        <v>2</v>
      </c>
      <c r="F425" s="20">
        <v>-3.6925864294631498E-3</v>
      </c>
      <c r="M425">
        <v>300</v>
      </c>
      <c r="N425" s="20">
        <v>86400</v>
      </c>
      <c r="O425" s="20">
        <v>25</v>
      </c>
      <c r="P425" s="12">
        <f t="shared" si="86"/>
        <v>17280</v>
      </c>
      <c r="Q425">
        <f t="shared" si="90"/>
        <v>5</v>
      </c>
      <c r="R425" s="21">
        <v>-6.2410492586524803E-6</v>
      </c>
      <c r="T425" s="7"/>
      <c r="U425" s="7"/>
      <c r="V425" s="11"/>
      <c r="Y425">
        <v>300</v>
      </c>
      <c r="Z425" s="20">
        <v>396000</v>
      </c>
      <c r="AA425" s="20">
        <v>111</v>
      </c>
      <c r="AB425" s="12">
        <f t="shared" si="87"/>
        <v>39243.24324324324</v>
      </c>
      <c r="AC425">
        <f t="shared" si="81"/>
        <v>11</v>
      </c>
      <c r="AD425" s="21">
        <v>-4.0893704825457401E-4</v>
      </c>
      <c r="AF425" s="7"/>
      <c r="AG425" s="7"/>
      <c r="AH425" s="11"/>
      <c r="AI425" s="11"/>
      <c r="AJ425" s="11"/>
      <c r="AK425">
        <v>300</v>
      </c>
      <c r="AL425" s="20">
        <v>543600</v>
      </c>
      <c r="AM425" s="20">
        <v>152</v>
      </c>
      <c r="AN425" s="12">
        <f t="shared" si="88"/>
        <v>7152.6315789473683</v>
      </c>
      <c r="AO425">
        <f t="shared" si="82"/>
        <v>2</v>
      </c>
      <c r="AP425" s="20">
        <v>-0.137344314811264</v>
      </c>
      <c r="AR425" s="7"/>
      <c r="AS425" s="7"/>
      <c r="AT425" s="11"/>
      <c r="AU425" s="11"/>
      <c r="AW425">
        <v>300</v>
      </c>
      <c r="AX425" s="20">
        <v>723600</v>
      </c>
      <c r="AY425" s="20">
        <v>202</v>
      </c>
      <c r="AZ425" s="12">
        <f t="shared" si="89"/>
        <v>7164.3564356435645</v>
      </c>
      <c r="BA425">
        <f t="shared" si="83"/>
        <v>2</v>
      </c>
      <c r="BB425" s="20">
        <v>-4.8646485256678099E-2</v>
      </c>
      <c r="BD425" s="7"/>
      <c r="BE425" s="7"/>
      <c r="BF425" s="11"/>
    </row>
    <row r="426" spans="1:58" x14ac:dyDescent="0.35">
      <c r="A426">
        <v>300</v>
      </c>
      <c r="B426" s="20">
        <v>190800</v>
      </c>
      <c r="C426" s="20">
        <v>54</v>
      </c>
      <c r="D426" s="12">
        <f t="shared" si="84"/>
        <v>14133.333333333334</v>
      </c>
      <c r="E426">
        <f t="shared" si="85"/>
        <v>4</v>
      </c>
      <c r="F426" s="20">
        <v>-3.7296179285055699E-3</v>
      </c>
      <c r="M426">
        <v>300</v>
      </c>
      <c r="N426" s="20">
        <v>90000</v>
      </c>
      <c r="O426" s="20">
        <v>26</v>
      </c>
      <c r="P426" s="12">
        <f t="shared" si="86"/>
        <v>20769.23076923077</v>
      </c>
      <c r="Q426">
        <f t="shared" si="90"/>
        <v>6</v>
      </c>
      <c r="R426" s="21">
        <v>-4.8051169919062798E-6</v>
      </c>
      <c r="T426" s="7"/>
      <c r="U426" s="7"/>
      <c r="V426" s="11"/>
      <c r="Y426">
        <v>300</v>
      </c>
      <c r="Z426" s="20">
        <v>388800</v>
      </c>
      <c r="AA426" s="20">
        <v>109</v>
      </c>
      <c r="AB426" s="12">
        <f t="shared" si="87"/>
        <v>32102.752293577982</v>
      </c>
      <c r="AC426">
        <f t="shared" si="81"/>
        <v>9</v>
      </c>
      <c r="AD426" s="21">
        <v>-3.9913069798591701E-7</v>
      </c>
      <c r="AF426" s="7"/>
      <c r="AG426" s="7"/>
      <c r="AH426" s="11"/>
      <c r="AI426" s="11"/>
      <c r="AJ426" s="11"/>
      <c r="AK426">
        <v>300</v>
      </c>
      <c r="AL426" s="20">
        <v>561600</v>
      </c>
      <c r="AM426" s="20">
        <v>157</v>
      </c>
      <c r="AN426" s="12">
        <f t="shared" si="88"/>
        <v>25039.490445859872</v>
      </c>
      <c r="AO426">
        <f t="shared" si="82"/>
        <v>7</v>
      </c>
      <c r="AP426" s="21">
        <v>-4.0893704825457401E-4</v>
      </c>
      <c r="AR426" s="7"/>
      <c r="AS426" s="7"/>
      <c r="AT426" s="11"/>
      <c r="AU426" s="11"/>
      <c r="AW426">
        <v>300</v>
      </c>
      <c r="AX426" s="20">
        <v>723600</v>
      </c>
      <c r="AY426" s="20">
        <v>202</v>
      </c>
      <c r="AZ426" s="12">
        <f t="shared" si="89"/>
        <v>7164.3564356435645</v>
      </c>
      <c r="BA426">
        <f t="shared" si="83"/>
        <v>2</v>
      </c>
      <c r="BB426" s="20">
        <v>-1.09090239835819E-2</v>
      </c>
      <c r="BD426" s="7"/>
      <c r="BE426" s="7"/>
      <c r="BF426" s="11"/>
    </row>
    <row r="427" spans="1:58" x14ac:dyDescent="0.35">
      <c r="A427">
        <v>300</v>
      </c>
      <c r="B427" s="20">
        <v>183600</v>
      </c>
      <c r="C427" s="20">
        <v>52</v>
      </c>
      <c r="D427" s="12">
        <f t="shared" si="84"/>
        <v>7061.5384615384619</v>
      </c>
      <c r="E427">
        <f t="shared" si="85"/>
        <v>2</v>
      </c>
      <c r="F427" s="20">
        <v>-1.3313804011583901E-2</v>
      </c>
      <c r="M427">
        <v>300</v>
      </c>
      <c r="N427" s="20">
        <v>79200</v>
      </c>
      <c r="O427" s="20">
        <v>23</v>
      </c>
      <c r="P427" s="12">
        <f t="shared" si="86"/>
        <v>10330.434782608696</v>
      </c>
      <c r="Q427">
        <f t="shared" si="90"/>
        <v>3</v>
      </c>
      <c r="R427" s="20">
        <v>-3.12226859889622E-3</v>
      </c>
      <c r="T427" s="7"/>
      <c r="U427" s="7"/>
      <c r="V427" s="11"/>
      <c r="Y427">
        <v>300</v>
      </c>
      <c r="Z427" s="20">
        <v>370800</v>
      </c>
      <c r="AA427" s="20">
        <v>104</v>
      </c>
      <c r="AB427" s="12">
        <f t="shared" si="87"/>
        <v>14261.538461538461</v>
      </c>
      <c r="AC427">
        <f t="shared" si="81"/>
        <v>4</v>
      </c>
      <c r="AD427" s="20">
        <v>-8.6828317242811093E-3</v>
      </c>
      <c r="AF427" s="7"/>
      <c r="AG427" s="7"/>
      <c r="AH427" s="11"/>
      <c r="AI427" s="11"/>
      <c r="AJ427" s="11"/>
      <c r="AK427">
        <v>300</v>
      </c>
      <c r="AL427" s="20">
        <v>568800</v>
      </c>
      <c r="AM427" s="20">
        <v>159</v>
      </c>
      <c r="AN427" s="12">
        <f t="shared" si="88"/>
        <v>32196.226415094341</v>
      </c>
      <c r="AO427">
        <f t="shared" si="82"/>
        <v>9</v>
      </c>
      <c r="AP427" s="21">
        <v>-3.9913069798591701E-7</v>
      </c>
      <c r="AR427" s="7"/>
      <c r="AS427" s="7"/>
      <c r="AT427" s="11"/>
      <c r="AU427" s="11"/>
      <c r="AW427">
        <v>300</v>
      </c>
      <c r="AX427" s="20">
        <v>730800</v>
      </c>
      <c r="AY427" s="20">
        <v>204</v>
      </c>
      <c r="AZ427" s="12">
        <f t="shared" si="89"/>
        <v>14329.411764705883</v>
      </c>
      <c r="BA427">
        <f t="shared" si="83"/>
        <v>4</v>
      </c>
      <c r="BB427" s="20">
        <v>-2.4965229631070899E-3</v>
      </c>
      <c r="BD427" s="7"/>
      <c r="BE427" s="7"/>
      <c r="BF427" s="11"/>
    </row>
    <row r="428" spans="1:58" x14ac:dyDescent="0.35">
      <c r="A428">
        <v>300</v>
      </c>
      <c r="B428" s="20">
        <v>187200</v>
      </c>
      <c r="C428" s="20">
        <v>53</v>
      </c>
      <c r="D428" s="12">
        <f t="shared" si="84"/>
        <v>10596.226415094339</v>
      </c>
      <c r="E428">
        <f t="shared" si="85"/>
        <v>3</v>
      </c>
      <c r="F428" s="21">
        <v>-6.0745591434549604E-4</v>
      </c>
      <c r="M428">
        <v>300</v>
      </c>
      <c r="N428" s="20">
        <v>75600</v>
      </c>
      <c r="O428" s="20">
        <v>22</v>
      </c>
      <c r="P428" s="12">
        <f t="shared" si="86"/>
        <v>6872.727272727273</v>
      </c>
      <c r="Q428">
        <f t="shared" si="90"/>
        <v>2</v>
      </c>
      <c r="R428" s="20">
        <v>-1.4159612229338699E-2</v>
      </c>
      <c r="T428" s="7"/>
      <c r="U428" s="7"/>
      <c r="V428" s="11"/>
      <c r="Y428">
        <v>300</v>
      </c>
      <c r="Z428" s="20">
        <v>378000</v>
      </c>
      <c r="AA428" s="20">
        <v>106</v>
      </c>
      <c r="AB428" s="12">
        <f t="shared" si="87"/>
        <v>21396.226415094341</v>
      </c>
      <c r="AC428">
        <f t="shared" si="81"/>
        <v>6</v>
      </c>
      <c r="AD428" s="20">
        <v>-7.2446371413034394E-2</v>
      </c>
      <c r="AF428" s="7"/>
      <c r="AG428" s="7"/>
      <c r="AH428" s="11"/>
      <c r="AI428" s="11"/>
      <c r="AJ428" s="11"/>
      <c r="AK428">
        <v>300</v>
      </c>
      <c r="AL428" s="20">
        <v>554400</v>
      </c>
      <c r="AM428" s="20">
        <v>155</v>
      </c>
      <c r="AN428" s="12">
        <f t="shared" si="88"/>
        <v>17883.870967741936</v>
      </c>
      <c r="AO428">
        <f t="shared" si="82"/>
        <v>5</v>
      </c>
      <c r="AP428" s="21">
        <v>-4.8051169919062798E-6</v>
      </c>
      <c r="AR428" s="7"/>
      <c r="AS428" s="7"/>
      <c r="AT428" s="11"/>
      <c r="AU428" s="11"/>
      <c r="AW428">
        <v>300</v>
      </c>
      <c r="AX428" s="20">
        <v>730800</v>
      </c>
      <c r="AY428" s="20">
        <v>204</v>
      </c>
      <c r="AZ428" s="12">
        <f t="shared" si="89"/>
        <v>14329.411764705883</v>
      </c>
      <c r="BA428">
        <f t="shared" si="83"/>
        <v>4</v>
      </c>
      <c r="BB428" s="20">
        <v>-6.9073192283009401E-3</v>
      </c>
      <c r="BD428" s="7"/>
      <c r="BE428" s="7"/>
      <c r="BF428" s="11"/>
    </row>
    <row r="429" spans="1:58" x14ac:dyDescent="0.35">
      <c r="A429">
        <v>300</v>
      </c>
      <c r="B429" s="20">
        <v>198000</v>
      </c>
      <c r="C429" s="20">
        <v>56</v>
      </c>
      <c r="D429" s="12">
        <f t="shared" si="84"/>
        <v>21214.285714285714</v>
      </c>
      <c r="E429">
        <f t="shared" si="85"/>
        <v>6</v>
      </c>
      <c r="F429" s="21">
        <v>-6.2410492586524803E-6</v>
      </c>
      <c r="M429">
        <v>300</v>
      </c>
      <c r="N429" s="20">
        <v>75600</v>
      </c>
      <c r="O429" s="20">
        <v>22</v>
      </c>
      <c r="P429" s="12">
        <f t="shared" si="86"/>
        <v>6872.727272727273</v>
      </c>
      <c r="Q429">
        <f t="shared" si="90"/>
        <v>2</v>
      </c>
      <c r="R429" s="20">
        <v>-0.147363521444968</v>
      </c>
      <c r="T429" s="7"/>
      <c r="U429" s="7"/>
      <c r="V429" s="11"/>
      <c r="Y429">
        <v>300</v>
      </c>
      <c r="Z429" s="20">
        <v>367200</v>
      </c>
      <c r="AA429" s="20">
        <v>103</v>
      </c>
      <c r="AB429" s="12">
        <f t="shared" si="87"/>
        <v>10695.14563106796</v>
      </c>
      <c r="AC429">
        <f t="shared" si="81"/>
        <v>3</v>
      </c>
      <c r="AD429" s="20">
        <v>-4.4397716774314297E-2</v>
      </c>
      <c r="AF429" s="7"/>
      <c r="AG429" s="7"/>
      <c r="AH429" s="11"/>
      <c r="AI429" s="11"/>
      <c r="AJ429" s="11"/>
      <c r="AK429">
        <v>300</v>
      </c>
      <c r="AL429" s="20">
        <v>547200</v>
      </c>
      <c r="AM429" s="20">
        <v>153</v>
      </c>
      <c r="AN429" s="12">
        <f t="shared" si="88"/>
        <v>10729.411764705883</v>
      </c>
      <c r="AO429">
        <f t="shared" si="82"/>
        <v>3</v>
      </c>
      <c r="AP429" s="20">
        <v>-3.0848655172664802E-2</v>
      </c>
      <c r="AR429" s="7"/>
      <c r="AS429" s="7"/>
      <c r="AT429" s="11"/>
      <c r="AU429" s="11"/>
      <c r="AW429">
        <v>300</v>
      </c>
      <c r="AX429" s="20">
        <v>723600</v>
      </c>
      <c r="AY429" s="20">
        <v>202</v>
      </c>
      <c r="AZ429" s="12">
        <f t="shared" si="89"/>
        <v>7164.3564356435645</v>
      </c>
      <c r="BA429">
        <f t="shared" si="83"/>
        <v>2</v>
      </c>
      <c r="BB429" s="20">
        <v>-0.32081169108899299</v>
      </c>
      <c r="BD429" s="7"/>
      <c r="BE429" s="7"/>
      <c r="BF429" s="11"/>
    </row>
    <row r="430" spans="1:58" x14ac:dyDescent="0.35">
      <c r="A430">
        <v>300</v>
      </c>
      <c r="B430" s="20">
        <v>198000</v>
      </c>
      <c r="C430" s="20">
        <v>56</v>
      </c>
      <c r="D430" s="12">
        <f t="shared" si="84"/>
        <v>21214.285714285714</v>
      </c>
      <c r="E430">
        <f t="shared" si="85"/>
        <v>6</v>
      </c>
      <c r="F430" s="21">
        <v>-4.38007122594619E-4</v>
      </c>
      <c r="M430">
        <v>300</v>
      </c>
      <c r="N430" s="20">
        <v>75600</v>
      </c>
      <c r="O430" s="20">
        <v>22</v>
      </c>
      <c r="P430" s="12">
        <f t="shared" si="86"/>
        <v>6872.727272727273</v>
      </c>
      <c r="Q430">
        <f t="shared" si="90"/>
        <v>2</v>
      </c>
      <c r="R430" s="20">
        <v>-5.0815171011895097E-3</v>
      </c>
      <c r="T430" s="7"/>
      <c r="U430" s="7"/>
      <c r="V430" s="11"/>
      <c r="Y430">
        <v>300</v>
      </c>
      <c r="Z430" s="20">
        <v>378000</v>
      </c>
      <c r="AA430" s="20">
        <v>106</v>
      </c>
      <c r="AB430" s="12">
        <f t="shared" si="87"/>
        <v>21396.226415094341</v>
      </c>
      <c r="AC430">
        <f t="shared" si="81"/>
        <v>6</v>
      </c>
      <c r="AD430" s="20">
        <v>-2.6012627440513102E-3</v>
      </c>
      <c r="AF430" s="7"/>
      <c r="AG430" s="7"/>
      <c r="AH430" s="11"/>
      <c r="AI430" s="11"/>
      <c r="AJ430" s="11"/>
      <c r="AK430">
        <v>300</v>
      </c>
      <c r="AL430" s="20">
        <v>572400</v>
      </c>
      <c r="AM430" s="20">
        <v>160</v>
      </c>
      <c r="AN430" s="12">
        <f t="shared" si="88"/>
        <v>35775</v>
      </c>
      <c r="AO430">
        <f t="shared" si="82"/>
        <v>10</v>
      </c>
      <c r="AP430" s="21">
        <v>-4.38007122594619E-4</v>
      </c>
      <c r="AR430" s="7"/>
      <c r="AS430" s="7"/>
      <c r="AT430" s="11"/>
      <c r="AU430" s="11"/>
      <c r="AW430">
        <v>300</v>
      </c>
      <c r="AX430" s="20">
        <v>745200</v>
      </c>
      <c r="AY430" s="20">
        <v>208</v>
      </c>
      <c r="AZ430" s="12">
        <f t="shared" si="89"/>
        <v>28661.538461538461</v>
      </c>
      <c r="BA430">
        <f t="shared" si="83"/>
        <v>8</v>
      </c>
      <c r="BB430" s="21">
        <v>-3.9913069798591701E-7</v>
      </c>
      <c r="BD430" s="7"/>
      <c r="BE430" s="7"/>
      <c r="BF430" s="11"/>
    </row>
    <row r="431" spans="1:58" x14ac:dyDescent="0.35">
      <c r="A431">
        <v>300</v>
      </c>
      <c r="B431" s="20">
        <v>183600</v>
      </c>
      <c r="C431" s="20">
        <v>52</v>
      </c>
      <c r="D431" s="12">
        <f t="shared" si="84"/>
        <v>7061.5384615384619</v>
      </c>
      <c r="E431">
        <f t="shared" si="85"/>
        <v>2</v>
      </c>
      <c r="F431" s="20">
        <v>-0.108479246441189</v>
      </c>
      <c r="M431">
        <v>300</v>
      </c>
      <c r="N431" s="20">
        <v>79200</v>
      </c>
      <c r="O431" s="20">
        <v>23</v>
      </c>
      <c r="P431" s="12">
        <f t="shared" si="86"/>
        <v>10330.434782608696</v>
      </c>
      <c r="Q431">
        <f t="shared" si="90"/>
        <v>3</v>
      </c>
      <c r="R431" s="20">
        <v>-0.20272763159813301</v>
      </c>
      <c r="T431" s="7"/>
      <c r="U431" s="7"/>
      <c r="V431" s="11"/>
      <c r="Y431">
        <v>300</v>
      </c>
      <c r="Z431" s="20">
        <v>370800</v>
      </c>
      <c r="AA431" s="20">
        <v>104</v>
      </c>
      <c r="AB431" s="12">
        <f t="shared" si="87"/>
        <v>14261.538461538461</v>
      </c>
      <c r="AC431">
        <f t="shared" si="81"/>
        <v>4</v>
      </c>
      <c r="AD431" s="20">
        <v>-1.4845693726839099E-2</v>
      </c>
      <c r="AF431" s="7"/>
      <c r="AG431" s="7"/>
      <c r="AH431" s="11"/>
      <c r="AI431" s="11"/>
      <c r="AJ431" s="11"/>
      <c r="AK431">
        <v>300</v>
      </c>
      <c r="AL431" s="20">
        <v>547200</v>
      </c>
      <c r="AM431" s="20">
        <v>153</v>
      </c>
      <c r="AN431" s="12">
        <f t="shared" si="88"/>
        <v>10729.411764705883</v>
      </c>
      <c r="AO431">
        <f t="shared" si="82"/>
        <v>3</v>
      </c>
      <c r="AP431" s="20">
        <v>-5.2785278494540096E-3</v>
      </c>
      <c r="AR431" s="7"/>
      <c r="AS431" s="7"/>
      <c r="AT431" s="11"/>
      <c r="AU431" s="11"/>
      <c r="AW431">
        <v>300</v>
      </c>
      <c r="AX431" s="20">
        <v>727200</v>
      </c>
      <c r="AY431" s="20">
        <v>203</v>
      </c>
      <c r="AZ431" s="12">
        <f t="shared" si="89"/>
        <v>10746.79802955665</v>
      </c>
      <c r="BA431">
        <f t="shared" si="83"/>
        <v>3</v>
      </c>
      <c r="BB431" s="20">
        <v>-6.5352819906285095E-2</v>
      </c>
      <c r="BD431" s="7"/>
      <c r="BE431" s="7"/>
      <c r="BF431" s="11"/>
    </row>
    <row r="432" spans="1:58" x14ac:dyDescent="0.35">
      <c r="A432">
        <v>300</v>
      </c>
      <c r="B432" s="20">
        <v>187200</v>
      </c>
      <c r="C432" s="20">
        <v>53</v>
      </c>
      <c r="D432" s="12">
        <f t="shared" si="84"/>
        <v>10596.226415094339</v>
      </c>
      <c r="E432">
        <f t="shared" si="85"/>
        <v>3</v>
      </c>
      <c r="F432" s="20">
        <v>-3.84348070742615E-3</v>
      </c>
      <c r="M432">
        <v>300</v>
      </c>
      <c r="N432" s="20">
        <v>79200</v>
      </c>
      <c r="O432" s="20">
        <v>23</v>
      </c>
      <c r="P432" s="12">
        <f t="shared" si="86"/>
        <v>10330.434782608696</v>
      </c>
      <c r="Q432">
        <f t="shared" si="90"/>
        <v>3</v>
      </c>
      <c r="R432" s="20">
        <v>-8.6660532311001494E-3</v>
      </c>
      <c r="T432" s="7"/>
      <c r="U432" s="7"/>
      <c r="V432" s="11"/>
      <c r="Y432">
        <v>300</v>
      </c>
      <c r="Z432" s="20">
        <v>374400</v>
      </c>
      <c r="AA432" s="20">
        <v>105</v>
      </c>
      <c r="AB432" s="12">
        <f t="shared" si="87"/>
        <v>17828.571428571428</v>
      </c>
      <c r="AC432">
        <f t="shared" si="81"/>
        <v>5</v>
      </c>
      <c r="AD432" s="21">
        <v>-4.0383926448535599E-7</v>
      </c>
      <c r="AF432" s="7"/>
      <c r="AG432" s="7"/>
      <c r="AH432" s="11"/>
      <c r="AI432" s="11"/>
      <c r="AJ432" s="11"/>
      <c r="AK432">
        <v>300</v>
      </c>
      <c r="AL432" s="20">
        <v>543600</v>
      </c>
      <c r="AM432" s="20">
        <v>152</v>
      </c>
      <c r="AN432" s="12">
        <f t="shared" si="88"/>
        <v>7152.6315789473683</v>
      </c>
      <c r="AO432">
        <f t="shared" si="82"/>
        <v>2</v>
      </c>
      <c r="AP432" s="20">
        <v>-2.2472820725753299E-2</v>
      </c>
      <c r="AR432" s="7"/>
      <c r="AS432" s="7"/>
      <c r="AT432" s="11"/>
      <c r="AU432" s="11"/>
      <c r="AW432">
        <v>300</v>
      </c>
      <c r="AX432" s="20">
        <v>730800</v>
      </c>
      <c r="AY432" s="20">
        <v>204</v>
      </c>
      <c r="AZ432" s="12">
        <f t="shared" si="89"/>
        <v>14329.411764705883</v>
      </c>
      <c r="BA432">
        <f t="shared" si="83"/>
        <v>4</v>
      </c>
      <c r="BB432" s="20">
        <v>-2.5344828892952701E-2</v>
      </c>
      <c r="BD432" s="7"/>
      <c r="BE432" s="7"/>
      <c r="BF432" s="11"/>
    </row>
    <row r="433" spans="1:58" x14ac:dyDescent="0.35">
      <c r="A433">
        <v>300</v>
      </c>
      <c r="B433" s="20">
        <v>201600</v>
      </c>
      <c r="C433" s="20">
        <v>57</v>
      </c>
      <c r="D433" s="12">
        <f t="shared" si="84"/>
        <v>24757.894736842107</v>
      </c>
      <c r="E433">
        <f t="shared" si="85"/>
        <v>7</v>
      </c>
      <c r="F433" s="20">
        <v>-3.9861613552373901E-2</v>
      </c>
      <c r="M433">
        <v>300</v>
      </c>
      <c r="N433" s="20">
        <v>82800</v>
      </c>
      <c r="O433" s="20">
        <v>24</v>
      </c>
      <c r="P433" s="12">
        <f t="shared" si="86"/>
        <v>13800</v>
      </c>
      <c r="Q433">
        <f t="shared" si="90"/>
        <v>4</v>
      </c>
      <c r="R433" s="20">
        <v>-4.4053292271505999E-3</v>
      </c>
      <c r="T433" s="7"/>
      <c r="U433" s="7"/>
      <c r="V433" s="11"/>
      <c r="Y433">
        <v>300</v>
      </c>
      <c r="Z433" s="20">
        <v>381600</v>
      </c>
      <c r="AA433" s="20">
        <v>107</v>
      </c>
      <c r="AB433" s="12">
        <f t="shared" si="87"/>
        <v>24964.485981308411</v>
      </c>
      <c r="AC433">
        <f t="shared" si="81"/>
        <v>7</v>
      </c>
      <c r="AD433" s="21">
        <v>-6.2410492586524803E-6</v>
      </c>
      <c r="AF433" s="7"/>
      <c r="AG433" s="7"/>
      <c r="AH433" s="11"/>
      <c r="AI433" s="11"/>
      <c r="AJ433" s="11"/>
      <c r="AK433">
        <v>300</v>
      </c>
      <c r="AL433" s="20">
        <v>568800</v>
      </c>
      <c r="AM433" s="20">
        <v>159</v>
      </c>
      <c r="AN433" s="12">
        <f t="shared" si="88"/>
        <v>32196.226415094341</v>
      </c>
      <c r="AO433">
        <f t="shared" si="82"/>
        <v>9</v>
      </c>
      <c r="AP433" s="21">
        <v>-4.0893704825457401E-4</v>
      </c>
      <c r="AR433" s="7"/>
      <c r="AS433" s="7"/>
      <c r="AT433" s="11"/>
      <c r="AU433" s="11"/>
      <c r="AW433">
        <v>300</v>
      </c>
      <c r="AX433" s="20">
        <v>727200</v>
      </c>
      <c r="AY433" s="20">
        <v>203</v>
      </c>
      <c r="AZ433" s="12">
        <f t="shared" si="89"/>
        <v>10746.79802955665</v>
      </c>
      <c r="BA433">
        <f t="shared" si="83"/>
        <v>3</v>
      </c>
      <c r="BB433" s="20">
        <v>-3.2004941094618501E-3</v>
      </c>
      <c r="BD433" s="7"/>
      <c r="BE433" s="7"/>
      <c r="BF433" s="11"/>
    </row>
    <row r="434" spans="1:58" x14ac:dyDescent="0.35">
      <c r="A434">
        <v>300</v>
      </c>
      <c r="B434" s="20">
        <v>194400</v>
      </c>
      <c r="C434" s="20">
        <v>55</v>
      </c>
      <c r="D434" s="12">
        <f t="shared" si="84"/>
        <v>17672.727272727272</v>
      </c>
      <c r="E434">
        <f t="shared" si="85"/>
        <v>5</v>
      </c>
      <c r="F434" s="21">
        <v>-3.9913069798591701E-7</v>
      </c>
      <c r="M434">
        <v>300</v>
      </c>
      <c r="N434" s="20">
        <v>75600</v>
      </c>
      <c r="O434" s="20">
        <v>22</v>
      </c>
      <c r="P434" s="12">
        <f t="shared" si="86"/>
        <v>6872.727272727273</v>
      </c>
      <c r="Q434">
        <f t="shared" si="90"/>
        <v>2</v>
      </c>
      <c r="R434" s="20">
        <v>-0.16355857275198199</v>
      </c>
      <c r="T434" s="7"/>
      <c r="U434" s="7"/>
      <c r="V434" s="11"/>
      <c r="Y434">
        <v>300</v>
      </c>
      <c r="Z434" s="20">
        <v>381600</v>
      </c>
      <c r="AA434" s="20">
        <v>107</v>
      </c>
      <c r="AB434" s="12">
        <f t="shared" si="87"/>
        <v>24964.485981308411</v>
      </c>
      <c r="AC434">
        <f t="shared" si="81"/>
        <v>7</v>
      </c>
      <c r="AD434" s="21">
        <v>-3.9913069798591701E-7</v>
      </c>
      <c r="AF434" s="7"/>
      <c r="AG434" s="7"/>
      <c r="AH434" s="11"/>
      <c r="AI434" s="11"/>
      <c r="AJ434" s="11"/>
      <c r="AK434">
        <v>300</v>
      </c>
      <c r="AL434" s="20">
        <v>543600</v>
      </c>
      <c r="AM434" s="20">
        <v>152</v>
      </c>
      <c r="AN434" s="12">
        <f t="shared" si="88"/>
        <v>7152.6315789473683</v>
      </c>
      <c r="AO434">
        <f t="shared" si="82"/>
        <v>2</v>
      </c>
      <c r="AP434" s="20">
        <v>-3.5980060645952302E-3</v>
      </c>
      <c r="AR434" s="7"/>
      <c r="AS434" s="7"/>
      <c r="AT434" s="11"/>
      <c r="AU434" s="11"/>
      <c r="AW434">
        <v>300</v>
      </c>
      <c r="AX434" s="20">
        <v>741600</v>
      </c>
      <c r="AY434" s="20">
        <v>207</v>
      </c>
      <c r="AZ434" s="12">
        <f t="shared" si="89"/>
        <v>25078.260869565216</v>
      </c>
      <c r="BA434">
        <f t="shared" si="83"/>
        <v>7</v>
      </c>
      <c r="BB434" s="21">
        <v>-4.0893704825457401E-4</v>
      </c>
      <c r="BD434" s="7"/>
      <c r="BE434" s="7"/>
      <c r="BF434" s="11"/>
    </row>
    <row r="435" spans="1:58" x14ac:dyDescent="0.35">
      <c r="A435">
        <v>300</v>
      </c>
      <c r="B435" s="20">
        <v>187200</v>
      </c>
      <c r="C435" s="20">
        <v>53</v>
      </c>
      <c r="D435" s="12">
        <f t="shared" si="84"/>
        <v>10596.226415094339</v>
      </c>
      <c r="E435">
        <f t="shared" si="85"/>
        <v>3</v>
      </c>
      <c r="F435" s="21">
        <v>-3.9906458940087601E-5</v>
      </c>
      <c r="M435">
        <v>300</v>
      </c>
      <c r="N435" s="20">
        <v>82800</v>
      </c>
      <c r="O435" s="20">
        <v>24</v>
      </c>
      <c r="P435" s="12">
        <f t="shared" si="86"/>
        <v>13800</v>
      </c>
      <c r="Q435">
        <f t="shared" si="90"/>
        <v>4</v>
      </c>
      <c r="R435" s="20">
        <v>-6.0893424325459203E-2</v>
      </c>
      <c r="T435" s="7"/>
      <c r="U435" s="7"/>
      <c r="V435" s="11"/>
      <c r="Y435">
        <v>300</v>
      </c>
      <c r="Z435" s="20">
        <v>385200</v>
      </c>
      <c r="AA435" s="20">
        <v>108</v>
      </c>
      <c r="AB435" s="12">
        <f t="shared" si="87"/>
        <v>28533.333333333332</v>
      </c>
      <c r="AC435">
        <f t="shared" si="81"/>
        <v>8</v>
      </c>
      <c r="AD435" s="21">
        <v>-4.8051169919062798E-6</v>
      </c>
      <c r="AF435" s="7"/>
      <c r="AG435" s="7"/>
      <c r="AH435" s="11"/>
      <c r="AI435" s="11"/>
      <c r="AJ435" s="11"/>
      <c r="AK435">
        <v>300</v>
      </c>
      <c r="AL435" s="20">
        <v>550800</v>
      </c>
      <c r="AM435" s="20">
        <v>154</v>
      </c>
      <c r="AN435" s="12">
        <f t="shared" si="88"/>
        <v>14306.493506493507</v>
      </c>
      <c r="AO435">
        <f t="shared" si="82"/>
        <v>4</v>
      </c>
      <c r="AP435" s="20">
        <v>-0.20869253776153401</v>
      </c>
      <c r="AR435" s="7"/>
      <c r="AS435" s="7"/>
      <c r="AT435" s="11"/>
      <c r="AU435" s="11"/>
      <c r="AW435">
        <v>300</v>
      </c>
      <c r="AX435" s="20">
        <v>727200</v>
      </c>
      <c r="AY435" s="20">
        <v>203</v>
      </c>
      <c r="AZ435" s="12">
        <f t="shared" si="89"/>
        <v>10746.79802955665</v>
      </c>
      <c r="BA435">
        <f t="shared" si="83"/>
        <v>3</v>
      </c>
      <c r="BB435" s="20">
        <v>-1.42071033083598E-2</v>
      </c>
      <c r="BD435" s="7"/>
      <c r="BE435" s="7"/>
      <c r="BF435" s="11"/>
    </row>
    <row r="436" spans="1:58" x14ac:dyDescent="0.35">
      <c r="A436">
        <v>300</v>
      </c>
      <c r="B436" s="20">
        <v>183600</v>
      </c>
      <c r="C436" s="20">
        <v>52</v>
      </c>
      <c r="D436" s="12">
        <f t="shared" si="84"/>
        <v>7061.5384615384619</v>
      </c>
      <c r="E436">
        <f t="shared" si="85"/>
        <v>2</v>
      </c>
      <c r="F436" s="20">
        <v>-3.5966472813681299E-3</v>
      </c>
      <c r="M436">
        <v>300</v>
      </c>
      <c r="N436" s="20">
        <v>79200</v>
      </c>
      <c r="O436" s="20">
        <v>23</v>
      </c>
      <c r="P436" s="12">
        <f t="shared" si="86"/>
        <v>10330.434782608696</v>
      </c>
      <c r="Q436">
        <f t="shared" si="90"/>
        <v>3</v>
      </c>
      <c r="R436" s="20">
        <v>-1.2980100497495799E-3</v>
      </c>
      <c r="T436" s="7"/>
      <c r="U436" s="7"/>
      <c r="V436" s="11"/>
      <c r="Y436">
        <v>300</v>
      </c>
      <c r="Z436" s="20">
        <v>374400</v>
      </c>
      <c r="AA436" s="20">
        <v>105</v>
      </c>
      <c r="AB436" s="12">
        <f t="shared" si="87"/>
        <v>17828.571428571428</v>
      </c>
      <c r="AC436">
        <f t="shared" si="81"/>
        <v>5</v>
      </c>
      <c r="AD436" s="21">
        <v>-6.2410492586524803E-6</v>
      </c>
      <c r="AF436" s="7"/>
      <c r="AG436" s="7"/>
      <c r="AH436" s="11"/>
      <c r="AI436" s="11"/>
      <c r="AJ436" s="11"/>
      <c r="AK436">
        <v>300</v>
      </c>
      <c r="AL436" s="20">
        <v>550800</v>
      </c>
      <c r="AM436" s="20">
        <v>154</v>
      </c>
      <c r="AN436" s="12">
        <f t="shared" si="88"/>
        <v>14306.493506493507</v>
      </c>
      <c r="AO436">
        <f t="shared" si="82"/>
        <v>4</v>
      </c>
      <c r="AP436" s="21">
        <v>-3.9913069798591701E-7</v>
      </c>
      <c r="AR436" s="7"/>
      <c r="AS436" s="7"/>
      <c r="AT436" s="11"/>
      <c r="AU436" s="11"/>
      <c r="AW436">
        <v>300</v>
      </c>
      <c r="AX436" s="20">
        <v>727200</v>
      </c>
      <c r="AY436" s="20">
        <v>203</v>
      </c>
      <c r="AZ436" s="12">
        <f t="shared" si="89"/>
        <v>10746.79802955665</v>
      </c>
      <c r="BA436">
        <f t="shared" si="83"/>
        <v>3</v>
      </c>
      <c r="BB436" s="20">
        <v>-0.14649743603736001</v>
      </c>
      <c r="BD436" s="7"/>
      <c r="BE436" s="7"/>
      <c r="BF436" s="11"/>
    </row>
    <row r="437" spans="1:58" x14ac:dyDescent="0.35">
      <c r="A437">
        <v>300</v>
      </c>
      <c r="B437" s="20">
        <v>183600</v>
      </c>
      <c r="C437" s="20">
        <v>52</v>
      </c>
      <c r="D437" s="12">
        <f t="shared" si="84"/>
        <v>7061.5384615384619</v>
      </c>
      <c r="E437">
        <f t="shared" si="85"/>
        <v>2</v>
      </c>
      <c r="F437" s="20">
        <v>-9.9661073864932299E-3</v>
      </c>
      <c r="M437">
        <v>300</v>
      </c>
      <c r="N437" s="20">
        <v>82800</v>
      </c>
      <c r="O437" s="20">
        <v>24</v>
      </c>
      <c r="P437" s="12">
        <f t="shared" si="86"/>
        <v>13800</v>
      </c>
      <c r="Q437">
        <f t="shared" si="90"/>
        <v>4</v>
      </c>
      <c r="R437" s="20">
        <v>-5.6053118681052396E-3</v>
      </c>
      <c r="T437" s="7"/>
      <c r="U437" s="7"/>
      <c r="V437" s="11"/>
      <c r="Y437">
        <v>300</v>
      </c>
      <c r="Z437" s="20">
        <v>381600</v>
      </c>
      <c r="AA437" s="20">
        <v>107</v>
      </c>
      <c r="AB437" s="12">
        <f t="shared" si="87"/>
        <v>24964.485981308411</v>
      </c>
      <c r="AC437">
        <f t="shared" si="81"/>
        <v>7</v>
      </c>
      <c r="AD437" s="21">
        <v>-4.0383926448535599E-7</v>
      </c>
      <c r="AF437" s="7"/>
      <c r="AG437" s="7"/>
      <c r="AH437" s="11"/>
      <c r="AI437" s="11"/>
      <c r="AJ437" s="11"/>
      <c r="AK437">
        <v>300</v>
      </c>
      <c r="AL437" s="20">
        <v>550800</v>
      </c>
      <c r="AM437" s="20">
        <v>154</v>
      </c>
      <c r="AN437" s="12">
        <f t="shared" si="88"/>
        <v>14306.493506493507</v>
      </c>
      <c r="AO437">
        <f t="shared" si="82"/>
        <v>4</v>
      </c>
      <c r="AP437" s="21">
        <v>-3.9913069798591701E-7</v>
      </c>
      <c r="AR437" s="7"/>
      <c r="AS437" s="7"/>
      <c r="AT437" s="11"/>
      <c r="AU437" s="11"/>
      <c r="AW437">
        <v>300</v>
      </c>
      <c r="AX437" s="20">
        <v>741600</v>
      </c>
      <c r="AY437" s="20">
        <v>207</v>
      </c>
      <c r="AZ437" s="12">
        <f t="shared" si="89"/>
        <v>25078.260869565216</v>
      </c>
      <c r="BA437">
        <f t="shared" si="83"/>
        <v>7</v>
      </c>
      <c r="BB437" s="21">
        <v>-4.0383926448535599E-7</v>
      </c>
      <c r="BD437" s="7"/>
      <c r="BE437" s="7"/>
      <c r="BF437" s="11"/>
    </row>
    <row r="438" spans="1:58" x14ac:dyDescent="0.35">
      <c r="A438">
        <v>300</v>
      </c>
      <c r="B438" s="20">
        <v>194400</v>
      </c>
      <c r="C438" s="20">
        <v>55</v>
      </c>
      <c r="D438" s="12">
        <f t="shared" si="84"/>
        <v>17672.727272727272</v>
      </c>
      <c r="E438">
        <f t="shared" si="85"/>
        <v>5</v>
      </c>
      <c r="F438" s="21">
        <v>-4.8051169919062798E-6</v>
      </c>
      <c r="M438">
        <v>300</v>
      </c>
      <c r="N438" s="20">
        <v>86400</v>
      </c>
      <c r="O438" s="20">
        <v>25</v>
      </c>
      <c r="P438" s="12">
        <f t="shared" si="86"/>
        <v>17280</v>
      </c>
      <c r="Q438">
        <f t="shared" si="90"/>
        <v>5</v>
      </c>
      <c r="R438" s="21">
        <v>-3.9913069798591701E-7</v>
      </c>
      <c r="T438" s="7"/>
      <c r="U438" s="7"/>
      <c r="V438" s="11"/>
      <c r="Y438">
        <v>300</v>
      </c>
      <c r="Z438" s="20">
        <v>388800</v>
      </c>
      <c r="AA438" s="20">
        <v>109</v>
      </c>
      <c r="AB438" s="12">
        <f t="shared" si="87"/>
        <v>32102.752293577982</v>
      </c>
      <c r="AC438">
        <f t="shared" si="81"/>
        <v>9</v>
      </c>
      <c r="AD438" s="21">
        <v>-3.9913069798591701E-7</v>
      </c>
      <c r="AF438" s="7"/>
      <c r="AG438" s="7"/>
      <c r="AH438" s="11"/>
      <c r="AI438" s="11"/>
      <c r="AJ438" s="11"/>
      <c r="AK438">
        <v>300</v>
      </c>
      <c r="AL438" s="20">
        <v>543600</v>
      </c>
      <c r="AM438" s="20">
        <v>152</v>
      </c>
      <c r="AN438" s="12">
        <f t="shared" si="88"/>
        <v>7152.6315789473683</v>
      </c>
      <c r="AO438">
        <f t="shared" si="82"/>
        <v>2</v>
      </c>
      <c r="AP438" s="20">
        <v>-0.23465857891103201</v>
      </c>
      <c r="AR438" s="7"/>
      <c r="AS438" s="7"/>
      <c r="AT438" s="11"/>
      <c r="AU438" s="11"/>
      <c r="AW438">
        <v>300</v>
      </c>
      <c r="AX438" s="20">
        <v>723600</v>
      </c>
      <c r="AY438" s="20">
        <v>202</v>
      </c>
      <c r="AZ438" s="12">
        <f t="shared" si="89"/>
        <v>7164.3564356435645</v>
      </c>
      <c r="BA438">
        <f t="shared" si="83"/>
        <v>2</v>
      </c>
      <c r="BB438" s="20">
        <v>-2.1125639651761698E-2</v>
      </c>
      <c r="BD438" s="7"/>
      <c r="BE438" s="7"/>
      <c r="BF438" s="11"/>
    </row>
    <row r="439" spans="1:58" x14ac:dyDescent="0.35">
      <c r="A439">
        <v>300</v>
      </c>
      <c r="B439" s="20">
        <v>187200</v>
      </c>
      <c r="C439" s="20">
        <v>53</v>
      </c>
      <c r="D439" s="12">
        <f t="shared" si="84"/>
        <v>10596.226415094339</v>
      </c>
      <c r="E439">
        <f t="shared" si="85"/>
        <v>3</v>
      </c>
      <c r="F439" s="20">
        <v>-4.3361787039102997E-2</v>
      </c>
      <c r="M439">
        <v>300</v>
      </c>
      <c r="N439" s="20">
        <v>79200</v>
      </c>
      <c r="O439" s="20">
        <v>23</v>
      </c>
      <c r="P439" s="12">
        <f t="shared" si="86"/>
        <v>10330.434782608696</v>
      </c>
      <c r="Q439">
        <f t="shared" si="90"/>
        <v>3</v>
      </c>
      <c r="R439" s="20">
        <v>-2.6386181451549098E-2</v>
      </c>
      <c r="T439" s="7"/>
      <c r="U439" s="7"/>
      <c r="V439" s="11"/>
      <c r="Y439">
        <v>300</v>
      </c>
      <c r="Z439" s="20">
        <v>370800</v>
      </c>
      <c r="AA439" s="20">
        <v>104</v>
      </c>
      <c r="AB439" s="12">
        <f t="shared" si="87"/>
        <v>14261.538461538461</v>
      </c>
      <c r="AC439">
        <f t="shared" si="81"/>
        <v>4</v>
      </c>
      <c r="AD439" s="21">
        <v>-4.0893704825457401E-4</v>
      </c>
      <c r="AF439" s="7"/>
      <c r="AG439" s="7"/>
      <c r="AH439" s="11"/>
      <c r="AI439" s="11"/>
      <c r="AJ439" s="11"/>
      <c r="AK439">
        <v>300</v>
      </c>
      <c r="AL439" s="20">
        <v>543600</v>
      </c>
      <c r="AM439" s="20">
        <v>152</v>
      </c>
      <c r="AN439" s="12">
        <f t="shared" si="88"/>
        <v>7152.6315789473683</v>
      </c>
      <c r="AO439">
        <f t="shared" si="82"/>
        <v>2</v>
      </c>
      <c r="AP439" s="20">
        <v>-2.2806960373911601E-2</v>
      </c>
      <c r="AR439" s="7"/>
      <c r="AS439" s="7"/>
      <c r="AT439" s="11"/>
      <c r="AU439" s="11"/>
      <c r="AW439">
        <v>300</v>
      </c>
      <c r="AX439" s="20">
        <v>723600</v>
      </c>
      <c r="AY439" s="20">
        <v>202</v>
      </c>
      <c r="AZ439" s="12">
        <f t="shared" si="89"/>
        <v>7164.3564356435645</v>
      </c>
      <c r="BA439">
        <f t="shared" si="83"/>
        <v>2</v>
      </c>
      <c r="BB439" s="20">
        <v>-0.124054685253372</v>
      </c>
      <c r="BD439" s="7"/>
      <c r="BE439" s="7"/>
      <c r="BF439" s="11"/>
    </row>
    <row r="440" spans="1:58" x14ac:dyDescent="0.35">
      <c r="A440">
        <v>300</v>
      </c>
      <c r="B440" s="20">
        <v>198000</v>
      </c>
      <c r="C440" s="20">
        <v>56</v>
      </c>
      <c r="D440" s="12">
        <f t="shared" si="84"/>
        <v>21214.285714285714</v>
      </c>
      <c r="E440">
        <f t="shared" si="85"/>
        <v>6</v>
      </c>
      <c r="F440" s="21">
        <v>-4.0383926448535599E-7</v>
      </c>
      <c r="M440">
        <v>300</v>
      </c>
      <c r="N440" s="20">
        <v>75600</v>
      </c>
      <c r="O440" s="20">
        <v>22</v>
      </c>
      <c r="P440" s="12">
        <f t="shared" si="86"/>
        <v>6872.727272727273</v>
      </c>
      <c r="Q440">
        <f t="shared" si="90"/>
        <v>2</v>
      </c>
      <c r="R440" s="20">
        <v>-1.5711662378937199E-2</v>
      </c>
      <c r="T440" s="7"/>
      <c r="U440" s="7"/>
      <c r="V440" s="11"/>
      <c r="Y440">
        <v>300</v>
      </c>
      <c r="Z440" s="20">
        <v>378000</v>
      </c>
      <c r="AA440" s="20">
        <v>106</v>
      </c>
      <c r="AB440" s="12">
        <f t="shared" si="87"/>
        <v>21396.226415094341</v>
      </c>
      <c r="AC440">
        <f t="shared" si="81"/>
        <v>6</v>
      </c>
      <c r="AD440" s="20">
        <v>-1.04325337481634E-2</v>
      </c>
      <c r="AF440" s="7"/>
      <c r="AG440" s="7"/>
      <c r="AH440" s="11"/>
      <c r="AI440" s="11"/>
      <c r="AJ440" s="11"/>
      <c r="AK440">
        <v>300</v>
      </c>
      <c r="AL440" s="20">
        <v>554400</v>
      </c>
      <c r="AM440" s="20">
        <v>155</v>
      </c>
      <c r="AN440" s="12">
        <f t="shared" si="88"/>
        <v>17883.870967741936</v>
      </c>
      <c r="AO440">
        <f t="shared" si="82"/>
        <v>5</v>
      </c>
      <c r="AP440" s="21">
        <v>-4.0383926448535599E-7</v>
      </c>
      <c r="AR440" s="7"/>
      <c r="AS440" s="7"/>
      <c r="AT440" s="11"/>
      <c r="AU440" s="11"/>
      <c r="AW440">
        <v>300</v>
      </c>
      <c r="AX440" s="20">
        <v>723600</v>
      </c>
      <c r="AY440" s="20">
        <v>202</v>
      </c>
      <c r="AZ440" s="12">
        <f t="shared" si="89"/>
        <v>7164.3564356435645</v>
      </c>
      <c r="BA440">
        <f t="shared" si="83"/>
        <v>2</v>
      </c>
      <c r="BB440" s="20">
        <v>-9.2658788095446504E-2</v>
      </c>
      <c r="BD440" s="7"/>
      <c r="BE440" s="7"/>
      <c r="BF440" s="11"/>
    </row>
    <row r="441" spans="1:58" x14ac:dyDescent="0.35">
      <c r="A441">
        <v>300</v>
      </c>
      <c r="B441" s="20">
        <v>201600</v>
      </c>
      <c r="C441" s="20">
        <v>57</v>
      </c>
      <c r="D441" s="12">
        <f t="shared" si="84"/>
        <v>24757.894736842107</v>
      </c>
      <c r="E441">
        <f t="shared" si="85"/>
        <v>7</v>
      </c>
      <c r="F441" s="20">
        <v>-1.2340375798091399E-2</v>
      </c>
      <c r="M441">
        <v>300</v>
      </c>
      <c r="N441" s="20">
        <v>75600</v>
      </c>
      <c r="O441" s="20">
        <v>22</v>
      </c>
      <c r="P441" s="12">
        <f t="shared" si="86"/>
        <v>6872.727272727273</v>
      </c>
      <c r="Q441">
        <f t="shared" si="90"/>
        <v>2</v>
      </c>
      <c r="R441" s="20">
        <v>-5.8550952535642103E-2</v>
      </c>
      <c r="T441" s="7"/>
      <c r="U441" s="7"/>
      <c r="V441" s="11"/>
      <c r="Y441">
        <v>300</v>
      </c>
      <c r="Z441" s="20">
        <v>367200</v>
      </c>
      <c r="AA441" s="20">
        <v>103</v>
      </c>
      <c r="AB441" s="12">
        <f t="shared" si="87"/>
        <v>10695.14563106796</v>
      </c>
      <c r="AC441">
        <f t="shared" si="81"/>
        <v>3</v>
      </c>
      <c r="AD441" s="21">
        <v>-2.8387830336997898E-4</v>
      </c>
      <c r="AF441" s="7"/>
      <c r="AG441" s="7"/>
      <c r="AH441" s="11"/>
      <c r="AI441" s="11"/>
      <c r="AJ441" s="11"/>
      <c r="AK441">
        <v>300</v>
      </c>
      <c r="AL441" s="20">
        <v>565200</v>
      </c>
      <c r="AM441" s="20">
        <v>158</v>
      </c>
      <c r="AN441" s="12">
        <f t="shared" si="88"/>
        <v>28617.721518987342</v>
      </c>
      <c r="AO441">
        <f t="shared" si="82"/>
        <v>8</v>
      </c>
      <c r="AP441" s="21">
        <v>-3.9913069798591701E-7</v>
      </c>
      <c r="AR441" s="7"/>
      <c r="AS441" s="7"/>
      <c r="AT441" s="11"/>
      <c r="AU441" s="11"/>
      <c r="AW441">
        <v>300</v>
      </c>
      <c r="AX441" s="20">
        <v>723600</v>
      </c>
      <c r="AY441" s="20">
        <v>202</v>
      </c>
      <c r="AZ441" s="12">
        <f t="shared" si="89"/>
        <v>7164.3564356435645</v>
      </c>
      <c r="BA441">
        <f t="shared" si="83"/>
        <v>2</v>
      </c>
      <c r="BB441" s="20">
        <v>-0.122128357997477</v>
      </c>
      <c r="BD441" s="7"/>
      <c r="BE441" s="7"/>
      <c r="BF441" s="11"/>
    </row>
    <row r="442" spans="1:58" x14ac:dyDescent="0.35">
      <c r="A442">
        <v>300</v>
      </c>
      <c r="B442" s="20">
        <v>190800</v>
      </c>
      <c r="C442" s="20">
        <v>54</v>
      </c>
      <c r="D442" s="12">
        <f t="shared" si="84"/>
        <v>14133.333333333334</v>
      </c>
      <c r="E442">
        <f t="shared" si="85"/>
        <v>4</v>
      </c>
      <c r="F442" s="20">
        <v>-5.6289767736483901E-3</v>
      </c>
      <c r="M442">
        <v>300</v>
      </c>
      <c r="N442" s="20">
        <v>93600</v>
      </c>
      <c r="O442" s="20">
        <v>27</v>
      </c>
      <c r="P442" s="12">
        <f t="shared" si="86"/>
        <v>24266.666666666668</v>
      </c>
      <c r="Q442">
        <f t="shared" si="90"/>
        <v>7</v>
      </c>
      <c r="R442" s="21">
        <v>-4.38007122594619E-4</v>
      </c>
      <c r="T442" s="7"/>
      <c r="U442" s="7"/>
      <c r="V442" s="11"/>
      <c r="Y442">
        <v>300</v>
      </c>
      <c r="Z442" s="20">
        <v>374400</v>
      </c>
      <c r="AA442" s="20">
        <v>105</v>
      </c>
      <c r="AB442" s="12">
        <f t="shared" si="87"/>
        <v>17828.571428571428</v>
      </c>
      <c r="AC442">
        <f t="shared" si="81"/>
        <v>5</v>
      </c>
      <c r="AD442" s="20">
        <v>-4.5848619756692799E-2</v>
      </c>
      <c r="AF442" s="7"/>
      <c r="AG442" s="7"/>
      <c r="AH442" s="11"/>
      <c r="AI442" s="11"/>
      <c r="AJ442" s="11"/>
      <c r="AK442">
        <v>300</v>
      </c>
      <c r="AL442" s="20">
        <v>543600</v>
      </c>
      <c r="AM442" s="20">
        <v>152</v>
      </c>
      <c r="AN442" s="12">
        <f t="shared" si="88"/>
        <v>7152.6315789473683</v>
      </c>
      <c r="AO442">
        <f t="shared" si="82"/>
        <v>2</v>
      </c>
      <c r="AP442" s="20">
        <v>-1.72149586371978E-2</v>
      </c>
      <c r="AR442" s="7"/>
      <c r="AS442" s="7"/>
      <c r="AT442" s="11"/>
      <c r="AU442" s="11"/>
      <c r="AW442">
        <v>300</v>
      </c>
      <c r="AX442" s="20">
        <v>741600</v>
      </c>
      <c r="AY442" s="20">
        <v>207</v>
      </c>
      <c r="AZ442" s="12">
        <f t="shared" si="89"/>
        <v>25078.260869565216</v>
      </c>
      <c r="BA442">
        <f t="shared" si="83"/>
        <v>7</v>
      </c>
      <c r="BB442" s="20">
        <v>-2.8133082702152699E-3</v>
      </c>
      <c r="BD442" s="7"/>
      <c r="BE442" s="7"/>
      <c r="BF442" s="11"/>
    </row>
    <row r="443" spans="1:58" x14ac:dyDescent="0.35">
      <c r="A443">
        <v>300</v>
      </c>
      <c r="B443" s="20">
        <v>190800</v>
      </c>
      <c r="C443" s="20">
        <v>54</v>
      </c>
      <c r="D443" s="12">
        <f t="shared" si="84"/>
        <v>14133.333333333334</v>
      </c>
      <c r="E443">
        <f t="shared" si="85"/>
        <v>4</v>
      </c>
      <c r="F443" s="21">
        <v>-4.0383926448535599E-7</v>
      </c>
      <c r="M443">
        <v>300</v>
      </c>
      <c r="N443" s="20">
        <v>97200</v>
      </c>
      <c r="O443" s="20">
        <v>28</v>
      </c>
      <c r="P443" s="12">
        <f t="shared" si="86"/>
        <v>27771.428571428572</v>
      </c>
      <c r="Q443">
        <f t="shared" si="90"/>
        <v>8</v>
      </c>
      <c r="R443" s="21">
        <v>-3.9913069798591701E-7</v>
      </c>
      <c r="T443" s="7"/>
      <c r="U443" s="7"/>
      <c r="V443" s="11"/>
      <c r="Y443">
        <v>300</v>
      </c>
      <c r="Z443" s="20">
        <v>374400</v>
      </c>
      <c r="AA443" s="20">
        <v>105</v>
      </c>
      <c r="AB443" s="12">
        <f t="shared" si="87"/>
        <v>17828.571428571428</v>
      </c>
      <c r="AC443">
        <f t="shared" si="81"/>
        <v>5</v>
      </c>
      <c r="AD443" s="21">
        <v>-6.2410492586524803E-6</v>
      </c>
      <c r="AF443" s="7"/>
      <c r="AG443" s="7"/>
      <c r="AH443" s="11"/>
      <c r="AI443" s="11"/>
      <c r="AJ443" s="11"/>
      <c r="AK443">
        <v>300</v>
      </c>
      <c r="AL443" s="20">
        <v>568800</v>
      </c>
      <c r="AM443" s="20">
        <v>159</v>
      </c>
      <c r="AN443" s="12">
        <f t="shared" si="88"/>
        <v>32196.226415094341</v>
      </c>
      <c r="AO443">
        <f t="shared" si="82"/>
        <v>9</v>
      </c>
      <c r="AP443" s="21">
        <v>-4.38007122594619E-4</v>
      </c>
      <c r="AR443" s="7"/>
      <c r="AS443" s="7"/>
      <c r="AT443" s="11"/>
      <c r="AU443" s="11"/>
      <c r="AW443">
        <v>300</v>
      </c>
      <c r="AX443" s="20">
        <v>727200</v>
      </c>
      <c r="AY443" s="20">
        <v>203</v>
      </c>
      <c r="AZ443" s="12">
        <f t="shared" si="89"/>
        <v>10746.79802955665</v>
      </c>
      <c r="BA443">
        <f t="shared" si="83"/>
        <v>3</v>
      </c>
      <c r="BB443" s="20">
        <v>-2.95258407279446E-3</v>
      </c>
      <c r="BD443" s="7"/>
      <c r="BE443" s="7"/>
      <c r="BF443" s="11"/>
    </row>
    <row r="444" spans="1:58" x14ac:dyDescent="0.35">
      <c r="A444">
        <v>300</v>
      </c>
      <c r="B444" s="20">
        <v>198000</v>
      </c>
      <c r="C444" s="20">
        <v>56</v>
      </c>
      <c r="D444" s="12">
        <f t="shared" si="84"/>
        <v>21214.285714285714</v>
      </c>
      <c r="E444">
        <f t="shared" si="85"/>
        <v>6</v>
      </c>
      <c r="F444" s="21">
        <v>-8.8096350405433195E-7</v>
      </c>
      <c r="M444">
        <v>300</v>
      </c>
      <c r="N444" s="20">
        <v>97200</v>
      </c>
      <c r="O444" s="20">
        <v>28</v>
      </c>
      <c r="P444" s="12">
        <f t="shared" si="86"/>
        <v>27771.428571428572</v>
      </c>
      <c r="Q444">
        <f t="shared" si="90"/>
        <v>8</v>
      </c>
      <c r="R444" s="20">
        <v>-3.9861613552373901E-2</v>
      </c>
      <c r="T444" s="7"/>
      <c r="U444" s="7"/>
      <c r="V444" s="11"/>
      <c r="Y444">
        <v>300</v>
      </c>
      <c r="Z444" s="20">
        <v>374400</v>
      </c>
      <c r="AA444" s="20">
        <v>105</v>
      </c>
      <c r="AB444" s="12">
        <f t="shared" si="87"/>
        <v>17828.571428571428</v>
      </c>
      <c r="AC444">
        <f t="shared" si="81"/>
        <v>5</v>
      </c>
      <c r="AD444" s="20">
        <v>-1.85561814305569E-3</v>
      </c>
      <c r="AF444" s="7"/>
      <c r="AG444" s="7"/>
      <c r="AH444" s="11"/>
      <c r="AI444" s="11"/>
      <c r="AJ444" s="11"/>
      <c r="AK444">
        <v>300</v>
      </c>
      <c r="AL444" s="20">
        <v>550800</v>
      </c>
      <c r="AM444" s="20">
        <v>154</v>
      </c>
      <c r="AN444" s="12">
        <f t="shared" si="88"/>
        <v>14306.493506493507</v>
      </c>
      <c r="AO444">
        <f t="shared" si="82"/>
        <v>4</v>
      </c>
      <c r="AP444" s="20">
        <v>-2.5634676546599702E-3</v>
      </c>
      <c r="AR444" s="7"/>
      <c r="AS444" s="7"/>
      <c r="AT444" s="11"/>
      <c r="AU444" s="11"/>
      <c r="AW444">
        <v>300</v>
      </c>
      <c r="AX444" s="20">
        <v>727200</v>
      </c>
      <c r="AY444" s="20">
        <v>203</v>
      </c>
      <c r="AZ444" s="12">
        <f t="shared" si="89"/>
        <v>10746.79802955665</v>
      </c>
      <c r="BA444">
        <f t="shared" si="83"/>
        <v>3</v>
      </c>
      <c r="BB444" s="20">
        <v>-7.9674277083155703E-3</v>
      </c>
      <c r="BD444" s="7"/>
      <c r="BE444" s="7"/>
      <c r="BF444" s="11"/>
    </row>
    <row r="445" spans="1:58" x14ac:dyDescent="0.35">
      <c r="A445">
        <v>300</v>
      </c>
      <c r="B445" s="20">
        <v>183600</v>
      </c>
      <c r="C445" s="20">
        <v>52</v>
      </c>
      <c r="D445" s="12">
        <f t="shared" si="84"/>
        <v>7061.5384615384619</v>
      </c>
      <c r="E445">
        <f t="shared" si="85"/>
        <v>2</v>
      </c>
      <c r="F445" s="20">
        <v>-1.77988146856272E-2</v>
      </c>
      <c r="M445">
        <v>300</v>
      </c>
      <c r="N445" s="20">
        <v>79200</v>
      </c>
      <c r="O445" s="20">
        <v>23</v>
      </c>
      <c r="P445" s="12">
        <f t="shared" si="86"/>
        <v>10330.434782608696</v>
      </c>
      <c r="Q445">
        <f t="shared" si="90"/>
        <v>3</v>
      </c>
      <c r="R445" s="20">
        <v>-8.1883572638370497E-2</v>
      </c>
      <c r="T445" s="7"/>
      <c r="U445" s="7"/>
      <c r="V445" s="11"/>
      <c r="Y445">
        <v>300</v>
      </c>
      <c r="Z445" s="20">
        <v>374400</v>
      </c>
      <c r="AA445" s="20">
        <v>105</v>
      </c>
      <c r="AB445" s="12">
        <f t="shared" si="87"/>
        <v>17828.571428571428</v>
      </c>
      <c r="AC445">
        <f t="shared" si="81"/>
        <v>5</v>
      </c>
      <c r="AD445" s="20">
        <v>-0.195938039943577</v>
      </c>
      <c r="AF445" s="7"/>
      <c r="AG445" s="7"/>
      <c r="AH445" s="11"/>
      <c r="AI445" s="11"/>
      <c r="AJ445" s="11"/>
      <c r="AK445">
        <v>300</v>
      </c>
      <c r="AL445" s="20">
        <v>558000</v>
      </c>
      <c r="AM445" s="20">
        <v>156</v>
      </c>
      <c r="AN445" s="12">
        <f t="shared" si="88"/>
        <v>21461.538461538461</v>
      </c>
      <c r="AO445">
        <f t="shared" si="82"/>
        <v>6</v>
      </c>
      <c r="AP445" s="21">
        <v>-8.8096350405433195E-7</v>
      </c>
      <c r="AR445" s="7"/>
      <c r="AS445" s="7"/>
      <c r="AT445" s="11"/>
      <c r="AU445" s="11"/>
      <c r="AW445">
        <v>300</v>
      </c>
      <c r="AX445" s="20">
        <v>727200</v>
      </c>
      <c r="AY445" s="20">
        <v>203</v>
      </c>
      <c r="AZ445" s="12">
        <f t="shared" si="89"/>
        <v>10746.79802955665</v>
      </c>
      <c r="BA445">
        <f t="shared" si="83"/>
        <v>3</v>
      </c>
      <c r="BB445" s="20">
        <v>-1.84520206282901E-2</v>
      </c>
      <c r="BD445" s="7"/>
      <c r="BE445" s="7"/>
      <c r="BF445" s="11"/>
    </row>
    <row r="446" spans="1:58" x14ac:dyDescent="0.35">
      <c r="A446">
        <v>300</v>
      </c>
      <c r="B446" s="20">
        <v>187200</v>
      </c>
      <c r="C446" s="20">
        <v>53</v>
      </c>
      <c r="D446" s="12">
        <f t="shared" si="84"/>
        <v>10596.226415094339</v>
      </c>
      <c r="E446">
        <f t="shared" si="85"/>
        <v>3</v>
      </c>
      <c r="F446" s="20">
        <v>-4.7605739059393103E-2</v>
      </c>
      <c r="M446">
        <v>300</v>
      </c>
      <c r="N446" s="20">
        <v>79200</v>
      </c>
      <c r="O446" s="20">
        <v>23</v>
      </c>
      <c r="P446" s="12">
        <f t="shared" si="86"/>
        <v>10330.434782608696</v>
      </c>
      <c r="Q446">
        <f t="shared" si="90"/>
        <v>3</v>
      </c>
      <c r="R446" s="20">
        <v>-1.7363546136578601E-3</v>
      </c>
      <c r="T446" s="7"/>
      <c r="U446" s="7"/>
      <c r="V446" s="11"/>
      <c r="Y446">
        <v>300</v>
      </c>
      <c r="Z446" s="20">
        <v>363600</v>
      </c>
      <c r="AA446" s="20">
        <v>102</v>
      </c>
      <c r="AB446" s="12">
        <f t="shared" si="87"/>
        <v>7129.411764705882</v>
      </c>
      <c r="AC446">
        <f t="shared" si="81"/>
        <v>2</v>
      </c>
      <c r="AD446" s="20">
        <v>-7.1395243513518294E-2</v>
      </c>
      <c r="AF446" s="7"/>
      <c r="AG446" s="7"/>
      <c r="AH446" s="11"/>
      <c r="AI446" s="11"/>
      <c r="AJ446" s="11"/>
      <c r="AK446">
        <v>300</v>
      </c>
      <c r="AL446" s="20">
        <v>547200</v>
      </c>
      <c r="AM446" s="20">
        <v>153</v>
      </c>
      <c r="AN446" s="12">
        <f t="shared" si="88"/>
        <v>10729.411764705883</v>
      </c>
      <c r="AO446">
        <f t="shared" si="82"/>
        <v>3</v>
      </c>
      <c r="AP446" s="20">
        <v>-3.1879506653360701E-2</v>
      </c>
      <c r="AR446" s="7"/>
      <c r="AS446" s="7"/>
      <c r="AT446" s="11"/>
      <c r="AU446" s="11"/>
      <c r="AW446">
        <v>300</v>
      </c>
      <c r="AX446" s="20">
        <v>745200</v>
      </c>
      <c r="AY446" s="20">
        <v>208</v>
      </c>
      <c r="AZ446" s="12">
        <f t="shared" si="89"/>
        <v>28661.538461538461</v>
      </c>
      <c r="BA446">
        <f t="shared" si="83"/>
        <v>8</v>
      </c>
      <c r="BB446" s="20">
        <v>-4.0026509617673997E-2</v>
      </c>
      <c r="BD446" s="7"/>
      <c r="BE446" s="7"/>
      <c r="BF446" s="11"/>
    </row>
    <row r="447" spans="1:58" x14ac:dyDescent="0.35">
      <c r="A447">
        <v>300</v>
      </c>
      <c r="B447" s="20">
        <v>205200</v>
      </c>
      <c r="C447" s="20">
        <v>58</v>
      </c>
      <c r="D447" s="12">
        <f t="shared" si="84"/>
        <v>28303.448275862069</v>
      </c>
      <c r="E447">
        <f t="shared" si="85"/>
        <v>8</v>
      </c>
      <c r="F447" s="21">
        <v>-4.0893704825457401E-4</v>
      </c>
      <c r="M447">
        <v>300</v>
      </c>
      <c r="N447" s="20">
        <v>86400</v>
      </c>
      <c r="O447" s="20">
        <v>25</v>
      </c>
      <c r="P447" s="12">
        <f t="shared" si="86"/>
        <v>17280</v>
      </c>
      <c r="Q447">
        <f t="shared" si="90"/>
        <v>5</v>
      </c>
      <c r="R447" s="20">
        <v>-1.3386375355881301E-2</v>
      </c>
      <c r="T447" s="7"/>
      <c r="U447" s="7"/>
      <c r="V447" s="11"/>
      <c r="Y447">
        <v>300</v>
      </c>
      <c r="Z447" s="20">
        <v>378000</v>
      </c>
      <c r="AA447" s="20">
        <v>106</v>
      </c>
      <c r="AB447" s="12">
        <f t="shared" si="87"/>
        <v>21396.226415094341</v>
      </c>
      <c r="AC447">
        <f t="shared" si="81"/>
        <v>6</v>
      </c>
      <c r="AD447" s="21">
        <v>-4.0893704825457401E-4</v>
      </c>
      <c r="AF447" s="7"/>
      <c r="AG447" s="7"/>
      <c r="AH447" s="11"/>
      <c r="AI447" s="11"/>
      <c r="AJ447" s="11"/>
      <c r="AK447">
        <v>300</v>
      </c>
      <c r="AL447" s="20">
        <v>561600</v>
      </c>
      <c r="AM447" s="20">
        <v>157</v>
      </c>
      <c r="AN447" s="12">
        <f t="shared" si="88"/>
        <v>25039.490445859872</v>
      </c>
      <c r="AO447">
        <f t="shared" si="82"/>
        <v>7</v>
      </c>
      <c r="AP447" s="21">
        <v>-3.9913069798591701E-7</v>
      </c>
      <c r="AR447" s="7"/>
      <c r="AS447" s="7"/>
      <c r="AT447" s="11"/>
      <c r="AU447" s="11"/>
      <c r="AW447">
        <v>300</v>
      </c>
      <c r="AX447" s="20">
        <v>730800</v>
      </c>
      <c r="AY447" s="20">
        <v>204</v>
      </c>
      <c r="AZ447" s="12">
        <f t="shared" si="89"/>
        <v>14329.411764705883</v>
      </c>
      <c r="BA447">
        <f t="shared" si="83"/>
        <v>4</v>
      </c>
      <c r="BB447" s="20">
        <v>-4.4472424979848199E-2</v>
      </c>
      <c r="BD447" s="7"/>
      <c r="BE447" s="7"/>
      <c r="BF447" s="11"/>
    </row>
    <row r="448" spans="1:58" x14ac:dyDescent="0.35">
      <c r="A448">
        <v>300</v>
      </c>
      <c r="B448" s="20">
        <v>194400</v>
      </c>
      <c r="C448" s="20">
        <v>55</v>
      </c>
      <c r="D448" s="12">
        <f t="shared" si="84"/>
        <v>17672.727272727272</v>
      </c>
      <c r="E448">
        <f t="shared" si="85"/>
        <v>5</v>
      </c>
      <c r="F448" s="20">
        <v>-1.12634741484306E-2</v>
      </c>
      <c r="M448">
        <v>300</v>
      </c>
      <c r="N448" s="20">
        <v>90000</v>
      </c>
      <c r="O448" s="20">
        <v>26</v>
      </c>
      <c r="P448" s="12">
        <f t="shared" si="86"/>
        <v>20769.23076923077</v>
      </c>
      <c r="Q448">
        <f t="shared" si="90"/>
        <v>6</v>
      </c>
      <c r="R448" s="20">
        <v>-2.4766044180981198E-3</v>
      </c>
      <c r="T448" s="7"/>
      <c r="U448" s="7"/>
      <c r="V448" s="11"/>
      <c r="Y448">
        <v>300</v>
      </c>
      <c r="Z448" s="20">
        <v>367200</v>
      </c>
      <c r="AA448" s="20">
        <v>103</v>
      </c>
      <c r="AB448" s="12">
        <f t="shared" si="87"/>
        <v>10695.14563106796</v>
      </c>
      <c r="AC448">
        <f t="shared" si="81"/>
        <v>3</v>
      </c>
      <c r="AD448" s="20">
        <v>-4.4077509397040301E-3</v>
      </c>
      <c r="AF448" s="7"/>
      <c r="AG448" s="7"/>
      <c r="AH448" s="11"/>
      <c r="AI448" s="11"/>
      <c r="AJ448" s="11"/>
      <c r="AK448">
        <v>300</v>
      </c>
      <c r="AL448" s="20">
        <v>543600</v>
      </c>
      <c r="AM448" s="20">
        <v>152</v>
      </c>
      <c r="AN448" s="12">
        <f t="shared" si="88"/>
        <v>7152.6315789473683</v>
      </c>
      <c r="AO448">
        <f t="shared" si="82"/>
        <v>2</v>
      </c>
      <c r="AP448" s="21">
        <v>-4.94205437894044E-4</v>
      </c>
      <c r="AR448" s="7"/>
      <c r="AS448" s="7"/>
      <c r="AT448" s="11"/>
      <c r="AU448" s="11"/>
      <c r="AW448">
        <v>300</v>
      </c>
      <c r="AX448" s="20">
        <v>738000</v>
      </c>
      <c r="AY448" s="20">
        <v>206</v>
      </c>
      <c r="AZ448" s="12">
        <f t="shared" si="89"/>
        <v>21495.14563106796</v>
      </c>
      <c r="BA448">
        <f t="shared" si="83"/>
        <v>6</v>
      </c>
      <c r="BB448" s="21">
        <v>-4.0893704825457401E-4</v>
      </c>
      <c r="BD448" s="7"/>
      <c r="BE448" s="7"/>
      <c r="BF448" s="11"/>
    </row>
    <row r="449" spans="1:58" x14ac:dyDescent="0.35">
      <c r="A449">
        <v>300</v>
      </c>
      <c r="B449" s="20">
        <v>190800</v>
      </c>
      <c r="C449" s="20">
        <v>54</v>
      </c>
      <c r="D449" s="12">
        <f t="shared" si="84"/>
        <v>14133.333333333334</v>
      </c>
      <c r="E449">
        <f t="shared" si="85"/>
        <v>4</v>
      </c>
      <c r="F449" s="20">
        <v>-0.194197748563434</v>
      </c>
      <c r="M449">
        <v>300</v>
      </c>
      <c r="N449" s="20">
        <v>82800</v>
      </c>
      <c r="O449" s="20">
        <v>24</v>
      </c>
      <c r="P449" s="12">
        <f t="shared" si="86"/>
        <v>13800</v>
      </c>
      <c r="Q449">
        <f t="shared" si="90"/>
        <v>4</v>
      </c>
      <c r="R449" s="20">
        <v>-4.3249208987482402E-3</v>
      </c>
      <c r="T449" s="7"/>
      <c r="U449" s="7"/>
      <c r="V449" s="11"/>
      <c r="Y449">
        <v>300</v>
      </c>
      <c r="Z449" s="20">
        <v>370800</v>
      </c>
      <c r="AA449" s="20">
        <v>104</v>
      </c>
      <c r="AB449" s="12">
        <f t="shared" si="87"/>
        <v>14261.538461538461</v>
      </c>
      <c r="AC449">
        <f t="shared" si="81"/>
        <v>4</v>
      </c>
      <c r="AD449" s="20">
        <v>-1.66729502906956E-3</v>
      </c>
      <c r="AF449" s="7"/>
      <c r="AG449" s="7"/>
      <c r="AH449" s="11"/>
      <c r="AI449" s="11"/>
      <c r="AJ449" s="11"/>
      <c r="AK449">
        <v>300</v>
      </c>
      <c r="AL449" s="20">
        <v>561600</v>
      </c>
      <c r="AM449" s="20">
        <v>157</v>
      </c>
      <c r="AN449" s="12">
        <f t="shared" si="88"/>
        <v>25039.490445859872</v>
      </c>
      <c r="AO449">
        <f t="shared" si="82"/>
        <v>7</v>
      </c>
      <c r="AP449" s="20">
        <v>-1.1415730794600501E-2</v>
      </c>
      <c r="AR449" s="7"/>
      <c r="AS449" s="7"/>
      <c r="AT449" s="11"/>
      <c r="AU449" s="11"/>
      <c r="AW449">
        <v>300</v>
      </c>
      <c r="AX449" s="20">
        <v>727200</v>
      </c>
      <c r="AY449" s="20">
        <v>203</v>
      </c>
      <c r="AZ449" s="12">
        <f t="shared" si="89"/>
        <v>10746.79802955665</v>
      </c>
      <c r="BA449">
        <f t="shared" si="83"/>
        <v>3</v>
      </c>
      <c r="BB449" s="21">
        <v>-9.19102175190791E-4</v>
      </c>
      <c r="BD449" s="7"/>
      <c r="BE449" s="7"/>
      <c r="BF449" s="11"/>
    </row>
    <row r="450" spans="1:58" x14ac:dyDescent="0.35">
      <c r="A450">
        <v>300</v>
      </c>
      <c r="B450" s="20">
        <v>183600</v>
      </c>
      <c r="C450" s="20">
        <v>52</v>
      </c>
      <c r="D450" s="12">
        <f t="shared" si="84"/>
        <v>7061.5384615384619</v>
      </c>
      <c r="E450">
        <f t="shared" si="85"/>
        <v>2</v>
      </c>
      <c r="F450" s="20">
        <v>-7.82873676973216E-2</v>
      </c>
      <c r="M450">
        <v>300</v>
      </c>
      <c r="N450" s="20">
        <v>93600</v>
      </c>
      <c r="O450" s="20">
        <v>27</v>
      </c>
      <c r="P450" s="12">
        <f t="shared" si="86"/>
        <v>24266.666666666668</v>
      </c>
      <c r="Q450">
        <f t="shared" si="90"/>
        <v>7</v>
      </c>
      <c r="R450" s="21">
        <v>-3.9913069798591701E-7</v>
      </c>
      <c r="T450" s="7"/>
      <c r="U450" s="7"/>
      <c r="V450" s="11"/>
      <c r="Y450">
        <v>300</v>
      </c>
      <c r="Z450" s="20">
        <v>363600</v>
      </c>
      <c r="AA450" s="20">
        <v>102</v>
      </c>
      <c r="AB450" s="12">
        <f t="shared" si="87"/>
        <v>7129.411764705882</v>
      </c>
      <c r="AC450">
        <f t="shared" si="81"/>
        <v>2</v>
      </c>
      <c r="AD450" s="20">
        <v>-0.43403084403345499</v>
      </c>
      <c r="AF450" s="7"/>
      <c r="AG450" s="7"/>
      <c r="AH450" s="11"/>
      <c r="AI450" s="11"/>
      <c r="AJ450" s="11"/>
      <c r="AK450">
        <v>300</v>
      </c>
      <c r="AL450" s="20">
        <v>572400</v>
      </c>
      <c r="AM450" s="20">
        <v>160</v>
      </c>
      <c r="AN450" s="12">
        <f t="shared" si="88"/>
        <v>35775</v>
      </c>
      <c r="AO450">
        <f t="shared" si="82"/>
        <v>10</v>
      </c>
      <c r="AP450" s="21">
        <v>-4.0893704825457401E-4</v>
      </c>
      <c r="AR450" s="7"/>
      <c r="AS450" s="7"/>
      <c r="AT450" s="11"/>
      <c r="AU450" s="11"/>
      <c r="AW450">
        <v>300</v>
      </c>
      <c r="AX450" s="20">
        <v>727200</v>
      </c>
      <c r="AY450" s="20">
        <v>203</v>
      </c>
      <c r="AZ450" s="12">
        <f t="shared" si="89"/>
        <v>10746.79802955665</v>
      </c>
      <c r="BA450">
        <f t="shared" si="83"/>
        <v>3</v>
      </c>
      <c r="BB450" s="20">
        <v>-4.5683233942883901E-3</v>
      </c>
      <c r="BD450" s="7"/>
      <c r="BE450" s="7"/>
      <c r="BF450" s="11"/>
    </row>
    <row r="451" spans="1:58" x14ac:dyDescent="0.35">
      <c r="A451">
        <v>300</v>
      </c>
      <c r="B451" s="20">
        <v>183600</v>
      </c>
      <c r="C451" s="20">
        <v>52</v>
      </c>
      <c r="D451" s="12">
        <f t="shared" si="84"/>
        <v>7061.5384615384619</v>
      </c>
      <c r="E451">
        <f t="shared" si="85"/>
        <v>2</v>
      </c>
      <c r="F451" s="21">
        <v>-7.3986676854678605E-4</v>
      </c>
      <c r="M451">
        <v>300</v>
      </c>
      <c r="N451" s="20">
        <v>93600</v>
      </c>
      <c r="O451" s="20">
        <v>27</v>
      </c>
      <c r="P451" s="12">
        <f t="shared" si="86"/>
        <v>24266.666666666668</v>
      </c>
      <c r="Q451">
        <f t="shared" si="90"/>
        <v>7</v>
      </c>
      <c r="R451" s="21">
        <v>-4.0893704825457401E-4</v>
      </c>
      <c r="T451" s="7"/>
      <c r="U451" s="7"/>
      <c r="V451" s="11"/>
      <c r="Y451">
        <v>300</v>
      </c>
      <c r="Z451" s="20">
        <v>363600</v>
      </c>
      <c r="AA451" s="20">
        <v>102</v>
      </c>
      <c r="AB451" s="12">
        <f t="shared" si="87"/>
        <v>7129.411764705882</v>
      </c>
      <c r="AC451">
        <f t="shared" si="81"/>
        <v>2</v>
      </c>
      <c r="AD451" s="20">
        <v>-4.7558335118670202E-3</v>
      </c>
      <c r="AF451" s="7"/>
      <c r="AG451" s="7"/>
      <c r="AH451" s="11"/>
      <c r="AI451" s="11"/>
      <c r="AJ451" s="11"/>
      <c r="AK451">
        <v>300</v>
      </c>
      <c r="AL451" s="20">
        <v>547200</v>
      </c>
      <c r="AM451" s="20">
        <v>153</v>
      </c>
      <c r="AN451" s="12">
        <f t="shared" si="88"/>
        <v>10729.411764705883</v>
      </c>
      <c r="AO451">
        <f t="shared" si="82"/>
        <v>3</v>
      </c>
      <c r="AP451" s="20">
        <v>-6.3709770454337206E-2</v>
      </c>
      <c r="AR451" s="7"/>
      <c r="AS451" s="7"/>
      <c r="AT451" s="11"/>
      <c r="AU451" s="11"/>
      <c r="AW451">
        <v>300</v>
      </c>
      <c r="AX451" s="20">
        <v>723600</v>
      </c>
      <c r="AY451" s="20">
        <v>202</v>
      </c>
      <c r="AZ451" s="12">
        <f t="shared" si="89"/>
        <v>7164.3564356435645</v>
      </c>
      <c r="BA451">
        <f t="shared" si="83"/>
        <v>2</v>
      </c>
      <c r="BB451" s="20">
        <v>-2.75360599427762E-3</v>
      </c>
      <c r="BD451" s="7"/>
      <c r="BE451" s="7"/>
      <c r="BF451" s="11"/>
    </row>
    <row r="452" spans="1:58" x14ac:dyDescent="0.35">
      <c r="A452">
        <v>300</v>
      </c>
      <c r="B452" s="20">
        <v>201600</v>
      </c>
      <c r="C452" s="20">
        <v>57</v>
      </c>
      <c r="D452" s="12">
        <f t="shared" si="84"/>
        <v>24757.894736842107</v>
      </c>
      <c r="E452">
        <f t="shared" si="85"/>
        <v>7</v>
      </c>
      <c r="F452" s="20">
        <v>-1.69093734296848E-3</v>
      </c>
      <c r="M452">
        <v>300</v>
      </c>
      <c r="N452" s="20">
        <v>86400</v>
      </c>
      <c r="O452" s="20">
        <v>25</v>
      </c>
      <c r="P452" s="12">
        <f t="shared" si="86"/>
        <v>17280</v>
      </c>
      <c r="Q452">
        <f t="shared" si="90"/>
        <v>5</v>
      </c>
      <c r="R452" s="20">
        <v>-3.6662158492961499E-3</v>
      </c>
      <c r="T452" s="7"/>
      <c r="U452" s="7"/>
      <c r="V452" s="11"/>
      <c r="Y452">
        <v>300</v>
      </c>
      <c r="Z452" s="20">
        <v>381600</v>
      </c>
      <c r="AA452" s="20">
        <v>107</v>
      </c>
      <c r="AB452" s="12">
        <f t="shared" si="87"/>
        <v>24964.485981308411</v>
      </c>
      <c r="AC452">
        <f t="shared" ref="AC452:AC515" si="91">AA452-100</f>
        <v>7</v>
      </c>
      <c r="AD452" s="20">
        <v>-2.5719848396782898E-3</v>
      </c>
      <c r="AF452" s="7"/>
      <c r="AG452" s="7"/>
      <c r="AH452" s="11"/>
      <c r="AI452" s="11"/>
      <c r="AJ452" s="11"/>
      <c r="AK452">
        <v>300</v>
      </c>
      <c r="AL452" s="20">
        <v>543600</v>
      </c>
      <c r="AM452" s="20">
        <v>152</v>
      </c>
      <c r="AN452" s="12">
        <f t="shared" si="88"/>
        <v>7152.6315789473683</v>
      </c>
      <c r="AO452">
        <f t="shared" ref="AO452:AO515" si="92">AM452-150</f>
        <v>2</v>
      </c>
      <c r="AP452" s="20">
        <v>-1.3812205729768001E-2</v>
      </c>
      <c r="AR452" s="7"/>
      <c r="AS452" s="7"/>
      <c r="AT452" s="11"/>
      <c r="AU452" s="11"/>
      <c r="AW452">
        <v>300</v>
      </c>
      <c r="AX452" s="20">
        <v>723600</v>
      </c>
      <c r="AY452" s="20">
        <v>202</v>
      </c>
      <c r="AZ452" s="12">
        <f t="shared" si="89"/>
        <v>7164.3564356435645</v>
      </c>
      <c r="BA452">
        <f t="shared" ref="BA452:BA515" si="93">AY452-200</f>
        <v>2</v>
      </c>
      <c r="BB452" s="20">
        <v>-1.9737723794585198E-2</v>
      </c>
      <c r="BD452" s="7"/>
      <c r="BE452" s="7"/>
      <c r="BF452" s="11"/>
    </row>
    <row r="453" spans="1:58" x14ac:dyDescent="0.35">
      <c r="P453" s="12"/>
      <c r="T453" s="7"/>
      <c r="U453" s="7"/>
      <c r="V453" s="11"/>
      <c r="AB453" s="12"/>
      <c r="AF453" s="7"/>
      <c r="AG453" s="7"/>
      <c r="AH453" s="11"/>
      <c r="AI453" s="11"/>
      <c r="AJ453" s="11"/>
      <c r="AN453" s="12"/>
      <c r="AR453" s="7"/>
      <c r="AS453" s="7"/>
      <c r="AT453" s="11"/>
      <c r="AU453" s="11"/>
      <c r="AZ453" s="12"/>
      <c r="BD453" s="7"/>
      <c r="BE453" s="7"/>
      <c r="BF453" s="11"/>
    </row>
    <row r="454" spans="1:58" x14ac:dyDescent="0.35">
      <c r="A454">
        <v>350</v>
      </c>
      <c r="B454" s="20">
        <v>231000</v>
      </c>
      <c r="C454" s="20">
        <v>56</v>
      </c>
      <c r="D454" s="12">
        <f t="shared" si="84"/>
        <v>24750</v>
      </c>
      <c r="E454">
        <f t="shared" si="85"/>
        <v>6</v>
      </c>
      <c r="F454" s="21">
        <v>-3.9913069798591701E-7</v>
      </c>
      <c r="G454" s="4">
        <f>AVERAGE(F454:F493)</f>
        <v>-1.147061052319108E-2</v>
      </c>
      <c r="H454" s="2">
        <f>AVERAGE(D454:D493)</f>
        <v>19075.730995093421</v>
      </c>
      <c r="I454" s="2">
        <f>AVERAGE(E454:E493)</f>
        <v>4.625</v>
      </c>
      <c r="J454" s="11" t="s">
        <v>0</v>
      </c>
      <c r="M454">
        <v>350</v>
      </c>
      <c r="N454" s="20">
        <v>88200</v>
      </c>
      <c r="O454" s="20">
        <v>22</v>
      </c>
      <c r="P454" s="12">
        <f t="shared" ref="P454:P493" si="94">N454*Q454/O454</f>
        <v>8018.181818181818</v>
      </c>
      <c r="Q454">
        <f>O454-20</f>
        <v>2</v>
      </c>
      <c r="R454" s="20">
        <v>-2.4580322325961201E-2</v>
      </c>
      <c r="S454" s="4">
        <f>AVERAGE(R454:R493)</f>
        <v>-2.7999894686954258E-2</v>
      </c>
      <c r="T454" s="2">
        <f>AVERAGE(P454:P493)</f>
        <v>17037.085420501262</v>
      </c>
      <c r="U454" s="2">
        <f>AVERAGE(Q454:Q493)</f>
        <v>4.2249999999999996</v>
      </c>
      <c r="V454" s="11" t="s">
        <v>0</v>
      </c>
      <c r="Y454">
        <v>350</v>
      </c>
      <c r="Z454" s="20">
        <v>428400</v>
      </c>
      <c r="AA454" s="20">
        <v>103</v>
      </c>
      <c r="AB454" s="12">
        <f t="shared" ref="AB454:AB493" si="95">Z454*AC454/AA454</f>
        <v>12477.669902912621</v>
      </c>
      <c r="AC454">
        <f t="shared" si="91"/>
        <v>3</v>
      </c>
      <c r="AD454" s="20">
        <v>-1.57654636140158E-2</v>
      </c>
      <c r="AE454" s="4">
        <f>AVERAGE(AD454:AD493)</f>
        <v>-8.1418694176047645E-3</v>
      </c>
      <c r="AF454" s="2">
        <f>AVERAGE(AB454:AB493)</f>
        <v>19865.6192451518</v>
      </c>
      <c r="AG454" s="2">
        <f>AVERAGE(AC454:AC493)</f>
        <v>4.7750000000000004</v>
      </c>
      <c r="AH454" s="11" t="s">
        <v>0</v>
      </c>
      <c r="AI454" s="11"/>
      <c r="AJ454" s="11"/>
      <c r="AK454">
        <v>350</v>
      </c>
      <c r="AL454" s="20">
        <v>646800</v>
      </c>
      <c r="AM454" s="20">
        <v>155</v>
      </c>
      <c r="AN454" s="12">
        <f t="shared" ref="AN454:AN493" si="96">AL454*AO454/AM454</f>
        <v>20864.516129032258</v>
      </c>
      <c r="AO454">
        <f t="shared" si="92"/>
        <v>5</v>
      </c>
      <c r="AP454" s="21">
        <v>-4.0893704825457401E-4</v>
      </c>
      <c r="AQ454" s="4">
        <f>AVERAGE(AP454:AP493)</f>
        <v>-2.1059829947101455E-2</v>
      </c>
      <c r="AR454" s="2">
        <f>AVERAGE(AN454:AN493)</f>
        <v>23898.868911442063</v>
      </c>
      <c r="AS454" s="2">
        <f>AVERAGE(AO454:AO493)</f>
        <v>5.7249999999999996</v>
      </c>
      <c r="AT454" s="11" t="s">
        <v>0</v>
      </c>
      <c r="AU454" s="11"/>
      <c r="AW454">
        <v>350</v>
      </c>
      <c r="AX454" s="20">
        <v>882000</v>
      </c>
      <c r="AY454" s="20">
        <v>211</v>
      </c>
      <c r="AZ454" s="12">
        <f t="shared" ref="AZ454:AZ493" si="97">AX454*BA454/AY454</f>
        <v>45981.042654028439</v>
      </c>
      <c r="BA454">
        <f t="shared" si="93"/>
        <v>11</v>
      </c>
      <c r="BB454" s="21">
        <v>-4.0383926448535599E-7</v>
      </c>
      <c r="BC454" s="4">
        <f>AVERAGE(BB454:BB493)</f>
        <v>-1.6641746298756414E-2</v>
      </c>
      <c r="BD454" s="2">
        <f>AVERAGE(AZ454:AZ493)</f>
        <v>22256.854533738355</v>
      </c>
      <c r="BE454" s="2">
        <f>AVERAGE(BA454:BA493)</f>
        <v>5.3250000000000002</v>
      </c>
      <c r="BF454" s="11" t="s">
        <v>0</v>
      </c>
    </row>
    <row r="455" spans="1:58" x14ac:dyDescent="0.35">
      <c r="A455">
        <v>350</v>
      </c>
      <c r="B455" s="20">
        <v>239400</v>
      </c>
      <c r="C455" s="20">
        <v>58</v>
      </c>
      <c r="D455" s="12">
        <f t="shared" si="84"/>
        <v>33020.689655172413</v>
      </c>
      <c r="E455">
        <f t="shared" si="85"/>
        <v>8</v>
      </c>
      <c r="F455" s="21">
        <v>-4.0893704825457401E-4</v>
      </c>
      <c r="G455" s="4">
        <f>MEDIAN(F454:F493)</f>
        <v>-3.6712545803274351E-3</v>
      </c>
      <c r="H455" s="2">
        <f>MEDIAN(D454:D493)</f>
        <v>16488.888888888891</v>
      </c>
      <c r="I455" s="2">
        <f>MEDIAN(E454:E493)</f>
        <v>4</v>
      </c>
      <c r="J455" s="11" t="s">
        <v>6</v>
      </c>
      <c r="M455">
        <v>350</v>
      </c>
      <c r="N455" s="20">
        <v>96600</v>
      </c>
      <c r="O455" s="20">
        <v>24</v>
      </c>
      <c r="P455" s="12">
        <f t="shared" si="94"/>
        <v>16100</v>
      </c>
      <c r="Q455">
        <f t="shared" ref="Q455:Q493" si="98">O455-20</f>
        <v>4</v>
      </c>
      <c r="R455" s="20">
        <v>-3.9956021224826803E-3</v>
      </c>
      <c r="S455" s="4">
        <f>MEDIAN(R454:R493)</f>
        <v>-4.1007637388672247E-3</v>
      </c>
      <c r="T455" s="2">
        <f>MEDIAN(P454:P493)</f>
        <v>16100</v>
      </c>
      <c r="U455" s="2">
        <f>MEDIAN(Q454:Q493)</f>
        <v>4</v>
      </c>
      <c r="V455" s="11" t="s">
        <v>6</v>
      </c>
      <c r="Y455">
        <v>350</v>
      </c>
      <c r="Z455" s="20">
        <v>436800</v>
      </c>
      <c r="AA455" s="20">
        <v>105</v>
      </c>
      <c r="AB455" s="12">
        <f t="shared" si="95"/>
        <v>20800</v>
      </c>
      <c r="AC455">
        <f t="shared" si="91"/>
        <v>5</v>
      </c>
      <c r="AD455" s="20">
        <v>-6.6001508760929204E-3</v>
      </c>
      <c r="AE455" s="4">
        <f>MEDIAN(AD454:AD493)</f>
        <v>-2.5275271327635448E-3</v>
      </c>
      <c r="AF455" s="2">
        <f>MEDIAN(AB454:AB493)</f>
        <v>16638.461538461539</v>
      </c>
      <c r="AG455" s="2">
        <f>MEDIAN(AC454:AC493)</f>
        <v>4</v>
      </c>
      <c r="AH455" s="11" t="s">
        <v>6</v>
      </c>
      <c r="AI455" s="11"/>
      <c r="AJ455" s="11"/>
      <c r="AK455">
        <v>350</v>
      </c>
      <c r="AL455" s="20">
        <v>663600</v>
      </c>
      <c r="AM455" s="20">
        <v>159</v>
      </c>
      <c r="AN455" s="12">
        <f t="shared" si="96"/>
        <v>37562.264150943396</v>
      </c>
      <c r="AO455">
        <f t="shared" si="92"/>
        <v>9</v>
      </c>
      <c r="AP455" s="20">
        <v>-4.0026509617673997E-2</v>
      </c>
      <c r="AQ455" s="4">
        <f>MEDIAN(AP454:AP493)</f>
        <v>-8.7409769372437853E-3</v>
      </c>
      <c r="AR455" s="2">
        <f>MEDIAN(AN454:AN493)</f>
        <v>14604.27807486631</v>
      </c>
      <c r="AS455" s="2">
        <f>MEDIAN(AO454:AO493)</f>
        <v>3.5</v>
      </c>
      <c r="AT455" s="11" t="s">
        <v>6</v>
      </c>
      <c r="AU455" s="11"/>
      <c r="AW455">
        <v>350</v>
      </c>
      <c r="AX455" s="20">
        <v>844200</v>
      </c>
      <c r="AY455" s="20">
        <v>202</v>
      </c>
      <c r="AZ455" s="12">
        <f t="shared" si="97"/>
        <v>8358.4158415841575</v>
      </c>
      <c r="BA455">
        <f t="shared" si="93"/>
        <v>2</v>
      </c>
      <c r="BB455" s="20">
        <v>-2.94817233995593E-2</v>
      </c>
      <c r="BC455" s="4">
        <f>MEDIAN(BB454:BB493)</f>
        <v>-3.2918246504321548E-3</v>
      </c>
      <c r="BD455" s="2">
        <f>MEDIAN(AZ454:AZ493)</f>
        <v>20897.560975609755</v>
      </c>
      <c r="BE455" s="2">
        <f>MEDIAN(BA454:BA493)</f>
        <v>5</v>
      </c>
      <c r="BF455" s="11" t="s">
        <v>6</v>
      </c>
    </row>
    <row r="456" spans="1:58" x14ac:dyDescent="0.35">
      <c r="A456">
        <v>350</v>
      </c>
      <c r="B456" s="20">
        <v>222600</v>
      </c>
      <c r="C456" s="20">
        <v>54</v>
      </c>
      <c r="D456" s="12">
        <f t="shared" si="84"/>
        <v>16488.888888888891</v>
      </c>
      <c r="E456">
        <f t="shared" si="85"/>
        <v>4</v>
      </c>
      <c r="F456" s="20">
        <v>-4.87283081998256E-3</v>
      </c>
      <c r="G456" s="4">
        <f>MAX(F454:F493)</f>
        <v>-3.9913069798591701E-7</v>
      </c>
      <c r="H456" s="2">
        <f>MAX(D454:D493)</f>
        <v>41300</v>
      </c>
      <c r="I456" s="2">
        <f>MAX(E454:E493)</f>
        <v>10</v>
      </c>
      <c r="J456" s="11" t="s">
        <v>19</v>
      </c>
      <c r="M456">
        <v>350</v>
      </c>
      <c r="N456" s="20">
        <v>92400</v>
      </c>
      <c r="O456" s="20">
        <v>23</v>
      </c>
      <c r="P456" s="12">
        <f t="shared" si="94"/>
        <v>12052.173913043478</v>
      </c>
      <c r="Q456">
        <f t="shared" si="98"/>
        <v>3</v>
      </c>
      <c r="R456" s="20">
        <v>-4.20592535525177E-3</v>
      </c>
      <c r="S456" s="4">
        <f>MAX(R454:R493)</f>
        <v>-3.9913069798591701E-7</v>
      </c>
      <c r="T456" s="2">
        <f>MAX(P454:P493)</f>
        <v>44709.677419354841</v>
      </c>
      <c r="U456" s="2">
        <f>MAX(Q454:Q493)</f>
        <v>11</v>
      </c>
      <c r="V456" s="11" t="s">
        <v>19</v>
      </c>
      <c r="Y456">
        <v>350</v>
      </c>
      <c r="Z456" s="20">
        <v>424200</v>
      </c>
      <c r="AA456" s="20">
        <v>102</v>
      </c>
      <c r="AB456" s="12">
        <f t="shared" si="95"/>
        <v>8317.6470588235297</v>
      </c>
      <c r="AC456">
        <f t="shared" si="91"/>
        <v>2</v>
      </c>
      <c r="AD456" s="20">
        <v>-3.06228599611158E-2</v>
      </c>
      <c r="AE456" s="4">
        <f>MAX(AD454:AD493)</f>
        <v>-3.9913069798591701E-7</v>
      </c>
      <c r="AF456" s="2">
        <f>MAX(AB454:AB493)</f>
        <v>41618.181818181816</v>
      </c>
      <c r="AG456" s="2">
        <f>MAX(AC454:AC493)</f>
        <v>10</v>
      </c>
      <c r="AH456" s="11" t="s">
        <v>19</v>
      </c>
      <c r="AI456" s="11"/>
      <c r="AJ456" s="11"/>
      <c r="AK456">
        <v>350</v>
      </c>
      <c r="AL456" s="20">
        <v>659400</v>
      </c>
      <c r="AM456" s="20">
        <v>158</v>
      </c>
      <c r="AN456" s="12">
        <f t="shared" si="96"/>
        <v>33387.3417721519</v>
      </c>
      <c r="AO456">
        <f t="shared" si="92"/>
        <v>8</v>
      </c>
      <c r="AP456" s="20">
        <v>-4.0026509617673997E-2</v>
      </c>
      <c r="AQ456" s="4">
        <f>MAX(AP454:AP493)</f>
        <v>-3.9913069798591701E-7</v>
      </c>
      <c r="AR456" s="2">
        <f>MAX(AN454:AN493)</f>
        <v>217318.81188118813</v>
      </c>
      <c r="AS456" s="2">
        <f>MAX(AO454:AO493)</f>
        <v>52</v>
      </c>
      <c r="AT456" s="11" t="s">
        <v>19</v>
      </c>
      <c r="AU456" s="11"/>
      <c r="AW456">
        <v>350</v>
      </c>
      <c r="AX456" s="20">
        <v>848400</v>
      </c>
      <c r="AY456" s="20">
        <v>203</v>
      </c>
      <c r="AZ456" s="12">
        <f t="shared" si="97"/>
        <v>12537.931034482759</v>
      </c>
      <c r="BA456">
        <f t="shared" si="93"/>
        <v>3</v>
      </c>
      <c r="BB456" s="20">
        <v>-5.63443581508314E-3</v>
      </c>
      <c r="BC456" s="4">
        <f>MAX(BB454:BB493)</f>
        <v>-3.9913069798591701E-7</v>
      </c>
      <c r="BD456" s="2">
        <f>MAX(AZ454:AZ493)</f>
        <v>45981.042654028439</v>
      </c>
      <c r="BE456" s="2">
        <f>MAX(BA454:BA493)</f>
        <v>11</v>
      </c>
      <c r="BF456" s="11" t="s">
        <v>19</v>
      </c>
    </row>
    <row r="457" spans="1:58" x14ac:dyDescent="0.35">
      <c r="A457">
        <v>350</v>
      </c>
      <c r="B457" s="20">
        <v>231000</v>
      </c>
      <c r="C457" s="20">
        <v>56</v>
      </c>
      <c r="D457" s="12">
        <f t="shared" si="84"/>
        <v>24750</v>
      </c>
      <c r="E457">
        <f t="shared" si="85"/>
        <v>6</v>
      </c>
      <c r="F457" s="21">
        <v>-8.8096350405433195E-7</v>
      </c>
      <c r="G457" s="4">
        <f>MIN(F454:F493)</f>
        <v>-0.11006933429895301</v>
      </c>
      <c r="H457" s="2">
        <f>MIN(D454:D493)</f>
        <v>8238.461538461539</v>
      </c>
      <c r="I457" s="2">
        <f>MIN(E454:E493)</f>
        <v>2</v>
      </c>
      <c r="J457" s="11" t="s">
        <v>20</v>
      </c>
      <c r="M457">
        <v>350</v>
      </c>
      <c r="N457" s="20">
        <v>96600</v>
      </c>
      <c r="O457" s="20">
        <v>24</v>
      </c>
      <c r="P457" s="12">
        <f t="shared" si="94"/>
        <v>16100</v>
      </c>
      <c r="Q457">
        <f t="shared" si="98"/>
        <v>4</v>
      </c>
      <c r="R457" s="20">
        <v>-2.2474567140844301E-3</v>
      </c>
      <c r="S457" s="4">
        <f>MIN(R454:R493)</f>
        <v>-0.287541499703519</v>
      </c>
      <c r="T457" s="2">
        <f>MIN(P454:P493)</f>
        <v>8018.181818181818</v>
      </c>
      <c r="U457" s="2">
        <f>MIN(Q454:Q493)</f>
        <v>2</v>
      </c>
      <c r="V457" s="11" t="s">
        <v>20</v>
      </c>
      <c r="Y457">
        <v>350</v>
      </c>
      <c r="Z457" s="20">
        <v>436800</v>
      </c>
      <c r="AA457" s="20">
        <v>105</v>
      </c>
      <c r="AB457" s="12">
        <f t="shared" si="95"/>
        <v>20800</v>
      </c>
      <c r="AC457">
        <f t="shared" si="91"/>
        <v>5</v>
      </c>
      <c r="AD457" s="20">
        <v>-1.66729502906956E-3</v>
      </c>
      <c r="AE457" s="4">
        <f>MIN(AD454:AD493)</f>
        <v>-8.9632904665671906E-2</v>
      </c>
      <c r="AF457" s="2">
        <f>MIN(AB454:AB493)</f>
        <v>8317.6470588235297</v>
      </c>
      <c r="AG457" s="2">
        <f>MIN(AC454:AC493)</f>
        <v>2</v>
      </c>
      <c r="AH457" s="11" t="s">
        <v>20</v>
      </c>
      <c r="AI457" s="11"/>
      <c r="AJ457" s="11"/>
      <c r="AK457">
        <v>350</v>
      </c>
      <c r="AL457" s="20">
        <v>655200</v>
      </c>
      <c r="AM457" s="20">
        <v>157</v>
      </c>
      <c r="AN457" s="12">
        <f t="shared" si="96"/>
        <v>29212.738853503186</v>
      </c>
      <c r="AO457">
        <f t="shared" si="92"/>
        <v>7</v>
      </c>
      <c r="AP457" s="21">
        <v>-3.9913069798591701E-7</v>
      </c>
      <c r="AQ457" s="4">
        <f>MIN(AP454:AP493)</f>
        <v>-0.148971551930832</v>
      </c>
      <c r="AR457" s="2">
        <f>MIN(AN454:AN493)</f>
        <v>8344.7368421052633</v>
      </c>
      <c r="AS457" s="2">
        <f>MIN(AO454:AO493)</f>
        <v>2</v>
      </c>
      <c r="AT457" s="11" t="s">
        <v>20</v>
      </c>
      <c r="AU457" s="11"/>
      <c r="AW457">
        <v>350</v>
      </c>
      <c r="AX457" s="20">
        <v>844200</v>
      </c>
      <c r="AY457" s="20">
        <v>202</v>
      </c>
      <c r="AZ457" s="12">
        <f t="shared" si="97"/>
        <v>8358.4158415841575</v>
      </c>
      <c r="BA457">
        <f t="shared" si="93"/>
        <v>2</v>
      </c>
      <c r="BB457" s="20">
        <v>-0.100711021982394</v>
      </c>
      <c r="BC457" s="4">
        <f>MIN(BB454:BB493)</f>
        <v>-0.157501060212733</v>
      </c>
      <c r="BD457" s="2">
        <f>MIN(AZ454:AZ493)</f>
        <v>8358.4158415841575</v>
      </c>
      <c r="BE457" s="2">
        <f>MIN(BA454:BA493)</f>
        <v>2</v>
      </c>
      <c r="BF457" s="11" t="s">
        <v>20</v>
      </c>
    </row>
    <row r="458" spans="1:58" x14ac:dyDescent="0.35">
      <c r="A458">
        <v>350</v>
      </c>
      <c r="B458" s="20">
        <v>226800</v>
      </c>
      <c r="C458" s="20">
        <v>55</v>
      </c>
      <c r="D458" s="12">
        <f t="shared" si="84"/>
        <v>20618.18181818182</v>
      </c>
      <c r="E458">
        <f t="shared" si="85"/>
        <v>5</v>
      </c>
      <c r="F458" s="20">
        <v>-1.0628753375121E-2</v>
      </c>
      <c r="M458">
        <v>350</v>
      </c>
      <c r="N458" s="20">
        <v>92400</v>
      </c>
      <c r="O458" s="20">
        <v>23</v>
      </c>
      <c r="P458" s="12">
        <f t="shared" si="94"/>
        <v>12052.173913043478</v>
      </c>
      <c r="Q458">
        <f t="shared" si="98"/>
        <v>3</v>
      </c>
      <c r="R458" s="20">
        <v>-0.11688759533986399</v>
      </c>
      <c r="T458" s="7"/>
      <c r="U458" s="7"/>
      <c r="V458" s="11"/>
      <c r="Y458">
        <v>350</v>
      </c>
      <c r="Z458" s="20">
        <v>424200</v>
      </c>
      <c r="AA458" s="20">
        <v>102</v>
      </c>
      <c r="AB458" s="12">
        <f t="shared" si="95"/>
        <v>8317.6470588235297</v>
      </c>
      <c r="AC458">
        <f t="shared" si="91"/>
        <v>2</v>
      </c>
      <c r="AD458" s="20">
        <v>-8.9632904665671906E-2</v>
      </c>
      <c r="AF458" s="7"/>
      <c r="AG458" s="7"/>
      <c r="AH458" s="11"/>
      <c r="AI458" s="11"/>
      <c r="AJ458" s="11"/>
      <c r="AK458">
        <v>350</v>
      </c>
      <c r="AL458" s="20">
        <v>638400</v>
      </c>
      <c r="AM458" s="20">
        <v>153</v>
      </c>
      <c r="AN458" s="12">
        <f t="shared" si="96"/>
        <v>12517.64705882353</v>
      </c>
      <c r="AO458">
        <f t="shared" si="92"/>
        <v>3</v>
      </c>
      <c r="AP458" s="20">
        <v>-4.15906156743895E-2</v>
      </c>
      <c r="AR458" s="7"/>
      <c r="AS458" s="7"/>
      <c r="AT458" s="11"/>
      <c r="AU458" s="11"/>
      <c r="AW458">
        <v>350</v>
      </c>
      <c r="AX458" s="20">
        <v>865200</v>
      </c>
      <c r="AY458" s="20">
        <v>207</v>
      </c>
      <c r="AZ458" s="12">
        <f t="shared" si="97"/>
        <v>29257.971014492752</v>
      </c>
      <c r="BA458">
        <f t="shared" si="93"/>
        <v>7</v>
      </c>
      <c r="BB458" s="20">
        <v>-1.7121452965416001E-3</v>
      </c>
      <c r="BD458" s="7"/>
      <c r="BE458" s="7"/>
      <c r="BF458" s="11"/>
    </row>
    <row r="459" spans="1:58" x14ac:dyDescent="0.35">
      <c r="A459">
        <v>350</v>
      </c>
      <c r="B459" s="20">
        <v>214200</v>
      </c>
      <c r="C459" s="20">
        <v>52</v>
      </c>
      <c r="D459" s="12">
        <f t="shared" si="84"/>
        <v>8238.461538461539</v>
      </c>
      <c r="E459">
        <f t="shared" si="85"/>
        <v>2</v>
      </c>
      <c r="F459" s="20">
        <v>-2.2567050230645298E-3</v>
      </c>
      <c r="M459">
        <v>350</v>
      </c>
      <c r="N459" s="20">
        <v>109200</v>
      </c>
      <c r="O459" s="20">
        <v>27</v>
      </c>
      <c r="P459" s="12">
        <f t="shared" si="94"/>
        <v>28311.111111111109</v>
      </c>
      <c r="Q459">
        <f t="shared" si="98"/>
        <v>7</v>
      </c>
      <c r="R459" s="20">
        <v>-1.7203134201242999E-3</v>
      </c>
      <c r="T459" s="7"/>
      <c r="U459" s="7"/>
      <c r="V459" s="11"/>
      <c r="Y459">
        <v>350</v>
      </c>
      <c r="Z459" s="20">
        <v>436800</v>
      </c>
      <c r="AA459" s="20">
        <v>105</v>
      </c>
      <c r="AB459" s="12">
        <f t="shared" si="95"/>
        <v>20800</v>
      </c>
      <c r="AC459">
        <f t="shared" si="91"/>
        <v>5</v>
      </c>
      <c r="AD459" s="20">
        <v>-1.7190210247647901E-3</v>
      </c>
      <c r="AF459" s="7"/>
      <c r="AG459" s="7"/>
      <c r="AH459" s="11"/>
      <c r="AI459" s="11"/>
      <c r="AJ459" s="11"/>
      <c r="AK459">
        <v>350</v>
      </c>
      <c r="AL459" s="20">
        <v>659400</v>
      </c>
      <c r="AM459" s="20">
        <v>158</v>
      </c>
      <c r="AN459" s="12">
        <f t="shared" si="96"/>
        <v>33387.3417721519</v>
      </c>
      <c r="AO459">
        <f t="shared" si="92"/>
        <v>8</v>
      </c>
      <c r="AP459" s="21">
        <v>-4.0383926448535599E-7</v>
      </c>
      <c r="AR459" s="7"/>
      <c r="AS459" s="7"/>
      <c r="AT459" s="11"/>
      <c r="AU459" s="11"/>
      <c r="AW459">
        <v>350</v>
      </c>
      <c r="AX459" s="20">
        <v>844200</v>
      </c>
      <c r="AY459" s="20">
        <v>202</v>
      </c>
      <c r="AZ459" s="12">
        <f t="shared" si="97"/>
        <v>8358.4158415841575</v>
      </c>
      <c r="BA459">
        <f t="shared" si="93"/>
        <v>2</v>
      </c>
      <c r="BB459" s="20">
        <v>-0.105184918659305</v>
      </c>
      <c r="BD459" s="7"/>
      <c r="BE459" s="7"/>
      <c r="BF459" s="11"/>
    </row>
    <row r="460" spans="1:58" x14ac:dyDescent="0.35">
      <c r="A460">
        <v>350</v>
      </c>
      <c r="B460" s="20">
        <v>222600</v>
      </c>
      <c r="C460" s="20">
        <v>54</v>
      </c>
      <c r="D460" s="12">
        <f t="shared" si="84"/>
        <v>16488.888888888891</v>
      </c>
      <c r="E460">
        <f t="shared" si="85"/>
        <v>4</v>
      </c>
      <c r="F460" s="20">
        <v>-1.81512221477006E-3</v>
      </c>
      <c r="M460">
        <v>350</v>
      </c>
      <c r="N460" s="20">
        <v>105000</v>
      </c>
      <c r="O460" s="20">
        <v>26</v>
      </c>
      <c r="P460" s="12">
        <f t="shared" si="94"/>
        <v>24230.76923076923</v>
      </c>
      <c r="Q460">
        <f t="shared" si="98"/>
        <v>6</v>
      </c>
      <c r="R460" s="20">
        <v>-1.23721658140489E-2</v>
      </c>
      <c r="T460" s="7"/>
      <c r="U460" s="7"/>
      <c r="V460" s="11"/>
      <c r="Y460">
        <v>350</v>
      </c>
      <c r="Z460" s="20">
        <v>453600</v>
      </c>
      <c r="AA460" s="20">
        <v>109</v>
      </c>
      <c r="AB460" s="12">
        <f t="shared" si="95"/>
        <v>37453.211009174309</v>
      </c>
      <c r="AC460">
        <f t="shared" si="91"/>
        <v>9</v>
      </c>
      <c r="AD460" s="21">
        <v>-4.8051169919062798E-6</v>
      </c>
      <c r="AF460" s="7"/>
      <c r="AG460" s="7"/>
      <c r="AH460" s="11"/>
      <c r="AI460" s="11"/>
      <c r="AJ460" s="11"/>
      <c r="AK460">
        <v>350</v>
      </c>
      <c r="AL460" s="20">
        <v>634200</v>
      </c>
      <c r="AM460" s="20">
        <v>152</v>
      </c>
      <c r="AN460" s="12">
        <f t="shared" si="96"/>
        <v>8344.7368421052633</v>
      </c>
      <c r="AO460">
        <f t="shared" si="92"/>
        <v>2</v>
      </c>
      <c r="AP460" s="20">
        <v>-4.3720768233291001E-3</v>
      </c>
      <c r="AR460" s="7"/>
      <c r="AS460" s="7"/>
      <c r="AT460" s="11"/>
      <c r="AU460" s="11"/>
      <c r="AW460">
        <v>350</v>
      </c>
      <c r="AX460" s="20">
        <v>852600</v>
      </c>
      <c r="AY460" s="20">
        <v>204</v>
      </c>
      <c r="AZ460" s="12">
        <f t="shared" si="97"/>
        <v>16717.647058823528</v>
      </c>
      <c r="BA460">
        <f t="shared" si="93"/>
        <v>4</v>
      </c>
      <c r="BB460" s="21">
        <v>-4.38007122594619E-4</v>
      </c>
      <c r="BD460" s="7"/>
      <c r="BE460" s="7"/>
      <c r="BF460" s="11"/>
    </row>
    <row r="461" spans="1:58" x14ac:dyDescent="0.35">
      <c r="A461">
        <v>350</v>
      </c>
      <c r="B461" s="20">
        <v>214200</v>
      </c>
      <c r="C461" s="20">
        <v>52</v>
      </c>
      <c r="D461" s="12">
        <f t="shared" si="84"/>
        <v>8238.461538461539</v>
      </c>
      <c r="E461">
        <f t="shared" si="85"/>
        <v>2</v>
      </c>
      <c r="F461" s="20">
        <v>-1.8603097802579599E-2</v>
      </c>
      <c r="M461">
        <v>350</v>
      </c>
      <c r="N461" s="20">
        <v>126000</v>
      </c>
      <c r="O461" s="20">
        <v>31</v>
      </c>
      <c r="P461" s="12">
        <f t="shared" si="94"/>
        <v>44709.677419354841</v>
      </c>
      <c r="Q461">
        <f t="shared" si="98"/>
        <v>11</v>
      </c>
      <c r="R461" s="21">
        <v>-3.9913069798591701E-7</v>
      </c>
      <c r="T461" s="7"/>
      <c r="U461" s="7"/>
      <c r="V461" s="11"/>
      <c r="Y461">
        <v>350</v>
      </c>
      <c r="Z461" s="20">
        <v>436800</v>
      </c>
      <c r="AA461" s="20">
        <v>105</v>
      </c>
      <c r="AB461" s="12">
        <f t="shared" si="95"/>
        <v>20800</v>
      </c>
      <c r="AC461">
        <f t="shared" si="91"/>
        <v>5</v>
      </c>
      <c r="AD461" s="20">
        <v>-6.6775366047200097E-3</v>
      </c>
      <c r="AF461" s="7"/>
      <c r="AG461" s="7"/>
      <c r="AH461" s="11"/>
      <c r="AI461" s="11"/>
      <c r="AJ461" s="11"/>
      <c r="AK461">
        <v>350</v>
      </c>
      <c r="AL461" s="20">
        <v>638400</v>
      </c>
      <c r="AM461" s="20">
        <v>153</v>
      </c>
      <c r="AN461" s="12">
        <f t="shared" si="96"/>
        <v>12517.64705882353</v>
      </c>
      <c r="AO461">
        <f t="shared" si="92"/>
        <v>3</v>
      </c>
      <c r="AP461" s="20">
        <v>-9.5043477775092599E-3</v>
      </c>
      <c r="AR461" s="7"/>
      <c r="AS461" s="7"/>
      <c r="AT461" s="11"/>
      <c r="AU461" s="11"/>
      <c r="AW461">
        <v>350</v>
      </c>
      <c r="AX461" s="20">
        <v>865200</v>
      </c>
      <c r="AY461" s="20">
        <v>207</v>
      </c>
      <c r="AZ461" s="12">
        <f t="shared" si="97"/>
        <v>29257.971014492752</v>
      </c>
      <c r="BA461">
        <f t="shared" si="93"/>
        <v>7</v>
      </c>
      <c r="BB461" s="21">
        <v>-4.0893704825457401E-4</v>
      </c>
      <c r="BD461" s="7"/>
      <c r="BE461" s="7"/>
      <c r="BF461" s="11"/>
    </row>
    <row r="462" spans="1:58" x14ac:dyDescent="0.35">
      <c r="A462">
        <v>350</v>
      </c>
      <c r="B462" s="20">
        <v>214200</v>
      </c>
      <c r="C462" s="20">
        <v>52</v>
      </c>
      <c r="D462" s="12">
        <f t="shared" ref="D462:D526" si="99">B462*E462/C462</f>
        <v>8238.461538461539</v>
      </c>
      <c r="E462">
        <f t="shared" ref="E462:E526" si="100">C462-50</f>
        <v>2</v>
      </c>
      <c r="F462" s="20">
        <v>-1.9983073779580401E-2</v>
      </c>
      <c r="M462">
        <v>350</v>
      </c>
      <c r="N462" s="20">
        <v>88200</v>
      </c>
      <c r="O462" s="20">
        <v>22</v>
      </c>
      <c r="P462" s="12">
        <f t="shared" si="94"/>
        <v>8018.181818181818</v>
      </c>
      <c r="Q462">
        <f t="shared" si="98"/>
        <v>2</v>
      </c>
      <c r="R462" s="20">
        <v>-2.3818219223742301E-2</v>
      </c>
      <c r="T462" s="7"/>
      <c r="U462" s="7"/>
      <c r="V462" s="11"/>
      <c r="Y462">
        <v>350</v>
      </c>
      <c r="Z462" s="20">
        <v>424200</v>
      </c>
      <c r="AA462" s="20">
        <v>102</v>
      </c>
      <c r="AB462" s="12">
        <f t="shared" si="95"/>
        <v>8317.6470588235297</v>
      </c>
      <c r="AC462">
        <f t="shared" si="91"/>
        <v>2</v>
      </c>
      <c r="AD462" s="20">
        <v>-8.7212267300415102E-3</v>
      </c>
      <c r="AF462" s="7"/>
      <c r="AG462" s="7"/>
      <c r="AH462" s="11"/>
      <c r="AI462" s="11"/>
      <c r="AJ462" s="11"/>
      <c r="AK462">
        <v>350</v>
      </c>
      <c r="AL462" s="20">
        <v>655200</v>
      </c>
      <c r="AM462" s="20">
        <v>157</v>
      </c>
      <c r="AN462" s="12">
        <f t="shared" si="96"/>
        <v>29212.738853503186</v>
      </c>
      <c r="AO462">
        <f t="shared" si="92"/>
        <v>7</v>
      </c>
      <c r="AP462" s="21">
        <v>-3.9913069798591701E-7</v>
      </c>
      <c r="AR462" s="7"/>
      <c r="AS462" s="7"/>
      <c r="AT462" s="11"/>
      <c r="AU462" s="11"/>
      <c r="AW462">
        <v>350</v>
      </c>
      <c r="AX462" s="20">
        <v>873600</v>
      </c>
      <c r="AY462" s="20">
        <v>209</v>
      </c>
      <c r="AZ462" s="12">
        <f t="shared" si="97"/>
        <v>37619.138755980865</v>
      </c>
      <c r="BA462">
        <f t="shared" si="93"/>
        <v>9</v>
      </c>
      <c r="BB462" s="21">
        <v>-3.9913069798591701E-7</v>
      </c>
      <c r="BD462" s="7"/>
      <c r="BE462" s="7"/>
      <c r="BF462" s="11"/>
    </row>
    <row r="463" spans="1:58" x14ac:dyDescent="0.35">
      <c r="A463">
        <v>350</v>
      </c>
      <c r="B463" s="20">
        <v>231000</v>
      </c>
      <c r="C463" s="20">
        <v>56</v>
      </c>
      <c r="D463" s="12">
        <f t="shared" si="99"/>
        <v>24750</v>
      </c>
      <c r="E463">
        <f t="shared" si="100"/>
        <v>6</v>
      </c>
      <c r="F463" s="21">
        <v>-4.0893704825457401E-4</v>
      </c>
      <c r="M463">
        <v>350</v>
      </c>
      <c r="N463" s="20">
        <v>109200</v>
      </c>
      <c r="O463" s="20">
        <v>27</v>
      </c>
      <c r="P463" s="12">
        <f t="shared" si="94"/>
        <v>28311.111111111109</v>
      </c>
      <c r="Q463">
        <f t="shared" si="98"/>
        <v>7</v>
      </c>
      <c r="R463" s="21">
        <v>-4.0893704825457401E-4</v>
      </c>
      <c r="T463" s="7"/>
      <c r="U463" s="7"/>
      <c r="V463" s="11"/>
      <c r="Y463">
        <v>350</v>
      </c>
      <c r="Z463" s="20">
        <v>432600</v>
      </c>
      <c r="AA463" s="20">
        <v>104</v>
      </c>
      <c r="AB463" s="12">
        <f t="shared" si="95"/>
        <v>16638.461538461539</v>
      </c>
      <c r="AC463">
        <f t="shared" si="91"/>
        <v>4</v>
      </c>
      <c r="AD463" s="20">
        <v>-5.8557279040952802E-3</v>
      </c>
      <c r="AF463" s="7"/>
      <c r="AG463" s="7"/>
      <c r="AH463" s="11"/>
      <c r="AI463" s="11"/>
      <c r="AJ463" s="11"/>
      <c r="AK463">
        <v>350</v>
      </c>
      <c r="AL463" s="20">
        <v>642600</v>
      </c>
      <c r="AM463" s="20">
        <v>154</v>
      </c>
      <c r="AN463" s="12">
        <f t="shared" si="96"/>
        <v>16690.909090909092</v>
      </c>
      <c r="AO463">
        <f t="shared" si="92"/>
        <v>4</v>
      </c>
      <c r="AP463" s="20">
        <v>-3.9642070794483298E-3</v>
      </c>
      <c r="AR463" s="7"/>
      <c r="AS463" s="7"/>
      <c r="AT463" s="11"/>
      <c r="AU463" s="11"/>
      <c r="AW463">
        <v>350</v>
      </c>
      <c r="AX463" s="20">
        <v>848400</v>
      </c>
      <c r="AY463" s="20">
        <v>203</v>
      </c>
      <c r="AZ463" s="12">
        <f t="shared" si="97"/>
        <v>12537.931034482759</v>
      </c>
      <c r="BA463">
        <f t="shared" si="93"/>
        <v>3</v>
      </c>
      <c r="BB463" s="20">
        <v>-3.01296282111545E-3</v>
      </c>
      <c r="BD463" s="7"/>
      <c r="BE463" s="7"/>
      <c r="BF463" s="11"/>
    </row>
    <row r="464" spans="1:58" x14ac:dyDescent="0.35">
      <c r="A464">
        <v>350</v>
      </c>
      <c r="B464" s="20">
        <v>226800</v>
      </c>
      <c r="C464" s="20">
        <v>55</v>
      </c>
      <c r="D464" s="12">
        <f t="shared" si="99"/>
        <v>20618.18181818182</v>
      </c>
      <c r="E464">
        <f t="shared" si="100"/>
        <v>5</v>
      </c>
      <c r="F464" s="20">
        <v>-4.0229538105350203E-3</v>
      </c>
      <c r="M464">
        <v>350</v>
      </c>
      <c r="N464" s="20">
        <v>100800</v>
      </c>
      <c r="O464" s="20">
        <v>25</v>
      </c>
      <c r="P464" s="12">
        <f t="shared" si="94"/>
        <v>20160</v>
      </c>
      <c r="Q464">
        <f t="shared" si="98"/>
        <v>5</v>
      </c>
      <c r="R464" s="20">
        <v>-3.0710318062332799E-3</v>
      </c>
      <c r="T464" s="7"/>
      <c r="U464" s="7"/>
      <c r="V464" s="11"/>
      <c r="Y464">
        <v>350</v>
      </c>
      <c r="Z464" s="20">
        <v>436800</v>
      </c>
      <c r="AA464" s="20">
        <v>105</v>
      </c>
      <c r="AB464" s="12">
        <f t="shared" si="95"/>
        <v>20800</v>
      </c>
      <c r="AC464">
        <f t="shared" si="91"/>
        <v>5</v>
      </c>
      <c r="AD464" s="21">
        <v>-4.38007122594619E-4</v>
      </c>
      <c r="AF464" s="7"/>
      <c r="AG464" s="7"/>
      <c r="AH464" s="11"/>
      <c r="AI464" s="11"/>
      <c r="AJ464" s="11"/>
      <c r="AK464">
        <v>350</v>
      </c>
      <c r="AL464" s="20">
        <v>638400</v>
      </c>
      <c r="AM464" s="20">
        <v>153</v>
      </c>
      <c r="AN464" s="12">
        <f t="shared" si="96"/>
        <v>12517.64705882353</v>
      </c>
      <c r="AO464">
        <f t="shared" si="92"/>
        <v>3</v>
      </c>
      <c r="AP464" s="20">
        <v>-1.9085977913939602E-2</v>
      </c>
      <c r="AR464" s="7"/>
      <c r="AS464" s="7"/>
      <c r="AT464" s="11"/>
      <c r="AU464" s="11"/>
      <c r="AW464">
        <v>350</v>
      </c>
      <c r="AX464" s="20">
        <v>844200</v>
      </c>
      <c r="AY464" s="20">
        <v>202</v>
      </c>
      <c r="AZ464" s="12">
        <f t="shared" si="97"/>
        <v>8358.4158415841575</v>
      </c>
      <c r="BA464">
        <f t="shared" si="93"/>
        <v>2</v>
      </c>
      <c r="BB464" s="20">
        <v>-1.2596539745992499E-3</v>
      </c>
      <c r="BD464" s="7"/>
      <c r="BE464" s="7"/>
      <c r="BF464" s="11"/>
    </row>
    <row r="465" spans="1:58" x14ac:dyDescent="0.35">
      <c r="A465">
        <v>350</v>
      </c>
      <c r="B465" s="20">
        <v>243600</v>
      </c>
      <c r="C465" s="20">
        <v>59</v>
      </c>
      <c r="D465" s="12">
        <f t="shared" si="99"/>
        <v>37159.322033898308</v>
      </c>
      <c r="E465">
        <f t="shared" si="100"/>
        <v>9</v>
      </c>
      <c r="F465" s="21">
        <v>-4.0893704825457401E-4</v>
      </c>
      <c r="M465">
        <v>350</v>
      </c>
      <c r="N465" s="20">
        <v>96600</v>
      </c>
      <c r="O465" s="20">
        <v>24</v>
      </c>
      <c r="P465" s="12">
        <f t="shared" si="94"/>
        <v>16100</v>
      </c>
      <c r="Q465">
        <f t="shared" si="98"/>
        <v>4</v>
      </c>
      <c r="R465" s="20">
        <v>-1.684140177116E-3</v>
      </c>
      <c r="T465" s="7"/>
      <c r="U465" s="7"/>
      <c r="V465" s="11"/>
      <c r="Y465">
        <v>350</v>
      </c>
      <c r="Z465" s="20">
        <v>424200</v>
      </c>
      <c r="AA465" s="20">
        <v>102</v>
      </c>
      <c r="AB465" s="12">
        <f t="shared" si="95"/>
        <v>8317.6470588235297</v>
      </c>
      <c r="AC465">
        <f t="shared" si="91"/>
        <v>2</v>
      </c>
      <c r="AD465" s="20">
        <v>-4.6987317250343696E-3</v>
      </c>
      <c r="AF465" s="7"/>
      <c r="AG465" s="7"/>
      <c r="AH465" s="11"/>
      <c r="AI465" s="11"/>
      <c r="AJ465" s="11"/>
      <c r="AK465">
        <v>350</v>
      </c>
      <c r="AL465" s="20">
        <v>651000</v>
      </c>
      <c r="AM465" s="20">
        <v>156</v>
      </c>
      <c r="AN465" s="12">
        <f t="shared" si="96"/>
        <v>25038.461538461539</v>
      </c>
      <c r="AO465">
        <f t="shared" si="92"/>
        <v>6</v>
      </c>
      <c r="AP465" s="20">
        <v>-8.1042850513263504E-3</v>
      </c>
      <c r="AR465" s="7"/>
      <c r="AS465" s="7"/>
      <c r="AT465" s="11"/>
      <c r="AU465" s="11"/>
      <c r="AW465">
        <v>350</v>
      </c>
      <c r="AX465" s="20">
        <v>861000</v>
      </c>
      <c r="AY465" s="20">
        <v>206</v>
      </c>
      <c r="AZ465" s="12">
        <f t="shared" si="97"/>
        <v>25077.669902912621</v>
      </c>
      <c r="BA465">
        <f t="shared" si="93"/>
        <v>6</v>
      </c>
      <c r="BB465" s="20">
        <v>-4.2189422470059103E-3</v>
      </c>
      <c r="BD465" s="7"/>
      <c r="BE465" s="7"/>
      <c r="BF465" s="11"/>
    </row>
    <row r="466" spans="1:58" x14ac:dyDescent="0.35">
      <c r="A466">
        <v>350</v>
      </c>
      <c r="B466" s="20">
        <v>231000</v>
      </c>
      <c r="C466" s="20">
        <v>56</v>
      </c>
      <c r="D466" s="12">
        <f t="shared" si="99"/>
        <v>24750</v>
      </c>
      <c r="E466">
        <f t="shared" si="100"/>
        <v>6</v>
      </c>
      <c r="F466" s="20">
        <v>-2.8361179712778901E-3</v>
      </c>
      <c r="M466">
        <v>350</v>
      </c>
      <c r="N466" s="20">
        <v>92400</v>
      </c>
      <c r="O466" s="20">
        <v>23</v>
      </c>
      <c r="P466" s="12">
        <f t="shared" si="94"/>
        <v>12052.173913043478</v>
      </c>
      <c r="Q466">
        <f t="shared" si="98"/>
        <v>3</v>
      </c>
      <c r="R466" s="21">
        <v>-7.5965271855624595E-4</v>
      </c>
      <c r="T466" s="7"/>
      <c r="U466" s="7"/>
      <c r="V466" s="11"/>
      <c r="Y466">
        <v>350</v>
      </c>
      <c r="Z466" s="20">
        <v>432600</v>
      </c>
      <c r="AA466" s="20">
        <v>104</v>
      </c>
      <c r="AB466" s="12">
        <f t="shared" si="95"/>
        <v>16638.461538461539</v>
      </c>
      <c r="AC466">
        <f t="shared" si="91"/>
        <v>4</v>
      </c>
      <c r="AD466" s="20">
        <v>-2.2210383536606499E-2</v>
      </c>
      <c r="AF466" s="7"/>
      <c r="AG466" s="7"/>
      <c r="AH466" s="11"/>
      <c r="AI466" s="11"/>
      <c r="AJ466" s="11"/>
      <c r="AK466">
        <v>350</v>
      </c>
      <c r="AL466" s="20">
        <v>638400</v>
      </c>
      <c r="AM466" s="20">
        <v>153</v>
      </c>
      <c r="AN466" s="12">
        <f t="shared" si="96"/>
        <v>12517.64705882353</v>
      </c>
      <c r="AO466">
        <f t="shared" si="92"/>
        <v>3</v>
      </c>
      <c r="AP466" s="20">
        <v>-8.9860869245925006E-3</v>
      </c>
      <c r="AR466" s="7"/>
      <c r="AS466" s="7"/>
      <c r="AT466" s="11"/>
      <c r="AU466" s="11"/>
      <c r="AW466">
        <v>350</v>
      </c>
      <c r="AX466" s="20">
        <v>848400</v>
      </c>
      <c r="AY466" s="20">
        <v>203</v>
      </c>
      <c r="AZ466" s="12">
        <f t="shared" si="97"/>
        <v>12537.931034482759</v>
      </c>
      <c r="BA466">
        <f t="shared" si="93"/>
        <v>3</v>
      </c>
      <c r="BB466" s="20">
        <v>-4.5311534655055902E-3</v>
      </c>
      <c r="BD466" s="7"/>
      <c r="BE466" s="7"/>
      <c r="BF466" s="11"/>
    </row>
    <row r="467" spans="1:58" x14ac:dyDescent="0.35">
      <c r="A467">
        <v>350</v>
      </c>
      <c r="B467" s="20">
        <v>222600</v>
      </c>
      <c r="C467" s="20">
        <v>54</v>
      </c>
      <c r="D467" s="12">
        <f t="shared" si="99"/>
        <v>16488.888888888891</v>
      </c>
      <c r="E467">
        <f t="shared" si="100"/>
        <v>4</v>
      </c>
      <c r="F467" s="20">
        <v>-4.2343015528697001E-2</v>
      </c>
      <c r="M467">
        <v>350</v>
      </c>
      <c r="N467" s="20">
        <v>96600</v>
      </c>
      <c r="O467" s="20">
        <v>24</v>
      </c>
      <c r="P467" s="12">
        <f t="shared" si="94"/>
        <v>16100</v>
      </c>
      <c r="Q467">
        <f t="shared" si="98"/>
        <v>4</v>
      </c>
      <c r="R467" s="20">
        <v>-3.7899394850002897E-2</v>
      </c>
      <c r="T467" s="7"/>
      <c r="U467" s="7"/>
      <c r="V467" s="11"/>
      <c r="Y467">
        <v>350</v>
      </c>
      <c r="Z467" s="20">
        <v>436800</v>
      </c>
      <c r="AA467" s="20">
        <v>105</v>
      </c>
      <c r="AB467" s="12">
        <f t="shared" si="95"/>
        <v>20800</v>
      </c>
      <c r="AC467">
        <f t="shared" si="91"/>
        <v>5</v>
      </c>
      <c r="AD467" s="20">
        <v>-1.1541978299022799E-2</v>
      </c>
      <c r="AF467" s="7"/>
      <c r="AG467" s="7"/>
      <c r="AH467" s="11"/>
      <c r="AI467" s="11"/>
      <c r="AJ467" s="11"/>
      <c r="AK467">
        <v>350</v>
      </c>
      <c r="AL467" s="20">
        <v>646800</v>
      </c>
      <c r="AM467" s="20">
        <v>155</v>
      </c>
      <c r="AN467" s="12">
        <f t="shared" si="96"/>
        <v>20864.516129032258</v>
      </c>
      <c r="AO467">
        <f t="shared" si="92"/>
        <v>5</v>
      </c>
      <c r="AP467" s="21">
        <v>-4.0893704825457401E-4</v>
      </c>
      <c r="AR467" s="7"/>
      <c r="AS467" s="7"/>
      <c r="AT467" s="11"/>
      <c r="AU467" s="11"/>
      <c r="AW467">
        <v>350</v>
      </c>
      <c r="AX467" s="20">
        <v>856800</v>
      </c>
      <c r="AY467" s="20">
        <v>205</v>
      </c>
      <c r="AZ467" s="12">
        <f t="shared" si="97"/>
        <v>20897.560975609755</v>
      </c>
      <c r="BA467">
        <f t="shared" si="93"/>
        <v>5</v>
      </c>
      <c r="BB467" s="20">
        <v>-1.75144894288156E-3</v>
      </c>
      <c r="BD467" s="7"/>
      <c r="BE467" s="7"/>
      <c r="BF467" s="11"/>
    </row>
    <row r="468" spans="1:58" x14ac:dyDescent="0.35">
      <c r="A468">
        <v>350</v>
      </c>
      <c r="B468" s="20">
        <v>243600</v>
      </c>
      <c r="C468" s="20">
        <v>59</v>
      </c>
      <c r="D468" s="12">
        <f t="shared" si="99"/>
        <v>37159.322033898308</v>
      </c>
      <c r="E468">
        <f t="shared" si="100"/>
        <v>9</v>
      </c>
      <c r="F468" s="21">
        <v>-3.9913069798591701E-7</v>
      </c>
      <c r="M468">
        <v>350</v>
      </c>
      <c r="N468" s="20">
        <v>88200</v>
      </c>
      <c r="O468" s="20">
        <v>22</v>
      </c>
      <c r="P468" s="12">
        <f t="shared" si="94"/>
        <v>8018.181818181818</v>
      </c>
      <c r="Q468">
        <f t="shared" si="98"/>
        <v>2</v>
      </c>
      <c r="R468" s="20">
        <v>-1.31691441772079E-2</v>
      </c>
      <c r="T468" s="7"/>
      <c r="U468" s="7"/>
      <c r="V468" s="11"/>
      <c r="Y468">
        <v>350</v>
      </c>
      <c r="Z468" s="20">
        <v>432600</v>
      </c>
      <c r="AA468" s="20">
        <v>104</v>
      </c>
      <c r="AB468" s="12">
        <f t="shared" si="95"/>
        <v>16638.461538461539</v>
      </c>
      <c r="AC468">
        <f t="shared" si="91"/>
        <v>4</v>
      </c>
      <c r="AD468" s="20">
        <v>-4.34807752019826E-3</v>
      </c>
      <c r="AF468" s="7"/>
      <c r="AG468" s="7"/>
      <c r="AH468" s="11"/>
      <c r="AI468" s="11"/>
      <c r="AJ468" s="11"/>
      <c r="AK468">
        <v>350</v>
      </c>
      <c r="AL468" s="20">
        <v>634200</v>
      </c>
      <c r="AM468" s="20">
        <v>152</v>
      </c>
      <c r="AN468" s="12">
        <f t="shared" si="96"/>
        <v>8344.7368421052633</v>
      </c>
      <c r="AO468">
        <f t="shared" si="92"/>
        <v>2</v>
      </c>
      <c r="AP468" s="20">
        <v>-7.3446927367738502E-2</v>
      </c>
      <c r="AR468" s="7"/>
      <c r="AS468" s="7"/>
      <c r="AT468" s="11"/>
      <c r="AU468" s="11"/>
      <c r="AW468">
        <v>350</v>
      </c>
      <c r="AX468" s="20">
        <v>852600</v>
      </c>
      <c r="AY468" s="20">
        <v>204</v>
      </c>
      <c r="AZ468" s="12">
        <f t="shared" si="97"/>
        <v>16717.647058823528</v>
      </c>
      <c r="BA468">
        <f t="shared" si="93"/>
        <v>4</v>
      </c>
      <c r="BB468" s="20">
        <v>-4.2844899403271996E-3</v>
      </c>
      <c r="BD468" s="7"/>
      <c r="BE468" s="7"/>
      <c r="BF468" s="11"/>
    </row>
    <row r="469" spans="1:58" x14ac:dyDescent="0.35">
      <c r="A469">
        <v>350</v>
      </c>
      <c r="B469" s="20">
        <v>231000</v>
      </c>
      <c r="C469" s="20">
        <v>56</v>
      </c>
      <c r="D469" s="12">
        <f t="shared" si="99"/>
        <v>24750</v>
      </c>
      <c r="E469">
        <f t="shared" si="100"/>
        <v>6</v>
      </c>
      <c r="F469" s="21">
        <v>-3.9913069798591701E-7</v>
      </c>
      <c r="M469">
        <v>350</v>
      </c>
      <c r="N469" s="20">
        <v>100800</v>
      </c>
      <c r="O469" s="20">
        <v>25</v>
      </c>
      <c r="P469" s="12">
        <f t="shared" si="94"/>
        <v>20160</v>
      </c>
      <c r="Q469">
        <f t="shared" si="98"/>
        <v>5</v>
      </c>
      <c r="R469" s="20">
        <v>-4.1294724359576297E-2</v>
      </c>
      <c r="T469" s="7"/>
      <c r="U469" s="7"/>
      <c r="V469" s="11"/>
      <c r="Y469">
        <v>350</v>
      </c>
      <c r="Z469" s="20">
        <v>424200</v>
      </c>
      <c r="AA469" s="20">
        <v>102</v>
      </c>
      <c r="AB469" s="12">
        <f t="shared" si="95"/>
        <v>8317.6470588235297</v>
      </c>
      <c r="AC469">
        <f t="shared" si="91"/>
        <v>2</v>
      </c>
      <c r="AD469" s="20">
        <v>-6.0939896256313898E-3</v>
      </c>
      <c r="AF469" s="7"/>
      <c r="AG469" s="7"/>
      <c r="AH469" s="11"/>
      <c r="AI469" s="11"/>
      <c r="AJ469" s="11"/>
      <c r="AK469">
        <v>350</v>
      </c>
      <c r="AL469" s="20">
        <v>634200</v>
      </c>
      <c r="AM469" s="20">
        <v>152</v>
      </c>
      <c r="AN469" s="12">
        <f t="shared" si="96"/>
        <v>8344.7368421052633</v>
      </c>
      <c r="AO469">
        <f t="shared" si="92"/>
        <v>2</v>
      </c>
      <c r="AP469" s="20">
        <v>-3.2080798089007899E-2</v>
      </c>
      <c r="AR469" s="7"/>
      <c r="AS469" s="7"/>
      <c r="AT469" s="11"/>
      <c r="AU469" s="11"/>
      <c r="AW469">
        <v>350</v>
      </c>
      <c r="AX469" s="20">
        <v>852600</v>
      </c>
      <c r="AY469" s="20">
        <v>204</v>
      </c>
      <c r="AZ469" s="12">
        <f t="shared" si="97"/>
        <v>16717.647058823528</v>
      </c>
      <c r="BA469">
        <f t="shared" si="93"/>
        <v>4</v>
      </c>
      <c r="BB469" s="20">
        <v>-1.11458456405861E-2</v>
      </c>
      <c r="BD469" s="7"/>
      <c r="BE469" s="7"/>
      <c r="BF469" s="11"/>
    </row>
    <row r="470" spans="1:58" x14ac:dyDescent="0.35">
      <c r="A470">
        <v>350</v>
      </c>
      <c r="B470" s="20">
        <v>222600</v>
      </c>
      <c r="C470" s="20">
        <v>54</v>
      </c>
      <c r="D470" s="12">
        <f t="shared" si="99"/>
        <v>16488.888888888891</v>
      </c>
      <c r="E470">
        <f t="shared" si="100"/>
        <v>4</v>
      </c>
      <c r="F470" s="21">
        <v>-2.2545598798884401E-4</v>
      </c>
      <c r="M470">
        <v>350</v>
      </c>
      <c r="N470" s="20">
        <v>105000</v>
      </c>
      <c r="O470" s="20">
        <v>26</v>
      </c>
      <c r="P470" s="12">
        <f t="shared" si="94"/>
        <v>24230.76923076923</v>
      </c>
      <c r="Q470">
        <f t="shared" si="98"/>
        <v>6</v>
      </c>
      <c r="R470" s="21">
        <v>-4.0383926448535599E-7</v>
      </c>
      <c r="T470" s="7"/>
      <c r="U470" s="7"/>
      <c r="V470" s="11"/>
      <c r="Y470">
        <v>350</v>
      </c>
      <c r="Z470" s="20">
        <v>445200</v>
      </c>
      <c r="AA470" s="20">
        <v>107</v>
      </c>
      <c r="AB470" s="12">
        <f t="shared" si="95"/>
        <v>29125.233644859814</v>
      </c>
      <c r="AC470">
        <f t="shared" si="91"/>
        <v>7</v>
      </c>
      <c r="AD470" s="21">
        <v>-3.9913069798591701E-7</v>
      </c>
      <c r="AF470" s="7"/>
      <c r="AG470" s="7"/>
      <c r="AH470" s="11"/>
      <c r="AI470" s="11"/>
      <c r="AJ470" s="11"/>
      <c r="AK470">
        <v>350</v>
      </c>
      <c r="AL470" s="20">
        <v>672000</v>
      </c>
      <c r="AM470" s="20">
        <v>161</v>
      </c>
      <c r="AN470" s="12">
        <f t="shared" si="96"/>
        <v>45913.043478260872</v>
      </c>
      <c r="AO470">
        <f t="shared" si="92"/>
        <v>11</v>
      </c>
      <c r="AP470" s="21">
        <v>-3.9913069798591701E-7</v>
      </c>
      <c r="AR470" s="7"/>
      <c r="AS470" s="7"/>
      <c r="AT470" s="11"/>
      <c r="AU470" s="11"/>
      <c r="AW470">
        <v>350</v>
      </c>
      <c r="AX470" s="20">
        <v>844200</v>
      </c>
      <c r="AY470" s="20">
        <v>202</v>
      </c>
      <c r="AZ470" s="12">
        <f t="shared" si="97"/>
        <v>8358.4158415841575</v>
      </c>
      <c r="BA470">
        <f t="shared" si="93"/>
        <v>2</v>
      </c>
      <c r="BB470" s="20">
        <v>-3.4415166653229299E-3</v>
      </c>
      <c r="BD470" s="7"/>
      <c r="BE470" s="7"/>
      <c r="BF470" s="11"/>
    </row>
    <row r="471" spans="1:58" x14ac:dyDescent="0.35">
      <c r="A471">
        <v>350</v>
      </c>
      <c r="B471" s="20">
        <v>222600</v>
      </c>
      <c r="C471" s="20">
        <v>54</v>
      </c>
      <c r="D471" s="12">
        <f t="shared" si="99"/>
        <v>16488.888888888891</v>
      </c>
      <c r="E471">
        <f t="shared" si="100"/>
        <v>4</v>
      </c>
      <c r="F471" s="21">
        <v>-4.0383926448535599E-7</v>
      </c>
      <c r="M471">
        <v>350</v>
      </c>
      <c r="N471" s="20">
        <v>92400</v>
      </c>
      <c r="O471" s="20">
        <v>23</v>
      </c>
      <c r="P471" s="12">
        <f t="shared" si="94"/>
        <v>12052.173913043478</v>
      </c>
      <c r="Q471">
        <f t="shared" si="98"/>
        <v>3</v>
      </c>
      <c r="R471" s="20">
        <v>-1.6843817027458598E-2</v>
      </c>
      <c r="T471" s="7"/>
      <c r="U471" s="7"/>
      <c r="V471" s="11"/>
      <c r="Y471">
        <v>350</v>
      </c>
      <c r="Z471" s="20">
        <v>432600</v>
      </c>
      <c r="AA471" s="20">
        <v>104</v>
      </c>
      <c r="AB471" s="12">
        <f t="shared" si="95"/>
        <v>16638.461538461539</v>
      </c>
      <c r="AC471">
        <f t="shared" si="91"/>
        <v>4</v>
      </c>
      <c r="AD471" s="20">
        <v>-4.0604830896839701E-2</v>
      </c>
      <c r="AF471" s="7"/>
      <c r="AG471" s="7"/>
      <c r="AH471" s="11"/>
      <c r="AI471" s="11"/>
      <c r="AJ471" s="11"/>
      <c r="AK471">
        <v>350</v>
      </c>
      <c r="AL471" s="20">
        <v>634200</v>
      </c>
      <c r="AM471" s="20">
        <v>152</v>
      </c>
      <c r="AN471" s="12">
        <f t="shared" si="96"/>
        <v>8344.7368421052633</v>
      </c>
      <c r="AO471">
        <f t="shared" si="92"/>
        <v>2</v>
      </c>
      <c r="AP471" s="20">
        <v>-1.14901460505456E-2</v>
      </c>
      <c r="AR471" s="7"/>
      <c r="AS471" s="7"/>
      <c r="AT471" s="11"/>
      <c r="AU471" s="11"/>
      <c r="AW471">
        <v>350</v>
      </c>
      <c r="AX471" s="20">
        <v>865200</v>
      </c>
      <c r="AY471" s="20">
        <v>207</v>
      </c>
      <c r="AZ471" s="12">
        <f t="shared" si="97"/>
        <v>29257.971014492752</v>
      </c>
      <c r="BA471">
        <f t="shared" si="93"/>
        <v>7</v>
      </c>
      <c r="BB471" s="20">
        <v>-3.9416580849379696E-3</v>
      </c>
      <c r="BD471" s="7"/>
      <c r="BE471" s="7"/>
      <c r="BF471" s="11"/>
    </row>
    <row r="472" spans="1:58" x14ac:dyDescent="0.35">
      <c r="A472">
        <v>350</v>
      </c>
      <c r="B472" s="20">
        <v>214200</v>
      </c>
      <c r="C472" s="20">
        <v>52</v>
      </c>
      <c r="D472" s="12">
        <f t="shared" si="99"/>
        <v>8238.461538461539</v>
      </c>
      <c r="E472">
        <f t="shared" si="100"/>
        <v>2</v>
      </c>
      <c r="F472" s="20">
        <v>-1.2219034554888199E-3</v>
      </c>
      <c r="M472">
        <v>350</v>
      </c>
      <c r="N472" s="20">
        <v>113400</v>
      </c>
      <c r="O472" s="20">
        <v>28</v>
      </c>
      <c r="P472" s="12">
        <f t="shared" si="94"/>
        <v>32400</v>
      </c>
      <c r="Q472">
        <f t="shared" si="98"/>
        <v>8</v>
      </c>
      <c r="R472" s="21">
        <v>-3.9913069798591701E-7</v>
      </c>
      <c r="T472" s="7"/>
      <c r="U472" s="7"/>
      <c r="V472" s="11"/>
      <c r="Y472">
        <v>350</v>
      </c>
      <c r="Z472" s="20">
        <v>436800</v>
      </c>
      <c r="AA472" s="20">
        <v>105</v>
      </c>
      <c r="AB472" s="12">
        <f t="shared" si="95"/>
        <v>20800</v>
      </c>
      <c r="AC472">
        <f t="shared" si="91"/>
        <v>5</v>
      </c>
      <c r="AD472" s="21">
        <v>-6.2410492586524803E-6</v>
      </c>
      <c r="AF472" s="7"/>
      <c r="AG472" s="7"/>
      <c r="AH472" s="11"/>
      <c r="AI472" s="11"/>
      <c r="AJ472" s="11"/>
      <c r="AK472">
        <v>350</v>
      </c>
      <c r="AL472" s="20">
        <v>646800</v>
      </c>
      <c r="AM472" s="20">
        <v>155</v>
      </c>
      <c r="AN472" s="12">
        <f t="shared" si="96"/>
        <v>20864.516129032258</v>
      </c>
      <c r="AO472">
        <f t="shared" si="92"/>
        <v>5</v>
      </c>
      <c r="AP472" s="21">
        <v>-5.5790606959210703E-7</v>
      </c>
      <c r="AR472" s="7"/>
      <c r="AS472" s="7"/>
      <c r="AT472" s="11"/>
      <c r="AU472" s="11"/>
      <c r="AW472">
        <v>350</v>
      </c>
      <c r="AX472" s="20">
        <v>861000</v>
      </c>
      <c r="AY472" s="20">
        <v>206</v>
      </c>
      <c r="AZ472" s="12">
        <f t="shared" si="97"/>
        <v>25077.669902912621</v>
      </c>
      <c r="BA472">
        <f t="shared" si="93"/>
        <v>6</v>
      </c>
      <c r="BB472" s="20">
        <v>-1.1170284120779E-2</v>
      </c>
      <c r="BD472" s="7"/>
      <c r="BE472" s="7"/>
      <c r="BF472" s="11"/>
    </row>
    <row r="473" spans="1:58" x14ac:dyDescent="0.35">
      <c r="A473">
        <v>350</v>
      </c>
      <c r="B473" s="20">
        <v>235200</v>
      </c>
      <c r="C473" s="20">
        <v>57</v>
      </c>
      <c r="D473" s="12">
        <f t="shared" si="99"/>
        <v>28884.21052631579</v>
      </c>
      <c r="E473">
        <f t="shared" si="100"/>
        <v>7</v>
      </c>
      <c r="F473" s="20">
        <v>-1.12695975133922E-2</v>
      </c>
      <c r="M473">
        <v>350</v>
      </c>
      <c r="N473" s="20">
        <v>100800</v>
      </c>
      <c r="O473" s="20">
        <v>25</v>
      </c>
      <c r="P473" s="12">
        <f t="shared" si="94"/>
        <v>20160</v>
      </c>
      <c r="Q473">
        <f t="shared" si="98"/>
        <v>5</v>
      </c>
      <c r="R473" s="21">
        <v>-3.9913069798591701E-7</v>
      </c>
      <c r="T473" s="7"/>
      <c r="U473" s="7"/>
      <c r="V473" s="11"/>
      <c r="Y473">
        <v>350</v>
      </c>
      <c r="Z473" s="20">
        <v>445200</v>
      </c>
      <c r="AA473" s="20">
        <v>107</v>
      </c>
      <c r="AB473" s="12">
        <f t="shared" si="95"/>
        <v>29125.233644859814</v>
      </c>
      <c r="AC473">
        <f t="shared" si="91"/>
        <v>7</v>
      </c>
      <c r="AD473" s="21">
        <v>-3.9913069798591701E-7</v>
      </c>
      <c r="AF473" s="7"/>
      <c r="AG473" s="7"/>
      <c r="AH473" s="11"/>
      <c r="AI473" s="11"/>
      <c r="AJ473" s="11"/>
      <c r="AK473">
        <v>350</v>
      </c>
      <c r="AL473" s="20">
        <v>634200</v>
      </c>
      <c r="AM473" s="20">
        <v>152</v>
      </c>
      <c r="AN473" s="12">
        <f t="shared" si="96"/>
        <v>8344.7368421052633</v>
      </c>
      <c r="AO473">
        <f t="shared" si="92"/>
        <v>2</v>
      </c>
      <c r="AP473" s="21">
        <v>-7.2973348416750902E-4</v>
      </c>
      <c r="AR473" s="7"/>
      <c r="AS473" s="7"/>
      <c r="AT473" s="11"/>
      <c r="AU473" s="11"/>
      <c r="AW473">
        <v>350</v>
      </c>
      <c r="AX473" s="20">
        <v>865200</v>
      </c>
      <c r="AY473" s="20">
        <v>207</v>
      </c>
      <c r="AZ473" s="12">
        <f t="shared" si="97"/>
        <v>29257.971014492752</v>
      </c>
      <c r="BA473">
        <f t="shared" si="93"/>
        <v>7</v>
      </c>
      <c r="BB473" s="21">
        <v>-4.8051169919062798E-6</v>
      </c>
      <c r="BD473" s="7"/>
      <c r="BE473" s="7"/>
      <c r="BF473" s="11"/>
    </row>
    <row r="474" spans="1:58" x14ac:dyDescent="0.35">
      <c r="A474">
        <v>350</v>
      </c>
      <c r="B474" s="20">
        <v>235200</v>
      </c>
      <c r="C474" s="20">
        <v>57</v>
      </c>
      <c r="D474" s="12">
        <f t="shared" si="99"/>
        <v>28884.21052631579</v>
      </c>
      <c r="E474">
        <f t="shared" si="100"/>
        <v>7</v>
      </c>
      <c r="F474" s="21">
        <v>-3.9913069798591701E-7</v>
      </c>
      <c r="M474">
        <v>350</v>
      </c>
      <c r="N474" s="20">
        <v>113400</v>
      </c>
      <c r="O474" s="20">
        <v>28</v>
      </c>
      <c r="P474" s="12">
        <f t="shared" si="94"/>
        <v>32400</v>
      </c>
      <c r="Q474">
        <f t="shared" si="98"/>
        <v>8</v>
      </c>
      <c r="R474" s="20">
        <v>-1.3903007482236799E-2</v>
      </c>
      <c r="T474" s="7"/>
      <c r="U474" s="7"/>
      <c r="V474" s="11"/>
      <c r="Y474">
        <v>350</v>
      </c>
      <c r="Z474" s="20">
        <v>428400</v>
      </c>
      <c r="AA474" s="20">
        <v>103</v>
      </c>
      <c r="AB474" s="12">
        <f t="shared" si="95"/>
        <v>12477.669902912621</v>
      </c>
      <c r="AC474">
        <f t="shared" si="91"/>
        <v>3</v>
      </c>
      <c r="AD474" s="20">
        <v>-1.3040022015725101E-3</v>
      </c>
      <c r="AF474" s="7"/>
      <c r="AG474" s="7"/>
      <c r="AH474" s="11"/>
      <c r="AI474" s="11"/>
      <c r="AJ474" s="11"/>
      <c r="AK474">
        <v>350</v>
      </c>
      <c r="AL474" s="20">
        <v>634200</v>
      </c>
      <c r="AM474" s="20">
        <v>152</v>
      </c>
      <c r="AN474" s="12">
        <f t="shared" si="96"/>
        <v>8344.7368421052633</v>
      </c>
      <c r="AO474">
        <f t="shared" si="92"/>
        <v>2</v>
      </c>
      <c r="AP474" s="20">
        <v>-8.8734864438286803E-3</v>
      </c>
      <c r="AR474" s="7"/>
      <c r="AS474" s="7"/>
      <c r="AT474" s="11"/>
      <c r="AU474" s="11"/>
      <c r="AW474">
        <v>350</v>
      </c>
      <c r="AX474" s="20">
        <v>844200</v>
      </c>
      <c r="AY474" s="20">
        <v>202</v>
      </c>
      <c r="AZ474" s="12">
        <f t="shared" si="97"/>
        <v>8358.4158415841575</v>
      </c>
      <c r="BA474">
        <f t="shared" si="93"/>
        <v>2</v>
      </c>
      <c r="BB474" s="20">
        <v>-4.3463476800807602E-2</v>
      </c>
      <c r="BD474" s="7"/>
      <c r="BE474" s="7"/>
      <c r="BF474" s="11"/>
    </row>
    <row r="475" spans="1:58" x14ac:dyDescent="0.35">
      <c r="A475">
        <v>350</v>
      </c>
      <c r="B475" s="20">
        <v>218400</v>
      </c>
      <c r="C475" s="20">
        <v>53</v>
      </c>
      <c r="D475" s="12">
        <f t="shared" si="99"/>
        <v>12362.264150943396</v>
      </c>
      <c r="E475">
        <f t="shared" si="100"/>
        <v>3</v>
      </c>
      <c r="F475" s="20">
        <v>-1.60010987199917E-2</v>
      </c>
      <c r="M475">
        <v>350</v>
      </c>
      <c r="N475" s="20">
        <v>96600</v>
      </c>
      <c r="O475" s="20">
        <v>24</v>
      </c>
      <c r="P475" s="12">
        <f t="shared" si="94"/>
        <v>16100</v>
      </c>
      <c r="Q475">
        <f t="shared" si="98"/>
        <v>4</v>
      </c>
      <c r="R475" s="21">
        <v>-6.2410492586524803E-6</v>
      </c>
      <c r="T475" s="7"/>
      <c r="U475" s="7"/>
      <c r="V475" s="11"/>
      <c r="Y475">
        <v>350</v>
      </c>
      <c r="Z475" s="20">
        <v>432600</v>
      </c>
      <c r="AA475" s="20">
        <v>104</v>
      </c>
      <c r="AB475" s="12">
        <f t="shared" si="95"/>
        <v>16638.461538461539</v>
      </c>
      <c r="AC475">
        <f t="shared" si="91"/>
        <v>4</v>
      </c>
      <c r="AD475" s="21">
        <v>-4.8051169919062798E-6</v>
      </c>
      <c r="AF475" s="7"/>
      <c r="AG475" s="7"/>
      <c r="AH475" s="11"/>
      <c r="AI475" s="11"/>
      <c r="AJ475" s="11"/>
      <c r="AK475">
        <v>350</v>
      </c>
      <c r="AL475" s="20">
        <v>655200</v>
      </c>
      <c r="AM475" s="20">
        <v>157</v>
      </c>
      <c r="AN475" s="12">
        <f t="shared" si="96"/>
        <v>29212.738853503186</v>
      </c>
      <c r="AO475">
        <f t="shared" si="92"/>
        <v>7</v>
      </c>
      <c r="AP475" s="21">
        <v>-3.9913069798591701E-7</v>
      </c>
      <c r="AR475" s="7"/>
      <c r="AS475" s="7"/>
      <c r="AT475" s="11"/>
      <c r="AU475" s="11"/>
      <c r="AW475">
        <v>350</v>
      </c>
      <c r="AX475" s="20">
        <v>877800</v>
      </c>
      <c r="AY475" s="20">
        <v>210</v>
      </c>
      <c r="AZ475" s="12">
        <f t="shared" si="97"/>
        <v>41800</v>
      </c>
      <c r="BA475">
        <f t="shared" si="93"/>
        <v>10</v>
      </c>
      <c r="BB475" s="21">
        <v>-3.9913069798591701E-7</v>
      </c>
      <c r="BD475" s="7"/>
      <c r="BE475" s="7"/>
      <c r="BF475" s="11"/>
    </row>
    <row r="476" spans="1:58" x14ac:dyDescent="0.35">
      <c r="A476">
        <v>350</v>
      </c>
      <c r="B476" s="20">
        <v>218400</v>
      </c>
      <c r="C476" s="20">
        <v>53</v>
      </c>
      <c r="D476" s="12">
        <f t="shared" si="99"/>
        <v>12362.264150943396</v>
      </c>
      <c r="E476">
        <f t="shared" si="100"/>
        <v>3</v>
      </c>
      <c r="F476" s="20">
        <v>-8.0288072783166707E-3</v>
      </c>
      <c r="M476">
        <v>350</v>
      </c>
      <c r="N476" s="20">
        <v>96600</v>
      </c>
      <c r="O476" s="20">
        <v>24</v>
      </c>
      <c r="P476" s="12">
        <f t="shared" si="94"/>
        <v>16100</v>
      </c>
      <c r="Q476">
        <f t="shared" si="98"/>
        <v>4</v>
      </c>
      <c r="R476" s="21">
        <v>-2.16377116579225E-4</v>
      </c>
      <c r="T476" s="7"/>
      <c r="U476" s="7"/>
      <c r="V476" s="11"/>
      <c r="Y476">
        <v>350</v>
      </c>
      <c r="Z476" s="20">
        <v>424200</v>
      </c>
      <c r="AA476" s="20">
        <v>102</v>
      </c>
      <c r="AB476" s="12">
        <f t="shared" si="95"/>
        <v>8317.6470588235297</v>
      </c>
      <c r="AC476">
        <f t="shared" si="91"/>
        <v>2</v>
      </c>
      <c r="AD476" s="20">
        <v>-2.17246373656865E-2</v>
      </c>
      <c r="AF476" s="7"/>
      <c r="AG476" s="7"/>
      <c r="AH476" s="11"/>
      <c r="AI476" s="11"/>
      <c r="AJ476" s="11"/>
      <c r="AK476">
        <v>350</v>
      </c>
      <c r="AL476" s="20">
        <v>638400</v>
      </c>
      <c r="AM476" s="20">
        <v>153</v>
      </c>
      <c r="AN476" s="12">
        <f t="shared" si="96"/>
        <v>12517.64705882353</v>
      </c>
      <c r="AO476">
        <f t="shared" si="92"/>
        <v>3</v>
      </c>
      <c r="AP476" s="20">
        <v>-0.12033738826919201</v>
      </c>
      <c r="AR476" s="7"/>
      <c r="AS476" s="7"/>
      <c r="AT476" s="11"/>
      <c r="AU476" s="11"/>
      <c r="AW476">
        <v>350</v>
      </c>
      <c r="AX476" s="20">
        <v>844200</v>
      </c>
      <c r="AY476" s="20">
        <v>202</v>
      </c>
      <c r="AZ476" s="12">
        <f t="shared" si="97"/>
        <v>8358.4158415841575</v>
      </c>
      <c r="BA476">
        <f t="shared" si="93"/>
        <v>2</v>
      </c>
      <c r="BB476" s="20">
        <v>-1.49464716837483E-2</v>
      </c>
      <c r="BD476" s="7"/>
      <c r="BE476" s="7"/>
      <c r="BF476" s="11"/>
    </row>
    <row r="477" spans="1:58" x14ac:dyDescent="0.35">
      <c r="A477">
        <v>350</v>
      </c>
      <c r="B477" s="20">
        <v>243600</v>
      </c>
      <c r="C477" s="20">
        <v>59</v>
      </c>
      <c r="D477" s="12">
        <f t="shared" si="99"/>
        <v>37159.322033898308</v>
      </c>
      <c r="E477">
        <f t="shared" si="100"/>
        <v>9</v>
      </c>
      <c r="F477" s="21">
        <v>-4.0383926448535599E-7</v>
      </c>
      <c r="M477">
        <v>350</v>
      </c>
      <c r="N477" s="20">
        <v>88200</v>
      </c>
      <c r="O477" s="20">
        <v>22</v>
      </c>
      <c r="P477" s="12">
        <f t="shared" si="94"/>
        <v>8018.181818181818</v>
      </c>
      <c r="Q477">
        <f t="shared" si="98"/>
        <v>2</v>
      </c>
      <c r="R477" s="20">
        <v>-9.9290537903725495E-2</v>
      </c>
      <c r="T477" s="7"/>
      <c r="U477" s="7"/>
      <c r="V477" s="11"/>
      <c r="Y477">
        <v>350</v>
      </c>
      <c r="Z477" s="20">
        <v>453600</v>
      </c>
      <c r="AA477" s="20">
        <v>109</v>
      </c>
      <c r="AB477" s="12">
        <f t="shared" si="95"/>
        <v>37453.211009174309</v>
      </c>
      <c r="AC477">
        <f t="shared" si="91"/>
        <v>9</v>
      </c>
      <c r="AD477" s="21">
        <v>-3.9913069798591701E-7</v>
      </c>
      <c r="AF477" s="7"/>
      <c r="AG477" s="7"/>
      <c r="AH477" s="11"/>
      <c r="AI477" s="11"/>
      <c r="AJ477" s="11"/>
      <c r="AK477">
        <v>350</v>
      </c>
      <c r="AL477" s="20">
        <v>646800</v>
      </c>
      <c r="AM477" s="20">
        <v>155</v>
      </c>
      <c r="AN477" s="12">
        <f t="shared" si="96"/>
        <v>20864.516129032258</v>
      </c>
      <c r="AO477">
        <f t="shared" si="92"/>
        <v>5</v>
      </c>
      <c r="AP477" s="20">
        <v>-2.0903025408422599E-3</v>
      </c>
      <c r="AR477" s="7"/>
      <c r="AS477" s="7"/>
      <c r="AT477" s="11"/>
      <c r="AU477" s="11"/>
      <c r="AW477">
        <v>350</v>
      </c>
      <c r="AX477" s="20">
        <v>869400</v>
      </c>
      <c r="AY477" s="20">
        <v>208</v>
      </c>
      <c r="AZ477" s="12">
        <f t="shared" si="97"/>
        <v>33438.461538461539</v>
      </c>
      <c r="BA477">
        <f t="shared" si="93"/>
        <v>8</v>
      </c>
      <c r="BB477" s="21">
        <v>-3.9913069798591701E-7</v>
      </c>
      <c r="BD477" s="7"/>
      <c r="BE477" s="7"/>
      <c r="BF477" s="11"/>
    </row>
    <row r="478" spans="1:58" x14ac:dyDescent="0.35">
      <c r="A478">
        <v>350</v>
      </c>
      <c r="B478" s="20">
        <v>214200</v>
      </c>
      <c r="C478" s="20">
        <v>52</v>
      </c>
      <c r="D478" s="12">
        <f t="shared" si="99"/>
        <v>8238.461538461539</v>
      </c>
      <c r="E478">
        <f t="shared" si="100"/>
        <v>2</v>
      </c>
      <c r="F478" s="21">
        <v>-2.4150246872838699E-4</v>
      </c>
      <c r="M478">
        <v>350</v>
      </c>
      <c r="N478" s="20">
        <v>96600</v>
      </c>
      <c r="O478" s="20">
        <v>24</v>
      </c>
      <c r="P478" s="12">
        <f t="shared" si="94"/>
        <v>16100</v>
      </c>
      <c r="Q478">
        <f t="shared" si="98"/>
        <v>4</v>
      </c>
      <c r="R478" s="20">
        <v>-1.9610066777614702E-3</v>
      </c>
      <c r="T478" s="7"/>
      <c r="U478" s="7"/>
      <c r="V478" s="11"/>
      <c r="Y478">
        <v>350</v>
      </c>
      <c r="Z478" s="20">
        <v>428400</v>
      </c>
      <c r="AA478" s="20">
        <v>103</v>
      </c>
      <c r="AB478" s="12">
        <f t="shared" si="95"/>
        <v>12477.669902912621</v>
      </c>
      <c r="AC478">
        <f t="shared" si="91"/>
        <v>3</v>
      </c>
      <c r="AD478" s="20">
        <v>-3.22609216233581E-3</v>
      </c>
      <c r="AF478" s="7"/>
      <c r="AG478" s="7"/>
      <c r="AH478" s="11"/>
      <c r="AI478" s="11"/>
      <c r="AJ478" s="11"/>
      <c r="AK478">
        <v>350</v>
      </c>
      <c r="AL478" s="20">
        <v>659400</v>
      </c>
      <c r="AM478" s="20">
        <v>158</v>
      </c>
      <c r="AN478" s="12">
        <f t="shared" si="96"/>
        <v>33387.3417721519</v>
      </c>
      <c r="AO478">
        <f t="shared" si="92"/>
        <v>8</v>
      </c>
      <c r="AP478" s="21">
        <v>-3.9913069798591701E-7</v>
      </c>
      <c r="AR478" s="7"/>
      <c r="AS478" s="7"/>
      <c r="AT478" s="11"/>
      <c r="AU478" s="11"/>
      <c r="AW478">
        <v>350</v>
      </c>
      <c r="AX478" s="20">
        <v>856800</v>
      </c>
      <c r="AY478" s="20">
        <v>205</v>
      </c>
      <c r="AZ478" s="12">
        <f t="shared" si="97"/>
        <v>20897.560975609755</v>
      </c>
      <c r="BA478">
        <f t="shared" si="93"/>
        <v>5</v>
      </c>
      <c r="BB478" s="21">
        <v>-6.2410492586524803E-6</v>
      </c>
      <c r="BD478" s="7"/>
      <c r="BE478" s="7"/>
      <c r="BF478" s="11"/>
    </row>
    <row r="479" spans="1:58" x14ac:dyDescent="0.35">
      <c r="A479">
        <v>350</v>
      </c>
      <c r="B479" s="20">
        <v>226800</v>
      </c>
      <c r="C479" s="20">
        <v>55</v>
      </c>
      <c r="D479" s="12">
        <f t="shared" si="99"/>
        <v>20618.18181818182</v>
      </c>
      <c r="E479">
        <f t="shared" si="100"/>
        <v>5</v>
      </c>
      <c r="F479" s="20">
        <v>-3.6727738360144799E-2</v>
      </c>
      <c r="M479">
        <v>350</v>
      </c>
      <c r="N479" s="20">
        <v>92400</v>
      </c>
      <c r="O479" s="20">
        <v>23</v>
      </c>
      <c r="P479" s="12">
        <f t="shared" si="94"/>
        <v>12052.173913043478</v>
      </c>
      <c r="Q479">
        <f t="shared" si="98"/>
        <v>3</v>
      </c>
      <c r="R479" s="20">
        <v>-2.0914199106585301E-3</v>
      </c>
      <c r="T479" s="7"/>
      <c r="U479" s="7"/>
      <c r="V479" s="11"/>
      <c r="Y479">
        <v>350</v>
      </c>
      <c r="Z479" s="20">
        <v>453600</v>
      </c>
      <c r="AA479" s="20">
        <v>109</v>
      </c>
      <c r="AB479" s="12">
        <f t="shared" si="95"/>
        <v>37453.211009174309</v>
      </c>
      <c r="AC479">
        <f t="shared" si="91"/>
        <v>9</v>
      </c>
      <c r="AD479" s="21">
        <v>-3.9913069798591701E-7</v>
      </c>
      <c r="AF479" s="7"/>
      <c r="AG479" s="7"/>
      <c r="AH479" s="11"/>
      <c r="AI479" s="11"/>
      <c r="AJ479" s="11"/>
      <c r="AK479">
        <v>350</v>
      </c>
      <c r="AL479" s="20">
        <v>638400</v>
      </c>
      <c r="AM479" s="20">
        <v>153</v>
      </c>
      <c r="AN479" s="12">
        <f t="shared" si="96"/>
        <v>12517.64705882353</v>
      </c>
      <c r="AO479">
        <f t="shared" si="92"/>
        <v>3</v>
      </c>
      <c r="AP479" s="20">
        <v>-1.22459548636522E-2</v>
      </c>
      <c r="AR479" s="7"/>
      <c r="AS479" s="7"/>
      <c r="AT479" s="11"/>
      <c r="AU479" s="11"/>
      <c r="AW479">
        <v>350</v>
      </c>
      <c r="AX479" s="20">
        <v>844200</v>
      </c>
      <c r="AY479" s="20">
        <v>202</v>
      </c>
      <c r="AZ479" s="12">
        <f t="shared" si="97"/>
        <v>8358.4158415841575</v>
      </c>
      <c r="BA479">
        <f t="shared" si="93"/>
        <v>2</v>
      </c>
      <c r="BB479" s="20">
        <v>-3.1421326355413801E-3</v>
      </c>
      <c r="BD479" s="7"/>
      <c r="BE479" s="7"/>
      <c r="BF479" s="11"/>
    </row>
    <row r="480" spans="1:58" x14ac:dyDescent="0.35">
      <c r="A480">
        <v>350</v>
      </c>
      <c r="B480" s="20">
        <v>214200</v>
      </c>
      <c r="C480" s="20">
        <v>52</v>
      </c>
      <c r="D480" s="12">
        <f t="shared" si="99"/>
        <v>8238.461538461539</v>
      </c>
      <c r="E480">
        <f t="shared" si="100"/>
        <v>2</v>
      </c>
      <c r="F480" s="20">
        <v>-3.97605786230851E-3</v>
      </c>
      <c r="M480">
        <v>350</v>
      </c>
      <c r="N480" s="20">
        <v>100800</v>
      </c>
      <c r="O480" s="20">
        <v>25</v>
      </c>
      <c r="P480" s="12">
        <f t="shared" si="94"/>
        <v>20160</v>
      </c>
      <c r="Q480">
        <f t="shared" si="98"/>
        <v>5</v>
      </c>
      <c r="R480" s="20">
        <v>-9.9034666869171895E-3</v>
      </c>
      <c r="T480" s="7"/>
      <c r="U480" s="7"/>
      <c r="V480" s="11"/>
      <c r="Y480">
        <v>350</v>
      </c>
      <c r="Z480" s="20">
        <v>449400</v>
      </c>
      <c r="AA480" s="20">
        <v>108</v>
      </c>
      <c r="AB480" s="12">
        <f t="shared" si="95"/>
        <v>33288.888888888891</v>
      </c>
      <c r="AC480">
        <f t="shared" si="91"/>
        <v>8</v>
      </c>
      <c r="AD480" s="21">
        <v>-3.9913069798591701E-7</v>
      </c>
      <c r="AF480" s="7"/>
      <c r="AG480" s="7"/>
      <c r="AH480" s="11"/>
      <c r="AI480" s="11"/>
      <c r="AJ480" s="11"/>
      <c r="AK480">
        <v>350</v>
      </c>
      <c r="AL480" s="20">
        <v>646800</v>
      </c>
      <c r="AM480" s="20">
        <v>155</v>
      </c>
      <c r="AN480" s="12">
        <f t="shared" si="96"/>
        <v>20864.516129032258</v>
      </c>
      <c r="AO480">
        <f t="shared" si="92"/>
        <v>5</v>
      </c>
      <c r="AP480" s="20">
        <v>-1.1369632389296801E-2</v>
      </c>
      <c r="AR480" s="7"/>
      <c r="AS480" s="7"/>
      <c r="AT480" s="11"/>
      <c r="AU480" s="11"/>
      <c r="AW480">
        <v>350</v>
      </c>
      <c r="AX480" s="20">
        <v>869400</v>
      </c>
      <c r="AY480" s="20">
        <v>208</v>
      </c>
      <c r="AZ480" s="12">
        <f t="shared" si="97"/>
        <v>33438.461538461539</v>
      </c>
      <c r="BA480">
        <f t="shared" si="93"/>
        <v>8</v>
      </c>
      <c r="BB480" s="21">
        <v>-4.0383926448535599E-7</v>
      </c>
      <c r="BD480" s="7"/>
      <c r="BE480" s="7"/>
      <c r="BF480" s="11"/>
    </row>
    <row r="481" spans="1:58" x14ac:dyDescent="0.35">
      <c r="A481">
        <v>350</v>
      </c>
      <c r="B481" s="20">
        <v>247800</v>
      </c>
      <c r="C481" s="20">
        <v>60</v>
      </c>
      <c r="D481" s="12">
        <f t="shared" si="99"/>
        <v>41300</v>
      </c>
      <c r="E481">
        <f t="shared" si="100"/>
        <v>10</v>
      </c>
      <c r="F481" s="21">
        <v>-3.9913069798591701E-7</v>
      </c>
      <c r="M481">
        <v>350</v>
      </c>
      <c r="N481" s="20">
        <v>113400</v>
      </c>
      <c r="O481" s="20">
        <v>28</v>
      </c>
      <c r="P481" s="12">
        <f t="shared" si="94"/>
        <v>32400</v>
      </c>
      <c r="Q481">
        <f t="shared" si="98"/>
        <v>8</v>
      </c>
      <c r="R481" s="21">
        <v>-4.0383926448535599E-7</v>
      </c>
      <c r="T481" s="7"/>
      <c r="U481" s="7"/>
      <c r="V481" s="11"/>
      <c r="Y481">
        <v>350</v>
      </c>
      <c r="Z481" s="20">
        <v>432600</v>
      </c>
      <c r="AA481" s="20">
        <v>104</v>
      </c>
      <c r="AB481" s="12">
        <f t="shared" si="95"/>
        <v>16638.461538461539</v>
      </c>
      <c r="AC481">
        <f t="shared" si="91"/>
        <v>4</v>
      </c>
      <c r="AD481" s="21">
        <v>-1.4447324075771101E-6</v>
      </c>
      <c r="AF481" s="7"/>
      <c r="AG481" s="7"/>
      <c r="AH481" s="11"/>
      <c r="AI481" s="11"/>
      <c r="AJ481" s="11"/>
      <c r="AK481">
        <v>350</v>
      </c>
      <c r="AL481" s="20">
        <v>667800</v>
      </c>
      <c r="AM481" s="20">
        <v>160</v>
      </c>
      <c r="AN481" s="12">
        <f t="shared" si="96"/>
        <v>41737.5</v>
      </c>
      <c r="AO481">
        <f t="shared" si="92"/>
        <v>10</v>
      </c>
      <c r="AP481" s="21">
        <v>-3.9913069798591701E-7</v>
      </c>
      <c r="AR481" s="7"/>
      <c r="AS481" s="7"/>
      <c r="AT481" s="11"/>
      <c r="AU481" s="11"/>
      <c r="AW481">
        <v>350</v>
      </c>
      <c r="AX481" s="20">
        <v>877800</v>
      </c>
      <c r="AY481" s="20">
        <v>210</v>
      </c>
      <c r="AZ481" s="12">
        <f t="shared" si="97"/>
        <v>41800</v>
      </c>
      <c r="BA481">
        <f t="shared" si="93"/>
        <v>10</v>
      </c>
      <c r="BB481" s="21">
        <v>-3.9913069798591701E-7</v>
      </c>
      <c r="BD481" s="7"/>
      <c r="BE481" s="7"/>
      <c r="BF481" s="11"/>
    </row>
    <row r="482" spans="1:58" x14ac:dyDescent="0.35">
      <c r="A482">
        <v>350</v>
      </c>
      <c r="B482" s="20">
        <v>214200</v>
      </c>
      <c r="C482" s="20">
        <v>52</v>
      </c>
      <c r="D482" s="12">
        <f t="shared" si="99"/>
        <v>8238.461538461539</v>
      </c>
      <c r="E482">
        <f t="shared" si="100"/>
        <v>2</v>
      </c>
      <c r="F482" s="20">
        <v>-0.11006933429895301</v>
      </c>
      <c r="M482">
        <v>350</v>
      </c>
      <c r="N482" s="20">
        <v>88200</v>
      </c>
      <c r="O482" s="20">
        <v>22</v>
      </c>
      <c r="P482" s="12">
        <f t="shared" si="94"/>
        <v>8018.181818181818</v>
      </c>
      <c r="Q482">
        <f t="shared" si="98"/>
        <v>2</v>
      </c>
      <c r="R482" s="20">
        <v>-6.8945471841550003E-3</v>
      </c>
      <c r="T482" s="7"/>
      <c r="U482" s="7"/>
      <c r="V482" s="11"/>
      <c r="Y482">
        <v>350</v>
      </c>
      <c r="Z482" s="20">
        <v>457800</v>
      </c>
      <c r="AA482" s="20">
        <v>110</v>
      </c>
      <c r="AB482" s="12">
        <f t="shared" si="95"/>
        <v>41618.181818181816</v>
      </c>
      <c r="AC482">
        <f t="shared" si="91"/>
        <v>10</v>
      </c>
      <c r="AD482" s="21">
        <v>-4.38007122594619E-4</v>
      </c>
      <c r="AF482" s="7"/>
      <c r="AG482" s="7"/>
      <c r="AH482" s="11"/>
      <c r="AI482" s="11"/>
      <c r="AJ482" s="11"/>
      <c r="AK482">
        <v>350</v>
      </c>
      <c r="AL482" s="20">
        <v>634200</v>
      </c>
      <c r="AM482" s="20">
        <v>152</v>
      </c>
      <c r="AN482" s="12">
        <f t="shared" si="96"/>
        <v>8344.7368421052633</v>
      </c>
      <c r="AO482">
        <f t="shared" si="92"/>
        <v>2</v>
      </c>
      <c r="AP482" s="20">
        <v>-2.7666173139248899E-3</v>
      </c>
      <c r="AR482" s="7"/>
      <c r="AS482" s="7"/>
      <c r="AT482" s="11"/>
      <c r="AU482" s="11"/>
      <c r="AW482">
        <v>350</v>
      </c>
      <c r="AX482" s="20">
        <v>865200</v>
      </c>
      <c r="AY482" s="20">
        <v>207</v>
      </c>
      <c r="AZ482" s="12">
        <f t="shared" si="97"/>
        <v>29257.971014492752</v>
      </c>
      <c r="BA482">
        <f t="shared" si="93"/>
        <v>7</v>
      </c>
      <c r="BB482" s="20">
        <v>-1.3272804839322999E-2</v>
      </c>
      <c r="BD482" s="7"/>
      <c r="BE482" s="7"/>
      <c r="BF482" s="11"/>
    </row>
    <row r="483" spans="1:58" x14ac:dyDescent="0.35">
      <c r="A483">
        <v>350</v>
      </c>
      <c r="B483" s="20">
        <v>226800</v>
      </c>
      <c r="C483" s="20">
        <v>55</v>
      </c>
      <c r="D483" s="12">
        <f t="shared" si="99"/>
        <v>20618.18181818182</v>
      </c>
      <c r="E483">
        <f t="shared" si="100"/>
        <v>5</v>
      </c>
      <c r="F483" s="20">
        <v>-8.8444069228089395E-3</v>
      </c>
      <c r="M483">
        <v>350</v>
      </c>
      <c r="N483" s="20">
        <v>92400</v>
      </c>
      <c r="O483" s="20">
        <v>23</v>
      </c>
      <c r="P483" s="12">
        <f t="shared" si="94"/>
        <v>12052.173913043478</v>
      </c>
      <c r="Q483">
        <f t="shared" si="98"/>
        <v>3</v>
      </c>
      <c r="R483" s="20">
        <v>-4.9128620256734E-2</v>
      </c>
      <c r="T483" s="7"/>
      <c r="U483" s="7"/>
      <c r="V483" s="11"/>
      <c r="Y483">
        <v>350</v>
      </c>
      <c r="Z483" s="20">
        <v>449400</v>
      </c>
      <c r="AA483" s="20">
        <v>108</v>
      </c>
      <c r="AB483" s="12">
        <f t="shared" si="95"/>
        <v>33288.888888888891</v>
      </c>
      <c r="AC483">
        <f t="shared" si="91"/>
        <v>8</v>
      </c>
      <c r="AD483" s="21">
        <v>-4.0893704825457401E-4</v>
      </c>
      <c r="AF483" s="7"/>
      <c r="AG483" s="7"/>
      <c r="AH483" s="11"/>
      <c r="AI483" s="11"/>
      <c r="AJ483" s="11"/>
      <c r="AK483">
        <v>350</v>
      </c>
      <c r="AL483" s="20">
        <v>642600</v>
      </c>
      <c r="AM483" s="20">
        <v>154</v>
      </c>
      <c r="AN483" s="12">
        <f t="shared" si="96"/>
        <v>16690.909090909092</v>
      </c>
      <c r="AO483">
        <f t="shared" si="92"/>
        <v>4</v>
      </c>
      <c r="AP483" s="20">
        <v>-2.6543105663647999E-2</v>
      </c>
      <c r="AR483" s="7"/>
      <c r="AS483" s="7"/>
      <c r="AT483" s="11"/>
      <c r="AU483" s="11"/>
      <c r="AW483">
        <v>350</v>
      </c>
      <c r="AX483" s="20">
        <v>861000</v>
      </c>
      <c r="AY483" s="20">
        <v>206</v>
      </c>
      <c r="AZ483" s="12">
        <f t="shared" si="97"/>
        <v>25077.669902912621</v>
      </c>
      <c r="BA483">
        <f t="shared" si="93"/>
        <v>6</v>
      </c>
      <c r="BB483" s="20">
        <v>-1.5077577314798E-2</v>
      </c>
      <c r="BD483" s="7"/>
      <c r="BE483" s="7"/>
      <c r="BF483" s="11"/>
    </row>
    <row r="484" spans="1:58" x14ac:dyDescent="0.35">
      <c r="A484">
        <v>350</v>
      </c>
      <c r="B484" s="20">
        <v>226800</v>
      </c>
      <c r="C484" s="20">
        <v>55</v>
      </c>
      <c r="D484" s="12">
        <f t="shared" si="99"/>
        <v>20618.18181818182</v>
      </c>
      <c r="E484">
        <f t="shared" si="100"/>
        <v>5</v>
      </c>
      <c r="F484" s="21">
        <v>-3.9913069798591701E-7</v>
      </c>
      <c r="M484">
        <v>350</v>
      </c>
      <c r="N484" s="20">
        <v>105000</v>
      </c>
      <c r="O484" s="20">
        <v>26</v>
      </c>
      <c r="P484" s="12">
        <f t="shared" si="94"/>
        <v>24230.76923076923</v>
      </c>
      <c r="Q484">
        <f t="shared" si="98"/>
        <v>6</v>
      </c>
      <c r="R484" s="20">
        <v>-4.0092219129425399E-2</v>
      </c>
      <c r="T484" s="7"/>
      <c r="U484" s="7"/>
      <c r="V484" s="11"/>
      <c r="Y484">
        <v>350</v>
      </c>
      <c r="Z484" s="20">
        <v>441000</v>
      </c>
      <c r="AA484" s="20">
        <v>106</v>
      </c>
      <c r="AB484" s="12">
        <f t="shared" si="95"/>
        <v>24962.264150943396</v>
      </c>
      <c r="AC484">
        <f t="shared" si="91"/>
        <v>6</v>
      </c>
      <c r="AD484" s="20">
        <v>-5.5337074855388996E-3</v>
      </c>
      <c r="AF484" s="7"/>
      <c r="AG484" s="7"/>
      <c r="AH484" s="11"/>
      <c r="AI484" s="11"/>
      <c r="AJ484" s="11"/>
      <c r="AK484">
        <v>350</v>
      </c>
      <c r="AL484" s="20">
        <v>638400</v>
      </c>
      <c r="AM484" s="20">
        <v>153</v>
      </c>
      <c r="AN484" s="12">
        <f t="shared" si="96"/>
        <v>12517.64705882353</v>
      </c>
      <c r="AO484">
        <f t="shared" si="92"/>
        <v>3</v>
      </c>
      <c r="AP484" s="21">
        <v>-6.2557896049811996E-4</v>
      </c>
      <c r="AR484" s="7"/>
      <c r="AS484" s="7"/>
      <c r="AT484" s="11"/>
      <c r="AU484" s="11"/>
      <c r="AW484">
        <v>350</v>
      </c>
      <c r="AX484" s="20">
        <v>861000</v>
      </c>
      <c r="AY484" s="20">
        <v>206</v>
      </c>
      <c r="AZ484" s="12">
        <f t="shared" si="97"/>
        <v>25077.669902912621</v>
      </c>
      <c r="BA484">
        <f t="shared" si="93"/>
        <v>6</v>
      </c>
      <c r="BB484" s="21">
        <v>-3.9913069798591701E-7</v>
      </c>
      <c r="BD484" s="7"/>
      <c r="BE484" s="7"/>
      <c r="BF484" s="11"/>
    </row>
    <row r="485" spans="1:58" x14ac:dyDescent="0.35">
      <c r="A485">
        <v>350</v>
      </c>
      <c r="B485" s="20">
        <v>214200</v>
      </c>
      <c r="C485" s="20">
        <v>52</v>
      </c>
      <c r="D485" s="12">
        <f t="shared" si="99"/>
        <v>8238.461538461539</v>
      </c>
      <c r="E485">
        <f t="shared" si="100"/>
        <v>2</v>
      </c>
      <c r="F485" s="20">
        <v>-2.0220503444291198E-3</v>
      </c>
      <c r="M485">
        <v>350</v>
      </c>
      <c r="N485" s="20">
        <v>88200</v>
      </c>
      <c r="O485" s="20">
        <v>22</v>
      </c>
      <c r="P485" s="12">
        <f t="shared" si="94"/>
        <v>8018.181818181818</v>
      </c>
      <c r="Q485">
        <f t="shared" si="98"/>
        <v>2</v>
      </c>
      <c r="R485" s="20">
        <v>-9.8753850987781493E-3</v>
      </c>
      <c r="T485" s="7"/>
      <c r="U485" s="7"/>
      <c r="V485" s="11"/>
      <c r="Y485">
        <v>350</v>
      </c>
      <c r="Z485" s="20">
        <v>428400</v>
      </c>
      <c r="AA485" s="20">
        <v>103</v>
      </c>
      <c r="AB485" s="12">
        <f t="shared" si="95"/>
        <v>12477.669902912621</v>
      </c>
      <c r="AC485">
        <f t="shared" si="91"/>
        <v>3</v>
      </c>
      <c r="AD485" s="20">
        <v>-6.77684018603383E-3</v>
      </c>
      <c r="AF485" s="7"/>
      <c r="AG485" s="7"/>
      <c r="AH485" s="11"/>
      <c r="AI485" s="11"/>
      <c r="AJ485" s="11"/>
      <c r="AK485">
        <v>350</v>
      </c>
      <c r="AL485" s="20">
        <v>634200</v>
      </c>
      <c r="AM485" s="20">
        <v>152</v>
      </c>
      <c r="AN485" s="12">
        <f t="shared" si="96"/>
        <v>8344.7368421052633</v>
      </c>
      <c r="AO485">
        <f t="shared" si="92"/>
        <v>2</v>
      </c>
      <c r="AP485" s="20">
        <v>-8.6084674306588903E-3</v>
      </c>
      <c r="AR485" s="7"/>
      <c r="AS485" s="7"/>
      <c r="AT485" s="11"/>
      <c r="AU485" s="11"/>
      <c r="AW485">
        <v>350</v>
      </c>
      <c r="AX485" s="20">
        <v>882000</v>
      </c>
      <c r="AY485" s="20">
        <v>211</v>
      </c>
      <c r="AZ485" s="12">
        <f t="shared" si="97"/>
        <v>45981.042654028439</v>
      </c>
      <c r="BA485">
        <f t="shared" si="93"/>
        <v>11</v>
      </c>
      <c r="BB485" s="21">
        <v>-3.9913069798591701E-7</v>
      </c>
      <c r="BD485" s="7"/>
      <c r="BE485" s="7"/>
      <c r="BF485" s="11"/>
    </row>
    <row r="486" spans="1:58" x14ac:dyDescent="0.35">
      <c r="A486">
        <v>350</v>
      </c>
      <c r="B486" s="20">
        <v>231000</v>
      </c>
      <c r="C486" s="20">
        <v>56</v>
      </c>
      <c r="D486" s="12">
        <f t="shared" si="99"/>
        <v>24750</v>
      </c>
      <c r="E486">
        <f t="shared" si="100"/>
        <v>6</v>
      </c>
      <c r="F486" s="20">
        <v>-4.0026509617673997E-2</v>
      </c>
      <c r="M486">
        <v>350</v>
      </c>
      <c r="N486" s="20">
        <v>92400</v>
      </c>
      <c r="O486" s="20">
        <v>23</v>
      </c>
      <c r="P486" s="12">
        <f t="shared" si="94"/>
        <v>12052.173913043478</v>
      </c>
      <c r="Q486">
        <f t="shared" si="98"/>
        <v>3</v>
      </c>
      <c r="R486" s="21">
        <v>-6.5149551012981305E-4</v>
      </c>
      <c r="T486" s="7"/>
      <c r="U486" s="7"/>
      <c r="V486" s="11"/>
      <c r="Y486">
        <v>350</v>
      </c>
      <c r="Z486" s="20">
        <v>441000</v>
      </c>
      <c r="AA486" s="20">
        <v>106</v>
      </c>
      <c r="AB486" s="12">
        <f t="shared" si="95"/>
        <v>24962.264150943396</v>
      </c>
      <c r="AC486">
        <f t="shared" si="91"/>
        <v>6</v>
      </c>
      <c r="AD486" s="20">
        <v>-1.7213938525729E-3</v>
      </c>
      <c r="AF486" s="7"/>
      <c r="AG486" s="7"/>
      <c r="AH486" s="11"/>
      <c r="AI486" s="11"/>
      <c r="AJ486" s="11"/>
      <c r="AK486">
        <v>350</v>
      </c>
      <c r="AL486" s="20">
        <v>634200</v>
      </c>
      <c r="AM486" s="20">
        <v>152</v>
      </c>
      <c r="AN486" s="12">
        <f t="shared" si="96"/>
        <v>8344.7368421052633</v>
      </c>
      <c r="AO486">
        <f t="shared" si="92"/>
        <v>2</v>
      </c>
      <c r="AP486" s="20">
        <v>-0.12808198524502401</v>
      </c>
      <c r="AR486" s="7"/>
      <c r="AS486" s="7"/>
      <c r="AT486" s="11"/>
      <c r="AU486" s="11"/>
      <c r="AW486">
        <v>350</v>
      </c>
      <c r="AX486" s="20">
        <v>869400</v>
      </c>
      <c r="AY486" s="20">
        <v>208</v>
      </c>
      <c r="AZ486" s="12">
        <f t="shared" si="97"/>
        <v>33438.461538461539</v>
      </c>
      <c r="BA486">
        <f t="shared" si="93"/>
        <v>8</v>
      </c>
      <c r="BB486" s="21">
        <v>-4.0383926448535599E-7</v>
      </c>
      <c r="BD486" s="7"/>
      <c r="BE486" s="7"/>
      <c r="BF486" s="11"/>
    </row>
    <row r="487" spans="1:58" x14ac:dyDescent="0.35">
      <c r="A487">
        <v>350</v>
      </c>
      <c r="B487" s="20">
        <v>214200</v>
      </c>
      <c r="C487" s="20">
        <v>52</v>
      </c>
      <c r="D487" s="12">
        <f t="shared" si="99"/>
        <v>8238.461538461539</v>
      </c>
      <c r="E487">
        <f t="shared" si="100"/>
        <v>2</v>
      </c>
      <c r="F487" s="20">
        <v>-1.32422419783582E-2</v>
      </c>
      <c r="M487">
        <v>350</v>
      </c>
      <c r="N487" s="20">
        <v>92400</v>
      </c>
      <c r="O487" s="20">
        <v>23</v>
      </c>
      <c r="P487" s="12">
        <f t="shared" si="94"/>
        <v>12052.173913043478</v>
      </c>
      <c r="Q487">
        <f t="shared" si="98"/>
        <v>3</v>
      </c>
      <c r="R487" s="20">
        <v>-0.287541499703519</v>
      </c>
      <c r="T487" s="7"/>
      <c r="U487" s="7"/>
      <c r="V487" s="11"/>
      <c r="Y487">
        <v>350</v>
      </c>
      <c r="Z487" s="20">
        <v>449400</v>
      </c>
      <c r="AA487" s="20">
        <v>108</v>
      </c>
      <c r="AB487" s="12">
        <f t="shared" si="95"/>
        <v>33288.888888888891</v>
      </c>
      <c r="AC487">
        <f t="shared" si="91"/>
        <v>8</v>
      </c>
      <c r="AD487" s="20">
        <v>-1.66729502906956E-3</v>
      </c>
      <c r="AF487" s="7"/>
      <c r="AG487" s="7"/>
      <c r="AH487" s="11"/>
      <c r="AI487" s="11"/>
      <c r="AJ487" s="11"/>
      <c r="AK487">
        <v>350</v>
      </c>
      <c r="AL487" s="20">
        <v>634200</v>
      </c>
      <c r="AM487" s="20">
        <v>152</v>
      </c>
      <c r="AN487" s="12">
        <f t="shared" si="96"/>
        <v>8344.7368421052633</v>
      </c>
      <c r="AO487">
        <f t="shared" si="92"/>
        <v>2</v>
      </c>
      <c r="AP487" s="20">
        <v>-1.2036068097649E-2</v>
      </c>
      <c r="AR487" s="7"/>
      <c r="AS487" s="7"/>
      <c r="AT487" s="11"/>
      <c r="AU487" s="11"/>
      <c r="AW487">
        <v>350</v>
      </c>
      <c r="AX487" s="20">
        <v>869400</v>
      </c>
      <c r="AY487" s="20">
        <v>208</v>
      </c>
      <c r="AZ487" s="12">
        <f t="shared" si="97"/>
        <v>33438.461538461539</v>
      </c>
      <c r="BA487">
        <f t="shared" si="93"/>
        <v>8</v>
      </c>
      <c r="BB487" s="20">
        <v>-3.9861613552373901E-2</v>
      </c>
      <c r="BD487" s="7"/>
      <c r="BE487" s="7"/>
      <c r="BF487" s="11"/>
    </row>
    <row r="488" spans="1:58" x14ac:dyDescent="0.35">
      <c r="A488">
        <v>350</v>
      </c>
      <c r="B488" s="20">
        <v>218400</v>
      </c>
      <c r="C488" s="20">
        <v>53</v>
      </c>
      <c r="D488" s="12">
        <f t="shared" si="99"/>
        <v>12362.264150943396</v>
      </c>
      <c r="E488">
        <f t="shared" si="100"/>
        <v>3</v>
      </c>
      <c r="F488" s="20">
        <v>-3.8698498555328302E-3</v>
      </c>
      <c r="M488">
        <v>350</v>
      </c>
      <c r="N488" s="20">
        <v>100800</v>
      </c>
      <c r="O488" s="20">
        <v>25</v>
      </c>
      <c r="P488" s="12">
        <f t="shared" si="94"/>
        <v>20160</v>
      </c>
      <c r="Q488">
        <f t="shared" si="98"/>
        <v>5</v>
      </c>
      <c r="R488" s="21">
        <v>-3.9913069798591701E-7</v>
      </c>
      <c r="T488" s="7"/>
      <c r="U488" s="7"/>
      <c r="V488" s="11"/>
      <c r="Y488">
        <v>350</v>
      </c>
      <c r="Z488" s="20">
        <v>424200</v>
      </c>
      <c r="AA488" s="20">
        <v>102</v>
      </c>
      <c r="AB488" s="12">
        <f t="shared" si="95"/>
        <v>8317.6470588235297</v>
      </c>
      <c r="AC488">
        <f t="shared" si="91"/>
        <v>2</v>
      </c>
      <c r="AD488" s="21">
        <v>-6.2620477982850694E-5</v>
      </c>
      <c r="AF488" s="7"/>
      <c r="AG488" s="7"/>
      <c r="AH488" s="11"/>
      <c r="AI488" s="11"/>
      <c r="AJ488" s="11"/>
      <c r="AK488">
        <v>350</v>
      </c>
      <c r="AL488" s="20">
        <v>667800</v>
      </c>
      <c r="AM488" s="20">
        <v>160</v>
      </c>
      <c r="AN488" s="12">
        <f t="shared" si="96"/>
        <v>41737.5</v>
      </c>
      <c r="AO488">
        <f t="shared" si="92"/>
        <v>10</v>
      </c>
      <c r="AP488" s="21">
        <v>-4.0893704825457401E-4</v>
      </c>
      <c r="AR488" s="7"/>
      <c r="AS488" s="7"/>
      <c r="AT488" s="11"/>
      <c r="AU488" s="11"/>
      <c r="AW488">
        <v>350</v>
      </c>
      <c r="AX488" s="20">
        <v>844200</v>
      </c>
      <c r="AY488" s="20">
        <v>202</v>
      </c>
      <c r="AZ488" s="12">
        <f t="shared" si="97"/>
        <v>8358.4158415841575</v>
      </c>
      <c r="BA488">
        <f t="shared" si="93"/>
        <v>2</v>
      </c>
      <c r="BB488" s="20">
        <v>-0.157501060212733</v>
      </c>
      <c r="BD488" s="7"/>
      <c r="BE488" s="7"/>
      <c r="BF488" s="11"/>
    </row>
    <row r="489" spans="1:58" x14ac:dyDescent="0.35">
      <c r="A489">
        <v>350</v>
      </c>
      <c r="B489" s="20">
        <v>226800</v>
      </c>
      <c r="C489" s="20">
        <v>55</v>
      </c>
      <c r="D489" s="12">
        <f t="shared" si="99"/>
        <v>20618.18181818182</v>
      </c>
      <c r="E489">
        <f t="shared" si="100"/>
        <v>5</v>
      </c>
      <c r="F489" s="20">
        <v>-1.11458456405861E-2</v>
      </c>
      <c r="M489">
        <v>350</v>
      </c>
      <c r="N489" s="20">
        <v>88200</v>
      </c>
      <c r="O489" s="20">
        <v>22</v>
      </c>
      <c r="P489" s="12">
        <f t="shared" si="94"/>
        <v>8018.181818181818</v>
      </c>
      <c r="Q489">
        <f t="shared" si="98"/>
        <v>2</v>
      </c>
      <c r="R489" s="20">
        <v>-3.1920742965702801E-3</v>
      </c>
      <c r="T489" s="7"/>
      <c r="U489" s="7"/>
      <c r="V489" s="11"/>
      <c r="Y489">
        <v>350</v>
      </c>
      <c r="Z489" s="20">
        <v>428400</v>
      </c>
      <c r="AA489" s="20">
        <v>103</v>
      </c>
      <c r="AB489" s="12">
        <f t="shared" si="95"/>
        <v>12477.669902912621</v>
      </c>
      <c r="AC489">
        <f t="shared" si="91"/>
        <v>3</v>
      </c>
      <c r="AD489" s="20">
        <v>-6.5253997030507698E-3</v>
      </c>
      <c r="AF489" s="7"/>
      <c r="AG489" s="7"/>
      <c r="AH489" s="11"/>
      <c r="AI489" s="11"/>
      <c r="AJ489" s="11"/>
      <c r="AK489">
        <v>350</v>
      </c>
      <c r="AL489" s="20">
        <v>638400</v>
      </c>
      <c r="AM489" s="20">
        <v>153</v>
      </c>
      <c r="AN489" s="12">
        <f t="shared" si="96"/>
        <v>12517.64705882353</v>
      </c>
      <c r="AO489">
        <f t="shared" si="92"/>
        <v>3</v>
      </c>
      <c r="AP489" s="20">
        <v>-1.4331557193604801E-2</v>
      </c>
      <c r="AR489" s="7"/>
      <c r="AS489" s="7"/>
      <c r="AT489" s="11"/>
      <c r="AU489" s="11"/>
      <c r="AW489">
        <v>350</v>
      </c>
      <c r="AX489" s="20">
        <v>848400</v>
      </c>
      <c r="AY489" s="20">
        <v>203</v>
      </c>
      <c r="AZ489" s="12">
        <f t="shared" si="97"/>
        <v>12537.931034482759</v>
      </c>
      <c r="BA489">
        <f t="shared" si="93"/>
        <v>3</v>
      </c>
      <c r="BB489" s="20">
        <v>-1.3959613264425501E-3</v>
      </c>
      <c r="BD489" s="7"/>
      <c r="BE489" s="7"/>
      <c r="BF489" s="11"/>
    </row>
    <row r="490" spans="1:58" x14ac:dyDescent="0.35">
      <c r="A490">
        <v>350</v>
      </c>
      <c r="B490" s="20">
        <v>218400</v>
      </c>
      <c r="C490" s="20">
        <v>53</v>
      </c>
      <c r="D490" s="12">
        <f t="shared" si="99"/>
        <v>12362.264150943396</v>
      </c>
      <c r="E490">
        <f t="shared" si="100"/>
        <v>3</v>
      </c>
      <c r="F490" s="20">
        <v>-3.2076655550056898E-2</v>
      </c>
      <c r="M490">
        <v>350</v>
      </c>
      <c r="N490" s="20">
        <v>100800</v>
      </c>
      <c r="O490" s="20">
        <v>25</v>
      </c>
      <c r="P490" s="12">
        <f t="shared" si="94"/>
        <v>20160</v>
      </c>
      <c r="Q490">
        <f t="shared" si="98"/>
        <v>5</v>
      </c>
      <c r="R490" s="20">
        <v>-0.17646418616075199</v>
      </c>
      <c r="T490" s="7"/>
      <c r="U490" s="7"/>
      <c r="V490" s="11"/>
      <c r="Y490">
        <v>350</v>
      </c>
      <c r="Z490" s="20">
        <v>432600</v>
      </c>
      <c r="AA490" s="20">
        <v>104</v>
      </c>
      <c r="AB490" s="12">
        <f t="shared" si="95"/>
        <v>16638.461538461539</v>
      </c>
      <c r="AC490">
        <f t="shared" si="91"/>
        <v>4</v>
      </c>
      <c r="AD490" s="20">
        <v>-1.8289621031912799E-3</v>
      </c>
      <c r="AF490" s="7"/>
      <c r="AG490" s="7"/>
      <c r="AH490" s="11"/>
      <c r="AI490" s="11"/>
      <c r="AJ490" s="11"/>
      <c r="AK490">
        <v>350</v>
      </c>
      <c r="AL490" s="20">
        <v>634200</v>
      </c>
      <c r="AM490" s="20">
        <v>152</v>
      </c>
      <c r="AN490" s="12">
        <f t="shared" si="96"/>
        <v>8344.7368421052633</v>
      </c>
      <c r="AO490">
        <f t="shared" si="92"/>
        <v>2</v>
      </c>
      <c r="AP490" s="20">
        <v>-2.2996594127094101E-2</v>
      </c>
      <c r="AR490" s="7"/>
      <c r="AS490" s="7"/>
      <c r="AT490" s="11"/>
      <c r="AU490" s="11"/>
      <c r="AW490">
        <v>350</v>
      </c>
      <c r="AX490" s="20">
        <v>848400</v>
      </c>
      <c r="AY490" s="20">
        <v>203</v>
      </c>
      <c r="AZ490" s="12">
        <f t="shared" si="97"/>
        <v>12537.931034482759</v>
      </c>
      <c r="BA490">
        <f t="shared" si="93"/>
        <v>3</v>
      </c>
      <c r="BB490" s="20">
        <v>-1.22028240787626E-2</v>
      </c>
      <c r="BD490" s="7"/>
      <c r="BE490" s="7"/>
      <c r="BF490" s="11"/>
    </row>
    <row r="491" spans="1:58" x14ac:dyDescent="0.35">
      <c r="A491">
        <v>350</v>
      </c>
      <c r="B491" s="20">
        <v>218400</v>
      </c>
      <c r="C491" s="20">
        <v>53</v>
      </c>
      <c r="D491" s="12">
        <f t="shared" si="99"/>
        <v>12362.264150943396</v>
      </c>
      <c r="E491">
        <f t="shared" si="100"/>
        <v>3</v>
      </c>
      <c r="F491" s="20">
        <v>-2.4926281404634699E-2</v>
      </c>
      <c r="M491">
        <v>350</v>
      </c>
      <c r="N491" s="20">
        <v>88200</v>
      </c>
      <c r="O491" s="20">
        <v>22</v>
      </c>
      <c r="P491" s="12">
        <f t="shared" si="94"/>
        <v>8018.181818181818</v>
      </c>
      <c r="Q491">
        <f t="shared" si="98"/>
        <v>2</v>
      </c>
      <c r="R491" s="20">
        <v>-2.3193486943779901E-2</v>
      </c>
      <c r="T491" s="7"/>
      <c r="U491" s="7"/>
      <c r="V491" s="11"/>
      <c r="Y491">
        <v>350</v>
      </c>
      <c r="Z491" s="20">
        <v>424200</v>
      </c>
      <c r="AA491" s="20">
        <v>102</v>
      </c>
      <c r="AB491" s="12">
        <f t="shared" si="95"/>
        <v>8317.6470588235297</v>
      </c>
      <c r="AC491">
        <f t="shared" si="91"/>
        <v>2</v>
      </c>
      <c r="AD491" s="20">
        <v>-1.22884238290723E-2</v>
      </c>
      <c r="AF491" s="7"/>
      <c r="AG491" s="7"/>
      <c r="AH491" s="11"/>
      <c r="AI491" s="11"/>
      <c r="AJ491" s="11"/>
      <c r="AK491">
        <v>350</v>
      </c>
      <c r="AL491" s="20">
        <v>634200</v>
      </c>
      <c r="AM491" s="20">
        <v>152</v>
      </c>
      <c r="AN491" s="12">
        <f t="shared" si="96"/>
        <v>8344.7368421052633</v>
      </c>
      <c r="AO491">
        <f t="shared" si="92"/>
        <v>2</v>
      </c>
      <c r="AP491" s="20">
        <v>-0.148971551930832</v>
      </c>
      <c r="AR491" s="7"/>
      <c r="AS491" s="7"/>
      <c r="AT491" s="11"/>
      <c r="AU491" s="11"/>
      <c r="AW491">
        <v>350</v>
      </c>
      <c r="AX491" s="20">
        <v>873600</v>
      </c>
      <c r="AY491" s="20">
        <v>209</v>
      </c>
      <c r="AZ491" s="12">
        <f t="shared" si="97"/>
        <v>37619.138755980865</v>
      </c>
      <c r="BA491">
        <f t="shared" si="93"/>
        <v>9</v>
      </c>
      <c r="BB491" s="20">
        <v>-1.66729502906956E-3</v>
      </c>
      <c r="BD491" s="7"/>
      <c r="BE491" s="7"/>
      <c r="BF491" s="11"/>
    </row>
    <row r="492" spans="1:58" x14ac:dyDescent="0.35">
      <c r="A492">
        <v>350</v>
      </c>
      <c r="B492" s="20">
        <v>222600</v>
      </c>
      <c r="C492" s="20">
        <v>54</v>
      </c>
      <c r="D492" s="12">
        <f t="shared" si="99"/>
        <v>16488.888888888891</v>
      </c>
      <c r="E492">
        <f t="shared" si="100"/>
        <v>4</v>
      </c>
      <c r="F492" s="20">
        <v>-3.4726593051220399E-3</v>
      </c>
      <c r="M492">
        <v>350</v>
      </c>
      <c r="N492" s="20">
        <v>88200</v>
      </c>
      <c r="O492" s="20">
        <v>22</v>
      </c>
      <c r="P492" s="12">
        <f t="shared" si="94"/>
        <v>8018.181818181818</v>
      </c>
      <c r="Q492">
        <f t="shared" si="98"/>
        <v>2</v>
      </c>
      <c r="R492" s="20">
        <v>-8.9015051052135197E-2</v>
      </c>
      <c r="T492" s="7"/>
      <c r="U492" s="7"/>
      <c r="V492" s="11"/>
      <c r="Y492">
        <v>350</v>
      </c>
      <c r="Z492" s="20">
        <v>424200</v>
      </c>
      <c r="AA492" s="20">
        <v>102</v>
      </c>
      <c r="AB492" s="12">
        <f t="shared" si="95"/>
        <v>8317.6470588235297</v>
      </c>
      <c r="AC492">
        <f t="shared" si="91"/>
        <v>2</v>
      </c>
      <c r="AD492" s="20">
        <v>-4.9505822018809896E-3</v>
      </c>
      <c r="AF492" s="7"/>
      <c r="AG492" s="7"/>
      <c r="AH492" s="11"/>
      <c r="AI492" s="11"/>
      <c r="AJ492" s="11"/>
      <c r="AK492">
        <v>350</v>
      </c>
      <c r="AL492" s="20">
        <v>646800</v>
      </c>
      <c r="AM492" s="20">
        <v>155</v>
      </c>
      <c r="AN492" s="12">
        <f t="shared" si="96"/>
        <v>20864.516129032258</v>
      </c>
      <c r="AO492">
        <f t="shared" si="92"/>
        <v>5</v>
      </c>
      <c r="AP492" s="20">
        <v>-3.6078982309716099E-3</v>
      </c>
      <c r="AR492" s="7"/>
      <c r="AS492" s="7"/>
      <c r="AT492" s="11"/>
      <c r="AU492" s="11"/>
      <c r="AW492">
        <v>350</v>
      </c>
      <c r="AX492" s="20">
        <v>856800</v>
      </c>
      <c r="AY492" s="20">
        <v>205</v>
      </c>
      <c r="AZ492" s="12">
        <f t="shared" si="97"/>
        <v>20897.560975609755</v>
      </c>
      <c r="BA492">
        <f t="shared" si="93"/>
        <v>5</v>
      </c>
      <c r="BB492" s="20">
        <v>-4.6526216743918498E-2</v>
      </c>
      <c r="BD492" s="7"/>
      <c r="BE492" s="7"/>
      <c r="BF492" s="11"/>
    </row>
    <row r="493" spans="1:58" x14ac:dyDescent="0.35">
      <c r="A493">
        <v>350</v>
      </c>
      <c r="B493" s="20">
        <v>218400</v>
      </c>
      <c r="C493" s="20">
        <v>53</v>
      </c>
      <c r="D493" s="12">
        <f t="shared" si="99"/>
        <v>12362.264150943396</v>
      </c>
      <c r="E493">
        <f t="shared" si="100"/>
        <v>3</v>
      </c>
      <c r="F493" s="20">
        <v>-2.28438594665346E-2</v>
      </c>
      <c r="M493">
        <v>350</v>
      </c>
      <c r="N493" s="20">
        <v>88200</v>
      </c>
      <c r="O493" s="20">
        <v>22</v>
      </c>
      <c r="P493" s="12">
        <f t="shared" si="94"/>
        <v>8018.181818181818</v>
      </c>
      <c r="Q493">
        <f t="shared" si="98"/>
        <v>2</v>
      </c>
      <c r="R493" s="20">
        <v>-1.6143186337677399E-3</v>
      </c>
      <c r="T493" s="7"/>
      <c r="U493" s="7"/>
      <c r="V493" s="11"/>
      <c r="Y493">
        <v>350</v>
      </c>
      <c r="Z493" s="20">
        <v>449400</v>
      </c>
      <c r="AA493" s="20">
        <v>108</v>
      </c>
      <c r="AB493" s="12">
        <f t="shared" si="95"/>
        <v>33288.888888888891</v>
      </c>
      <c r="AC493">
        <f t="shared" si="91"/>
        <v>8</v>
      </c>
      <c r="AD493" s="21">
        <v>-3.9913069798591701E-7</v>
      </c>
      <c r="AF493" s="7"/>
      <c r="AG493" s="7"/>
      <c r="AH493" s="11"/>
      <c r="AI493" s="11"/>
      <c r="AJ493" s="11"/>
      <c r="AK493">
        <v>350</v>
      </c>
      <c r="AL493" s="20">
        <v>844200</v>
      </c>
      <c r="AM493" s="20">
        <v>202</v>
      </c>
      <c r="AN493" s="12">
        <f t="shared" si="96"/>
        <v>217318.81188118813</v>
      </c>
      <c r="AO493">
        <f t="shared" si="92"/>
        <v>52</v>
      </c>
      <c r="AP493" s="20">
        <v>-2.4268620037713001E-2</v>
      </c>
      <c r="AR493" s="7"/>
      <c r="AS493" s="7"/>
      <c r="AT493" s="11"/>
      <c r="AU493" s="11"/>
      <c r="AW493">
        <v>350</v>
      </c>
      <c r="AX493" s="20">
        <v>844200</v>
      </c>
      <c r="AY493" s="20">
        <v>202</v>
      </c>
      <c r="AZ493" s="12">
        <f t="shared" si="97"/>
        <v>8358.4158415841575</v>
      </c>
      <c r="BA493">
        <f t="shared" si="93"/>
        <v>2</v>
      </c>
      <c r="BB493" s="20">
        <v>-2.4268620037713001E-2</v>
      </c>
      <c r="BD493" s="7"/>
      <c r="BE493" s="7"/>
      <c r="BF493" s="11"/>
    </row>
    <row r="494" spans="1:58" x14ac:dyDescent="0.35">
      <c r="P494" s="12"/>
      <c r="T494" s="7"/>
      <c r="U494" s="7"/>
      <c r="V494" s="11"/>
      <c r="AB494" s="12"/>
      <c r="AF494" s="7"/>
      <c r="AG494" s="7"/>
      <c r="AH494" s="11"/>
      <c r="AI494" s="11"/>
      <c r="AJ494" s="11"/>
      <c r="AN494" s="12"/>
      <c r="AR494" s="7"/>
      <c r="AS494" s="7"/>
      <c r="AT494" s="11"/>
      <c r="AU494" s="11"/>
      <c r="AZ494" s="12"/>
      <c r="BD494" s="7"/>
      <c r="BE494" s="7"/>
      <c r="BF494" s="11"/>
    </row>
    <row r="495" spans="1:58" x14ac:dyDescent="0.35">
      <c r="A495">
        <v>400</v>
      </c>
      <c r="B495" s="20">
        <v>249600</v>
      </c>
      <c r="C495" s="20">
        <v>53</v>
      </c>
      <c r="D495" s="12">
        <f t="shared" si="99"/>
        <v>14128.301886792453</v>
      </c>
      <c r="E495">
        <f t="shared" si="100"/>
        <v>3</v>
      </c>
      <c r="F495" s="20">
        <v>-3.3228639828388501E-2</v>
      </c>
      <c r="G495" s="4">
        <f>AVERAGE(F495:F534)</f>
        <v>-1.4281037341947541E-2</v>
      </c>
      <c r="H495" s="2">
        <f>AVERAGE(D495:D534)</f>
        <v>20149.107539527591</v>
      </c>
      <c r="I495" s="2">
        <f>AVERAGE(E495:E534)</f>
        <v>4.2750000000000004</v>
      </c>
      <c r="J495" s="11" t="s">
        <v>0</v>
      </c>
      <c r="M495">
        <v>400</v>
      </c>
      <c r="N495" s="20">
        <v>100800</v>
      </c>
      <c r="O495" s="20">
        <v>22</v>
      </c>
      <c r="P495" s="12">
        <f t="shared" ref="P495:P534" si="101">N495*Q495/O495</f>
        <v>9163.636363636364</v>
      </c>
      <c r="Q495">
        <f>O495-20</f>
        <v>2</v>
      </c>
      <c r="R495" s="20">
        <v>-5.3134685347332497E-2</v>
      </c>
      <c r="S495" s="4">
        <f>AVERAGE(R495:R534)</f>
        <v>-1.5568447018351483E-2</v>
      </c>
      <c r="T495" s="2">
        <f>AVERAGE(P495:P534)</f>
        <v>24353.166571473481</v>
      </c>
      <c r="U495" s="2">
        <f>AVERAGE(Q495:Q534)</f>
        <v>5.2750000000000004</v>
      </c>
      <c r="V495" s="11" t="s">
        <v>0</v>
      </c>
      <c r="Y495">
        <v>400</v>
      </c>
      <c r="Z495" s="20">
        <v>484800</v>
      </c>
      <c r="AA495" s="20">
        <v>102</v>
      </c>
      <c r="AB495" s="12">
        <f t="shared" ref="AB495:AB534" si="102">Z495*AC495/AA495</f>
        <v>9505.8823529411766</v>
      </c>
      <c r="AC495">
        <f t="shared" si="91"/>
        <v>2</v>
      </c>
      <c r="AD495" s="20">
        <v>-4.8877545236393396E-3</v>
      </c>
      <c r="AE495" s="4">
        <f>AVERAGE(AD495:AD534)</f>
        <v>-1.4273330664874854E-2</v>
      </c>
      <c r="AF495" s="2">
        <f>AVERAGE(AB495:AB534)</f>
        <v>22108.67111601451</v>
      </c>
      <c r="AG495" s="2">
        <f>AVERAGE(AC495:AC534)</f>
        <v>4.6500000000000004</v>
      </c>
      <c r="AH495" s="11" t="s">
        <v>0</v>
      </c>
      <c r="AI495" s="11"/>
      <c r="AJ495" s="11"/>
      <c r="AK495">
        <v>400</v>
      </c>
      <c r="AL495" s="20">
        <v>729600</v>
      </c>
      <c r="AM495" s="20">
        <v>153</v>
      </c>
      <c r="AN495" s="12">
        <f t="shared" ref="AN495:AN534" si="103">AL495*AO495/AM495</f>
        <v>14305.882352941177</v>
      </c>
      <c r="AO495">
        <f t="shared" si="92"/>
        <v>3</v>
      </c>
      <c r="AP495" s="20">
        <v>-6.9313252195368699E-3</v>
      </c>
      <c r="AQ495" s="4">
        <f>AVERAGE(AP495:AP534)</f>
        <v>-7.2811646145666516E-3</v>
      </c>
      <c r="AR495" s="2">
        <f>AVERAGE(AN495:AN534)</f>
        <v>22892.251916655652</v>
      </c>
      <c r="AS495" s="2">
        <f>AVERAGE(AO495:AO534)</f>
        <v>4.8</v>
      </c>
      <c r="AT495" s="11" t="s">
        <v>0</v>
      </c>
      <c r="AU495" s="11"/>
      <c r="AW495">
        <v>400</v>
      </c>
      <c r="AX495" s="20">
        <v>964800</v>
      </c>
      <c r="AY495" s="20">
        <v>202</v>
      </c>
      <c r="AZ495" s="12">
        <f t="shared" ref="AZ495:AZ534" si="104">AX495*BA495/AY495</f>
        <v>9552.4752475247533</v>
      </c>
      <c r="BA495">
        <f t="shared" si="93"/>
        <v>2</v>
      </c>
      <c r="BB495" s="21">
        <v>-9.2082501517250996E-4</v>
      </c>
      <c r="BC495" s="4">
        <f>AVERAGE(BB495:BB534)</f>
        <v>-2.6084785611891557E-2</v>
      </c>
      <c r="BD495" s="2">
        <f>AVERAGE(AZ495:AZ534)</f>
        <v>22689.221875690728</v>
      </c>
      <c r="BE495" s="2">
        <f>AVERAGE(BA495:BA534)</f>
        <v>4.75</v>
      </c>
      <c r="BF495" s="11" t="s">
        <v>0</v>
      </c>
    </row>
    <row r="496" spans="1:58" x14ac:dyDescent="0.35">
      <c r="A496">
        <v>400</v>
      </c>
      <c r="B496" s="20">
        <v>244800</v>
      </c>
      <c r="C496" s="20">
        <v>52</v>
      </c>
      <c r="D496" s="12">
        <f t="shared" si="99"/>
        <v>9415.3846153846152</v>
      </c>
      <c r="E496">
        <f t="shared" si="100"/>
        <v>2</v>
      </c>
      <c r="F496" s="20">
        <v>-3.8647121472420602E-2</v>
      </c>
      <c r="G496" s="4">
        <f>MEDIAN(F495:F534)</f>
        <v>-4.9834750127393194E-3</v>
      </c>
      <c r="H496" s="2">
        <f>MEDIAN(D495:D534)</f>
        <v>18844.444444444445</v>
      </c>
      <c r="I496" s="2">
        <f>MEDIAN(E495:E534)</f>
        <v>4</v>
      </c>
      <c r="J496" s="11" t="s">
        <v>6</v>
      </c>
      <c r="M496">
        <v>400</v>
      </c>
      <c r="N496" s="20">
        <v>115200</v>
      </c>
      <c r="O496" s="20">
        <v>25</v>
      </c>
      <c r="P496" s="12">
        <f t="shared" si="101"/>
        <v>23040</v>
      </c>
      <c r="Q496">
        <f t="shared" ref="Q496:Q534" si="105">O496-20</f>
        <v>5</v>
      </c>
      <c r="R496" s="21">
        <v>-6.2410492586524803E-6</v>
      </c>
      <c r="S496" s="4">
        <f>MEDIAN(R495:R534)</f>
        <v>-3.757554778350305E-3</v>
      </c>
      <c r="T496" s="2">
        <f>MEDIAN(P495:P534)</f>
        <v>23040</v>
      </c>
      <c r="U496" s="2">
        <f>MEDIAN(Q495:Q534)</f>
        <v>5</v>
      </c>
      <c r="V496" s="11" t="s">
        <v>6</v>
      </c>
      <c r="Y496">
        <v>400</v>
      </c>
      <c r="Z496" s="20">
        <v>484800</v>
      </c>
      <c r="AA496" s="20">
        <v>102</v>
      </c>
      <c r="AB496" s="12">
        <f t="shared" si="102"/>
        <v>9505.8823529411766</v>
      </c>
      <c r="AC496">
        <f t="shared" si="91"/>
        <v>2</v>
      </c>
      <c r="AD496" s="20">
        <v>-1.24673115487321E-2</v>
      </c>
      <c r="AE496" s="4">
        <f>MEDIAN(AD495:AD534)</f>
        <v>-1.7384780195705001E-3</v>
      </c>
      <c r="AF496" s="2">
        <f>MEDIAN(AB495:AB534)</f>
        <v>23771.428571428572</v>
      </c>
      <c r="AG496" s="2">
        <f>MEDIAN(AC495:AC534)</f>
        <v>5</v>
      </c>
      <c r="AH496" s="11" t="s">
        <v>6</v>
      </c>
      <c r="AI496" s="11"/>
      <c r="AJ496" s="11"/>
      <c r="AK496">
        <v>400</v>
      </c>
      <c r="AL496" s="20">
        <v>739200</v>
      </c>
      <c r="AM496" s="20">
        <v>155</v>
      </c>
      <c r="AN496" s="12">
        <f t="shared" si="103"/>
        <v>23845.16129032258</v>
      </c>
      <c r="AO496">
        <f t="shared" si="92"/>
        <v>5</v>
      </c>
      <c r="AP496" s="20">
        <v>-1.25987961986517E-2</v>
      </c>
      <c r="AQ496" s="4">
        <f>MEDIAN(AP495:AP534)</f>
        <v>-2.2006125854018097E-3</v>
      </c>
      <c r="AR496" s="2">
        <f>MEDIAN(AN495:AN534)</f>
        <v>19075.324675324675</v>
      </c>
      <c r="AS496" s="2">
        <f>MEDIAN(AO495:AO534)</f>
        <v>4</v>
      </c>
      <c r="AT496" s="11" t="s">
        <v>6</v>
      </c>
      <c r="AU496" s="11"/>
      <c r="AW496">
        <v>400</v>
      </c>
      <c r="AX496" s="20">
        <v>969600</v>
      </c>
      <c r="AY496" s="20">
        <v>203</v>
      </c>
      <c r="AZ496" s="12">
        <f t="shared" si="104"/>
        <v>14329.064039408868</v>
      </c>
      <c r="BA496">
        <f t="shared" si="93"/>
        <v>3</v>
      </c>
      <c r="BB496" s="20">
        <v>-8.7987205858898895E-2</v>
      </c>
      <c r="BC496" s="4">
        <f>MEDIAN(BB495:BB534)</f>
        <v>-2.013903827208615E-3</v>
      </c>
      <c r="BD496" s="2">
        <f>MEDIAN(AZ495:AZ534)</f>
        <v>19105.882352941175</v>
      </c>
      <c r="BE496" s="2">
        <f>MEDIAN(BA495:BA534)</f>
        <v>4</v>
      </c>
      <c r="BF496" s="11" t="s">
        <v>6</v>
      </c>
    </row>
    <row r="497" spans="1:58" x14ac:dyDescent="0.35">
      <c r="A497">
        <v>400</v>
      </c>
      <c r="B497" s="20">
        <v>244800</v>
      </c>
      <c r="C497" s="20">
        <v>52</v>
      </c>
      <c r="D497" s="12">
        <f t="shared" si="99"/>
        <v>9415.3846153846152</v>
      </c>
      <c r="E497">
        <f t="shared" si="100"/>
        <v>2</v>
      </c>
      <c r="F497" s="20">
        <v>-1.7256116972994898E-2</v>
      </c>
      <c r="G497" s="4">
        <f>MAX(F495:F534)</f>
        <v>-3.9913069798591701E-7</v>
      </c>
      <c r="H497" s="2">
        <f>MAX(D495:D534)</f>
        <v>56670.967741935485</v>
      </c>
      <c r="I497" s="2">
        <f>MAX(E495:E534)</f>
        <v>12</v>
      </c>
      <c r="J497" s="11" t="s">
        <v>19</v>
      </c>
      <c r="M497">
        <v>400</v>
      </c>
      <c r="N497" s="20">
        <v>100800</v>
      </c>
      <c r="O497" s="20">
        <v>22</v>
      </c>
      <c r="P497" s="12">
        <f t="shared" si="101"/>
        <v>9163.636363636364</v>
      </c>
      <c r="Q497">
        <f t="shared" si="105"/>
        <v>2</v>
      </c>
      <c r="R497" s="20">
        <v>-4.4274953335441201E-2</v>
      </c>
      <c r="S497" s="4">
        <f>MAX(R495:R534)</f>
        <v>-3.9913069798591701E-7</v>
      </c>
      <c r="T497" s="2">
        <f>MAX(P495:P534)</f>
        <v>51096.774193548386</v>
      </c>
      <c r="U497" s="2">
        <f>MAX(Q495:Q534)</f>
        <v>11</v>
      </c>
      <c r="V497" s="11" t="s">
        <v>19</v>
      </c>
      <c r="Y497">
        <v>400</v>
      </c>
      <c r="Z497" s="20">
        <v>513600</v>
      </c>
      <c r="AA497" s="20">
        <v>108</v>
      </c>
      <c r="AB497" s="12">
        <f t="shared" si="102"/>
        <v>38044.444444444445</v>
      </c>
      <c r="AC497">
        <f t="shared" si="91"/>
        <v>8</v>
      </c>
      <c r="AD497" s="21">
        <v>-3.9913069798591701E-7</v>
      </c>
      <c r="AE497" s="4">
        <f>MAX(AD495:AD534)</f>
        <v>-3.9913069798591701E-7</v>
      </c>
      <c r="AF497" s="2">
        <f>MAX(AB495:AB534)</f>
        <v>42803.66972477064</v>
      </c>
      <c r="AG497" s="2">
        <f>MAX(AC495:AC534)</f>
        <v>9</v>
      </c>
      <c r="AH497" s="11" t="s">
        <v>19</v>
      </c>
      <c r="AI497" s="11"/>
      <c r="AJ497" s="11"/>
      <c r="AK497">
        <v>400</v>
      </c>
      <c r="AL497" s="20">
        <v>748800</v>
      </c>
      <c r="AM497" s="20">
        <v>157</v>
      </c>
      <c r="AN497" s="12">
        <f t="shared" si="103"/>
        <v>33385.987261146496</v>
      </c>
      <c r="AO497">
        <f t="shared" si="92"/>
        <v>7</v>
      </c>
      <c r="AP497" s="21">
        <v>-3.9913069798591701E-7</v>
      </c>
      <c r="AQ497" s="4">
        <f>MAX(AP495:AP534)</f>
        <v>-3.9913069798591701E-7</v>
      </c>
      <c r="AR497" s="2">
        <f>MAX(AN495:AN534)</f>
        <v>47700</v>
      </c>
      <c r="AS497" s="2">
        <f>MAX(AO495:AO534)</f>
        <v>10</v>
      </c>
      <c r="AT497" s="11" t="s">
        <v>19</v>
      </c>
      <c r="AU497" s="11"/>
      <c r="AW497">
        <v>400</v>
      </c>
      <c r="AX497" s="20">
        <v>984000</v>
      </c>
      <c r="AY497" s="20">
        <v>206</v>
      </c>
      <c r="AZ497" s="12">
        <f t="shared" si="104"/>
        <v>28660.194174757282</v>
      </c>
      <c r="BA497">
        <f t="shared" si="93"/>
        <v>6</v>
      </c>
      <c r="BB497" s="20">
        <v>-1.27080297823938E-2</v>
      </c>
      <c r="BC497" s="4">
        <f>MAX(BB495:BB534)</f>
        <v>-3.9913069798591701E-7</v>
      </c>
      <c r="BD497" s="2">
        <f>MAX(AZ495:AZ534)</f>
        <v>47771.428571428572</v>
      </c>
      <c r="BE497" s="2">
        <f>MAX(BA495:BA534)</f>
        <v>10</v>
      </c>
      <c r="BF497" s="11" t="s">
        <v>19</v>
      </c>
    </row>
    <row r="498" spans="1:58" x14ac:dyDescent="0.35">
      <c r="A498">
        <v>400</v>
      </c>
      <c r="B498" s="20">
        <v>254400</v>
      </c>
      <c r="C498" s="20">
        <v>54</v>
      </c>
      <c r="D498" s="12">
        <f t="shared" si="99"/>
        <v>18844.444444444445</v>
      </c>
      <c r="E498">
        <f t="shared" si="100"/>
        <v>4</v>
      </c>
      <c r="F498" s="20">
        <v>-1.86809089141603E-3</v>
      </c>
      <c r="G498" s="4">
        <f>MIN(F495:F534)</f>
        <v>-0.13812471377414501</v>
      </c>
      <c r="H498" s="2">
        <f>MIN(D495:D534)</f>
        <v>9415.3846153846152</v>
      </c>
      <c r="I498" s="2">
        <f>MIN(E495:E534)</f>
        <v>2</v>
      </c>
      <c r="J498" s="11" t="s">
        <v>20</v>
      </c>
      <c r="M498">
        <v>400</v>
      </c>
      <c r="N498" s="20">
        <v>100800</v>
      </c>
      <c r="O498" s="20">
        <v>22</v>
      </c>
      <c r="P498" s="12">
        <f t="shared" si="101"/>
        <v>9163.636363636364</v>
      </c>
      <c r="Q498">
        <f t="shared" si="105"/>
        <v>2</v>
      </c>
      <c r="R498" s="20">
        <v>-1.12588441120073E-2</v>
      </c>
      <c r="S498" s="4">
        <f>MIN(R495:R534)</f>
        <v>-0.146870554506182</v>
      </c>
      <c r="T498" s="2">
        <f>MIN(P495:P534)</f>
        <v>9163.636363636364</v>
      </c>
      <c r="U498" s="2">
        <f>MIN(Q495:Q534)</f>
        <v>2</v>
      </c>
      <c r="V498" s="11" t="s">
        <v>20</v>
      </c>
      <c r="Y498">
        <v>400</v>
      </c>
      <c r="Z498" s="20">
        <v>513600</v>
      </c>
      <c r="AA498" s="20">
        <v>108</v>
      </c>
      <c r="AB498" s="12">
        <f t="shared" si="102"/>
        <v>38044.444444444445</v>
      </c>
      <c r="AC498">
        <f t="shared" si="91"/>
        <v>8</v>
      </c>
      <c r="AD498" s="21">
        <v>-3.9913069798591701E-7</v>
      </c>
      <c r="AE498" s="4">
        <f>MIN(AD495:AD534)</f>
        <v>-0.16919129762083099</v>
      </c>
      <c r="AF498" s="2">
        <f>MIN(AB495:AB534)</f>
        <v>9505.8823529411766</v>
      </c>
      <c r="AG498" s="2">
        <f>MIN(AC495:AC534)</f>
        <v>2</v>
      </c>
      <c r="AH498" s="11" t="s">
        <v>20</v>
      </c>
      <c r="AI498" s="11"/>
      <c r="AJ498" s="11"/>
      <c r="AK498">
        <v>400</v>
      </c>
      <c r="AL498" s="20">
        <v>729600</v>
      </c>
      <c r="AM498" s="20">
        <v>153</v>
      </c>
      <c r="AN498" s="12">
        <f t="shared" si="103"/>
        <v>14305.882352941177</v>
      </c>
      <c r="AO498">
        <f t="shared" si="92"/>
        <v>3</v>
      </c>
      <c r="AP498" s="20">
        <v>-4.7512814492320201E-3</v>
      </c>
      <c r="AQ498" s="4">
        <f>MIN(AP495:AP534)</f>
        <v>-6.2404926699685101E-2</v>
      </c>
      <c r="AR498" s="2">
        <f>MIN(AN495:AN534)</f>
        <v>9536.8421052631584</v>
      </c>
      <c r="AS498" s="2">
        <f>MIN(AO495:AO534)</f>
        <v>2</v>
      </c>
      <c r="AT498" s="11" t="s">
        <v>20</v>
      </c>
      <c r="AU498" s="11"/>
      <c r="AW498">
        <v>400</v>
      </c>
      <c r="AX498" s="20">
        <v>988800</v>
      </c>
      <c r="AY498" s="20">
        <v>207</v>
      </c>
      <c r="AZ498" s="12">
        <f t="shared" si="104"/>
        <v>33437.681159420288</v>
      </c>
      <c r="BA498">
        <f t="shared" si="93"/>
        <v>7</v>
      </c>
      <c r="BB498" s="21">
        <v>-4.0893704825457401E-4</v>
      </c>
      <c r="BC498" s="4">
        <f>MIN(BB495:BB534)</f>
        <v>-0.18546968969668701</v>
      </c>
      <c r="BD498" s="2">
        <f>MIN(AZ495:AZ534)</f>
        <v>9552.4752475247533</v>
      </c>
      <c r="BE498" s="2">
        <f>MIN(BA495:BA534)</f>
        <v>2</v>
      </c>
      <c r="BF498" s="11" t="s">
        <v>20</v>
      </c>
    </row>
    <row r="499" spans="1:58" x14ac:dyDescent="0.35">
      <c r="A499">
        <v>400</v>
      </c>
      <c r="B499" s="20">
        <v>244800</v>
      </c>
      <c r="C499" s="20">
        <v>52</v>
      </c>
      <c r="D499" s="12">
        <f t="shared" si="99"/>
        <v>9415.3846153846152</v>
      </c>
      <c r="E499">
        <f t="shared" si="100"/>
        <v>2</v>
      </c>
      <c r="F499" s="20">
        <v>-8.5629597009914699E-3</v>
      </c>
      <c r="M499">
        <v>400</v>
      </c>
      <c r="N499" s="20">
        <v>110400</v>
      </c>
      <c r="O499" s="20">
        <v>24</v>
      </c>
      <c r="P499" s="12">
        <f t="shared" si="101"/>
        <v>18400</v>
      </c>
      <c r="Q499">
        <f t="shared" si="105"/>
        <v>4</v>
      </c>
      <c r="R499" s="21">
        <v>-4.0893704825457401E-4</v>
      </c>
      <c r="T499" s="7"/>
      <c r="U499" s="7"/>
      <c r="V499" s="11"/>
      <c r="Y499">
        <v>400</v>
      </c>
      <c r="Z499" s="20">
        <v>513600</v>
      </c>
      <c r="AA499" s="20">
        <v>108</v>
      </c>
      <c r="AB499" s="12">
        <f t="shared" si="102"/>
        <v>38044.444444444445</v>
      </c>
      <c r="AC499">
        <f t="shared" si="91"/>
        <v>8</v>
      </c>
      <c r="AD499" s="21">
        <v>-3.9913069798591701E-7</v>
      </c>
      <c r="AF499" s="7"/>
      <c r="AG499" s="7"/>
      <c r="AH499" s="11"/>
      <c r="AI499" s="11"/>
      <c r="AJ499" s="11"/>
      <c r="AK499">
        <v>400</v>
      </c>
      <c r="AL499" s="20">
        <v>734400</v>
      </c>
      <c r="AM499" s="20">
        <v>154</v>
      </c>
      <c r="AN499" s="12">
        <f t="shared" si="103"/>
        <v>19075.324675324675</v>
      </c>
      <c r="AO499">
        <f t="shared" si="92"/>
        <v>4</v>
      </c>
      <c r="AP499" s="20">
        <v>-1.69438835694461E-3</v>
      </c>
      <c r="AR499" s="7"/>
      <c r="AS499" s="7"/>
      <c r="AT499" s="11"/>
      <c r="AU499" s="11"/>
      <c r="AW499">
        <v>400</v>
      </c>
      <c r="AX499" s="20">
        <v>969600</v>
      </c>
      <c r="AY499" s="20">
        <v>203</v>
      </c>
      <c r="AZ499" s="12">
        <f t="shared" si="104"/>
        <v>14329.064039408868</v>
      </c>
      <c r="BA499">
        <f t="shared" si="93"/>
        <v>3</v>
      </c>
      <c r="BB499" s="20">
        <v>-0.14731765937184499</v>
      </c>
      <c r="BD499" s="7"/>
      <c r="BE499" s="7"/>
      <c r="BF499" s="11"/>
    </row>
    <row r="500" spans="1:58" x14ac:dyDescent="0.35">
      <c r="A500">
        <v>400</v>
      </c>
      <c r="B500" s="20">
        <v>259200</v>
      </c>
      <c r="C500" s="20">
        <v>55</v>
      </c>
      <c r="D500" s="12">
        <f t="shared" si="99"/>
        <v>23563.636363636364</v>
      </c>
      <c r="E500">
        <f t="shared" si="100"/>
        <v>5</v>
      </c>
      <c r="F500" s="20">
        <v>-6.3134838189833203E-3</v>
      </c>
      <c r="M500">
        <v>400</v>
      </c>
      <c r="N500" s="20">
        <v>139200</v>
      </c>
      <c r="O500" s="20">
        <v>30</v>
      </c>
      <c r="P500" s="12">
        <f t="shared" si="101"/>
        <v>46400</v>
      </c>
      <c r="Q500">
        <f t="shared" si="105"/>
        <v>10</v>
      </c>
      <c r="R500" s="21">
        <v>-4.38007122594619E-4</v>
      </c>
      <c r="T500" s="7"/>
      <c r="U500" s="7"/>
      <c r="V500" s="11"/>
      <c r="Y500">
        <v>400</v>
      </c>
      <c r="Z500" s="20">
        <v>499200</v>
      </c>
      <c r="AA500" s="20">
        <v>105</v>
      </c>
      <c r="AB500" s="12">
        <f t="shared" si="102"/>
        <v>23771.428571428572</v>
      </c>
      <c r="AC500">
        <f t="shared" si="91"/>
        <v>5</v>
      </c>
      <c r="AD500" s="20">
        <v>-2.9014428700400402E-3</v>
      </c>
      <c r="AF500" s="7"/>
      <c r="AG500" s="7"/>
      <c r="AH500" s="11"/>
      <c r="AI500" s="11"/>
      <c r="AJ500" s="11"/>
      <c r="AK500">
        <v>400</v>
      </c>
      <c r="AL500" s="20">
        <v>763200</v>
      </c>
      <c r="AM500" s="20">
        <v>160</v>
      </c>
      <c r="AN500" s="12">
        <f t="shared" si="103"/>
        <v>47700</v>
      </c>
      <c r="AO500">
        <f t="shared" si="92"/>
        <v>10</v>
      </c>
      <c r="AP500" s="20">
        <v>-2.15987102519397E-3</v>
      </c>
      <c r="AR500" s="7"/>
      <c r="AS500" s="7"/>
      <c r="AT500" s="11"/>
      <c r="AU500" s="11"/>
      <c r="AW500">
        <v>400</v>
      </c>
      <c r="AX500" s="20">
        <v>988800</v>
      </c>
      <c r="AY500" s="20">
        <v>207</v>
      </c>
      <c r="AZ500" s="12">
        <f t="shared" si="104"/>
        <v>33437.681159420288</v>
      </c>
      <c r="BA500">
        <f t="shared" si="93"/>
        <v>7</v>
      </c>
      <c r="BB500" s="21">
        <v>-4.0893704825457401E-4</v>
      </c>
      <c r="BD500" s="7"/>
      <c r="BE500" s="7"/>
      <c r="BF500" s="11"/>
    </row>
    <row r="501" spans="1:58" x14ac:dyDescent="0.35">
      <c r="A501">
        <v>400</v>
      </c>
      <c r="B501" s="20">
        <v>244800</v>
      </c>
      <c r="C501" s="20">
        <v>52</v>
      </c>
      <c r="D501" s="12">
        <f t="shared" si="99"/>
        <v>9415.3846153846152</v>
      </c>
      <c r="E501">
        <f t="shared" si="100"/>
        <v>2</v>
      </c>
      <c r="F501" s="20">
        <v>-5.4309061520475897E-2</v>
      </c>
      <c r="M501">
        <v>400</v>
      </c>
      <c r="N501" s="20">
        <v>129600</v>
      </c>
      <c r="O501" s="20">
        <v>28</v>
      </c>
      <c r="P501" s="12">
        <f t="shared" si="101"/>
        <v>37028.571428571428</v>
      </c>
      <c r="Q501">
        <f t="shared" si="105"/>
        <v>8</v>
      </c>
      <c r="R501" s="20">
        <v>-2.0315855891094E-3</v>
      </c>
      <c r="T501" s="7"/>
      <c r="U501" s="7"/>
      <c r="V501" s="11"/>
      <c r="Y501">
        <v>400</v>
      </c>
      <c r="Z501" s="20">
        <v>499200</v>
      </c>
      <c r="AA501" s="20">
        <v>105</v>
      </c>
      <c r="AB501" s="12">
        <f t="shared" si="102"/>
        <v>23771.428571428572</v>
      </c>
      <c r="AC501">
        <f t="shared" si="91"/>
        <v>5</v>
      </c>
      <c r="AD501" s="20">
        <v>-2.7932833282483202E-3</v>
      </c>
      <c r="AF501" s="7"/>
      <c r="AG501" s="7"/>
      <c r="AH501" s="11"/>
      <c r="AI501" s="11"/>
      <c r="AJ501" s="11"/>
      <c r="AK501">
        <v>400</v>
      </c>
      <c r="AL501" s="20">
        <v>744000</v>
      </c>
      <c r="AM501" s="20">
        <v>156</v>
      </c>
      <c r="AN501" s="12">
        <f t="shared" si="103"/>
        <v>28615.384615384617</v>
      </c>
      <c r="AO501">
        <f t="shared" si="92"/>
        <v>6</v>
      </c>
      <c r="AP501" s="21">
        <v>-4.0383926448535599E-7</v>
      </c>
      <c r="AR501" s="7"/>
      <c r="AS501" s="7"/>
      <c r="AT501" s="11"/>
      <c r="AU501" s="11"/>
      <c r="AW501">
        <v>400</v>
      </c>
      <c r="AX501" s="20">
        <v>974400</v>
      </c>
      <c r="AY501" s="20">
        <v>204</v>
      </c>
      <c r="AZ501" s="12">
        <f t="shared" si="104"/>
        <v>19105.882352941175</v>
      </c>
      <c r="BA501">
        <f t="shared" si="93"/>
        <v>4</v>
      </c>
      <c r="BB501" s="20">
        <v>-1.92812580072651E-3</v>
      </c>
      <c r="BD501" s="7"/>
      <c r="BE501" s="7"/>
      <c r="BF501" s="11"/>
    </row>
    <row r="502" spans="1:58" x14ac:dyDescent="0.35">
      <c r="A502">
        <v>400</v>
      </c>
      <c r="B502" s="20">
        <v>292800</v>
      </c>
      <c r="C502" s="20">
        <v>62</v>
      </c>
      <c r="D502" s="12">
        <f t="shared" si="99"/>
        <v>56670.967741935485</v>
      </c>
      <c r="E502">
        <f t="shared" si="100"/>
        <v>12</v>
      </c>
      <c r="F502" s="21">
        <v>-3.9913069798591701E-7</v>
      </c>
      <c r="M502">
        <v>400</v>
      </c>
      <c r="N502" s="20">
        <v>120000</v>
      </c>
      <c r="O502" s="20">
        <v>26</v>
      </c>
      <c r="P502" s="12">
        <f t="shared" si="101"/>
        <v>27692.307692307691</v>
      </c>
      <c r="Q502">
        <f t="shared" si="105"/>
        <v>6</v>
      </c>
      <c r="R502" s="21">
        <v>-3.9913069798591701E-7</v>
      </c>
      <c r="T502" s="7"/>
      <c r="U502" s="7"/>
      <c r="V502" s="11"/>
      <c r="Y502">
        <v>400</v>
      </c>
      <c r="Z502" s="20">
        <v>499200</v>
      </c>
      <c r="AA502" s="20">
        <v>105</v>
      </c>
      <c r="AB502" s="12">
        <f t="shared" si="102"/>
        <v>23771.428571428572</v>
      </c>
      <c r="AC502">
        <f t="shared" si="91"/>
        <v>5</v>
      </c>
      <c r="AD502" s="21">
        <v>-4.0383926448535599E-7</v>
      </c>
      <c r="AF502" s="7"/>
      <c r="AG502" s="7"/>
      <c r="AH502" s="11"/>
      <c r="AI502" s="11"/>
      <c r="AJ502" s="11"/>
      <c r="AK502">
        <v>400</v>
      </c>
      <c r="AL502" s="20">
        <v>748800</v>
      </c>
      <c r="AM502" s="20">
        <v>157</v>
      </c>
      <c r="AN502" s="12">
        <f t="shared" si="103"/>
        <v>33385.987261146496</v>
      </c>
      <c r="AO502">
        <f t="shared" si="92"/>
        <v>7</v>
      </c>
      <c r="AP502" s="20">
        <v>-2.56214942868191E-3</v>
      </c>
      <c r="AR502" s="7"/>
      <c r="AS502" s="7"/>
      <c r="AT502" s="11"/>
      <c r="AU502" s="11"/>
      <c r="AW502">
        <v>400</v>
      </c>
      <c r="AX502" s="20">
        <v>979200</v>
      </c>
      <c r="AY502" s="20">
        <v>205</v>
      </c>
      <c r="AZ502" s="12">
        <f t="shared" si="104"/>
        <v>23882.926829268294</v>
      </c>
      <c r="BA502">
        <f t="shared" si="93"/>
        <v>5</v>
      </c>
      <c r="BB502" s="21">
        <v>-8.8096350405433195E-7</v>
      </c>
      <c r="BD502" s="7"/>
      <c r="BE502" s="7"/>
      <c r="BF502" s="11"/>
    </row>
    <row r="503" spans="1:58" x14ac:dyDescent="0.35">
      <c r="A503">
        <v>400</v>
      </c>
      <c r="B503" s="20">
        <v>273600</v>
      </c>
      <c r="C503" s="20">
        <v>58</v>
      </c>
      <c r="D503" s="12">
        <f t="shared" si="99"/>
        <v>37737.931034482761</v>
      </c>
      <c r="E503">
        <f t="shared" si="100"/>
        <v>8</v>
      </c>
      <c r="F503" s="21">
        <v>-3.9913069798591701E-7</v>
      </c>
      <c r="M503">
        <v>400</v>
      </c>
      <c r="N503" s="20">
        <v>110400</v>
      </c>
      <c r="O503" s="20">
        <v>24</v>
      </c>
      <c r="P503" s="12">
        <f t="shared" si="101"/>
        <v>18400</v>
      </c>
      <c r="Q503">
        <f t="shared" si="105"/>
        <v>4</v>
      </c>
      <c r="R503" s="20">
        <v>-1.6364474856747701E-2</v>
      </c>
      <c r="T503" s="7"/>
      <c r="U503" s="7"/>
      <c r="V503" s="11"/>
      <c r="Y503">
        <v>400</v>
      </c>
      <c r="Z503" s="20">
        <v>504000</v>
      </c>
      <c r="AA503" s="20">
        <v>106</v>
      </c>
      <c r="AB503" s="12">
        <f t="shared" si="102"/>
        <v>28528.301886792451</v>
      </c>
      <c r="AC503">
        <f t="shared" si="91"/>
        <v>6</v>
      </c>
      <c r="AD503" s="21">
        <v>-4.0383926448535599E-7</v>
      </c>
      <c r="AF503" s="7"/>
      <c r="AG503" s="7"/>
      <c r="AH503" s="11"/>
      <c r="AI503" s="11"/>
      <c r="AJ503" s="11"/>
      <c r="AK503">
        <v>400</v>
      </c>
      <c r="AL503" s="20">
        <v>724800</v>
      </c>
      <c r="AM503" s="20">
        <v>152</v>
      </c>
      <c r="AN503" s="12">
        <f t="shared" si="103"/>
        <v>9536.8421052631584</v>
      </c>
      <c r="AO503">
        <f t="shared" si="92"/>
        <v>2</v>
      </c>
      <c r="AP503" s="21">
        <v>-3.53026642751371E-4</v>
      </c>
      <c r="AR503" s="7"/>
      <c r="AS503" s="7"/>
      <c r="AT503" s="11"/>
      <c r="AU503" s="11"/>
      <c r="AW503">
        <v>400</v>
      </c>
      <c r="AX503" s="20">
        <v>984000</v>
      </c>
      <c r="AY503" s="20">
        <v>206</v>
      </c>
      <c r="AZ503" s="12">
        <f t="shared" si="104"/>
        <v>28660.194174757282</v>
      </c>
      <c r="BA503">
        <f t="shared" si="93"/>
        <v>6</v>
      </c>
      <c r="BB503" s="21">
        <v>-4.0383926448535599E-7</v>
      </c>
      <c r="BD503" s="7"/>
      <c r="BE503" s="7"/>
      <c r="BF503" s="11"/>
    </row>
    <row r="504" spans="1:58" x14ac:dyDescent="0.35">
      <c r="A504">
        <v>400</v>
      </c>
      <c r="B504" s="20">
        <v>249600</v>
      </c>
      <c r="C504" s="20">
        <v>53</v>
      </c>
      <c r="D504" s="12">
        <f t="shared" si="99"/>
        <v>14128.301886792453</v>
      </c>
      <c r="E504">
        <f t="shared" si="100"/>
        <v>3</v>
      </c>
      <c r="F504" s="20">
        <v>-8.9268379285047193E-3</v>
      </c>
      <c r="M504">
        <v>400</v>
      </c>
      <c r="N504" s="20">
        <v>110400</v>
      </c>
      <c r="O504" s="20">
        <v>24</v>
      </c>
      <c r="P504" s="12">
        <f t="shared" si="101"/>
        <v>18400</v>
      </c>
      <c r="Q504">
        <f t="shared" si="105"/>
        <v>4</v>
      </c>
      <c r="R504" s="20">
        <v>-1.26710209936292E-2</v>
      </c>
      <c r="T504" s="7"/>
      <c r="U504" s="7"/>
      <c r="V504" s="11"/>
      <c r="Y504">
        <v>400</v>
      </c>
      <c r="Z504" s="20">
        <v>484800</v>
      </c>
      <c r="AA504" s="20">
        <v>102</v>
      </c>
      <c r="AB504" s="12">
        <f t="shared" si="102"/>
        <v>9505.8823529411766</v>
      </c>
      <c r="AC504">
        <f t="shared" si="91"/>
        <v>2</v>
      </c>
      <c r="AD504" s="20">
        <v>-4.9861963981553299E-2</v>
      </c>
      <c r="AF504" s="7"/>
      <c r="AG504" s="7"/>
      <c r="AH504" s="11"/>
      <c r="AI504" s="11"/>
      <c r="AJ504" s="11"/>
      <c r="AK504">
        <v>400</v>
      </c>
      <c r="AL504" s="20">
        <v>748800</v>
      </c>
      <c r="AM504" s="20">
        <v>157</v>
      </c>
      <c r="AN504" s="12">
        <f t="shared" si="103"/>
        <v>33385.987261146496</v>
      </c>
      <c r="AO504">
        <f t="shared" si="92"/>
        <v>7</v>
      </c>
      <c r="AP504" s="21">
        <v>-3.9913069798591701E-7</v>
      </c>
      <c r="AR504" s="7"/>
      <c r="AS504" s="7"/>
      <c r="AT504" s="11"/>
      <c r="AU504" s="11"/>
      <c r="AW504">
        <v>400</v>
      </c>
      <c r="AX504" s="20">
        <v>969600</v>
      </c>
      <c r="AY504" s="20">
        <v>203</v>
      </c>
      <c r="AZ504" s="12">
        <f t="shared" si="104"/>
        <v>14329.064039408868</v>
      </c>
      <c r="BA504">
        <f t="shared" si="93"/>
        <v>3</v>
      </c>
      <c r="BB504" s="20">
        <v>-7.7547520718459001E-3</v>
      </c>
      <c r="BD504" s="7"/>
      <c r="BE504" s="7"/>
      <c r="BF504" s="11"/>
    </row>
    <row r="505" spans="1:58" x14ac:dyDescent="0.35">
      <c r="A505">
        <v>400</v>
      </c>
      <c r="B505" s="20">
        <v>254400</v>
      </c>
      <c r="C505" s="20">
        <v>54</v>
      </c>
      <c r="D505" s="12">
        <f t="shared" si="99"/>
        <v>18844.444444444445</v>
      </c>
      <c r="E505">
        <f t="shared" si="100"/>
        <v>4</v>
      </c>
      <c r="F505" s="20">
        <v>-3.5961569924238602E-3</v>
      </c>
      <c r="M505">
        <v>400</v>
      </c>
      <c r="N505" s="20">
        <v>105600</v>
      </c>
      <c r="O505" s="20">
        <v>23</v>
      </c>
      <c r="P505" s="12">
        <f t="shared" si="101"/>
        <v>13773.91304347826</v>
      </c>
      <c r="Q505">
        <f t="shared" si="105"/>
        <v>3</v>
      </c>
      <c r="R505" s="20">
        <v>-5.2381368832685998E-3</v>
      </c>
      <c r="T505" s="7"/>
      <c r="U505" s="7"/>
      <c r="V505" s="11"/>
      <c r="Y505">
        <v>400</v>
      </c>
      <c r="Z505" s="20">
        <v>489600</v>
      </c>
      <c r="AA505" s="20">
        <v>103</v>
      </c>
      <c r="AB505" s="12">
        <f t="shared" si="102"/>
        <v>14260.194174757282</v>
      </c>
      <c r="AC505">
        <f t="shared" si="91"/>
        <v>3</v>
      </c>
      <c r="AD505" s="20">
        <v>-4.5328327351517698E-2</v>
      </c>
      <c r="AF505" s="7"/>
      <c r="AG505" s="7"/>
      <c r="AH505" s="11"/>
      <c r="AI505" s="11"/>
      <c r="AJ505" s="11"/>
      <c r="AK505">
        <v>400</v>
      </c>
      <c r="AL505" s="20">
        <v>753600</v>
      </c>
      <c r="AM505" s="20">
        <v>158</v>
      </c>
      <c r="AN505" s="12">
        <f t="shared" si="103"/>
        <v>38156.962025316454</v>
      </c>
      <c r="AO505">
        <f t="shared" si="92"/>
        <v>8</v>
      </c>
      <c r="AP505" s="21">
        <v>-3.9913069798591701E-7</v>
      </c>
      <c r="AR505" s="7"/>
      <c r="AS505" s="7"/>
      <c r="AT505" s="11"/>
      <c r="AU505" s="11"/>
      <c r="AW505">
        <v>400</v>
      </c>
      <c r="AX505" s="20">
        <v>979200</v>
      </c>
      <c r="AY505" s="20">
        <v>205</v>
      </c>
      <c r="AZ505" s="12">
        <f t="shared" si="104"/>
        <v>23882.926829268294</v>
      </c>
      <c r="BA505">
        <f t="shared" si="93"/>
        <v>5</v>
      </c>
      <c r="BB505" s="21">
        <v>-6.2410492586524803E-6</v>
      </c>
      <c r="BD505" s="7"/>
      <c r="BE505" s="7"/>
      <c r="BF505" s="11"/>
    </row>
    <row r="506" spans="1:58" x14ac:dyDescent="0.35">
      <c r="A506">
        <v>400</v>
      </c>
      <c r="B506" s="20">
        <v>254400</v>
      </c>
      <c r="C506" s="20">
        <v>54</v>
      </c>
      <c r="D506" s="12">
        <f t="shared" si="99"/>
        <v>18844.444444444445</v>
      </c>
      <c r="E506">
        <f t="shared" si="100"/>
        <v>4</v>
      </c>
      <c r="F506" s="20">
        <v>-1.89258069063174E-3</v>
      </c>
      <c r="M506">
        <v>400</v>
      </c>
      <c r="N506" s="20">
        <v>120000</v>
      </c>
      <c r="O506" s="20">
        <v>26</v>
      </c>
      <c r="P506" s="12">
        <f t="shared" si="101"/>
        <v>27692.307692307691</v>
      </c>
      <c r="Q506">
        <f t="shared" si="105"/>
        <v>6</v>
      </c>
      <c r="R506" s="20">
        <v>-6.4859036914456797E-3</v>
      </c>
      <c r="T506" s="7"/>
      <c r="U506" s="7"/>
      <c r="V506" s="11"/>
      <c r="Y506">
        <v>400</v>
      </c>
      <c r="Z506" s="20">
        <v>508800</v>
      </c>
      <c r="AA506" s="20">
        <v>107</v>
      </c>
      <c r="AB506" s="12">
        <f t="shared" si="102"/>
        <v>33285.981308411217</v>
      </c>
      <c r="AC506">
        <f t="shared" si="91"/>
        <v>7</v>
      </c>
      <c r="AD506" s="21">
        <v>-4.0893704825457401E-4</v>
      </c>
      <c r="AF506" s="7"/>
      <c r="AG506" s="7"/>
      <c r="AH506" s="11"/>
      <c r="AI506" s="11"/>
      <c r="AJ506" s="11"/>
      <c r="AK506">
        <v>400</v>
      </c>
      <c r="AL506" s="20">
        <v>744000</v>
      </c>
      <c r="AM506" s="20">
        <v>156</v>
      </c>
      <c r="AN506" s="12">
        <f t="shared" si="103"/>
        <v>28615.384615384617</v>
      </c>
      <c r="AO506">
        <f t="shared" si="92"/>
        <v>6</v>
      </c>
      <c r="AP506" s="21">
        <v>-4.0893704825457401E-4</v>
      </c>
      <c r="AR506" s="7"/>
      <c r="AS506" s="7"/>
      <c r="AT506" s="11"/>
      <c r="AU506" s="11"/>
      <c r="AW506">
        <v>400</v>
      </c>
      <c r="AX506" s="20">
        <v>988800</v>
      </c>
      <c r="AY506" s="20">
        <v>207</v>
      </c>
      <c r="AZ506" s="12">
        <f t="shared" si="104"/>
        <v>33437.681159420288</v>
      </c>
      <c r="BA506">
        <f t="shared" si="93"/>
        <v>7</v>
      </c>
      <c r="BB506" s="21">
        <v>-4.38007122594619E-4</v>
      </c>
      <c r="BD506" s="7"/>
      <c r="BE506" s="7"/>
      <c r="BF506" s="11"/>
    </row>
    <row r="507" spans="1:58" x14ac:dyDescent="0.35">
      <c r="A507">
        <v>400</v>
      </c>
      <c r="B507" s="20">
        <v>259200</v>
      </c>
      <c r="C507" s="20">
        <v>55</v>
      </c>
      <c r="D507" s="12">
        <f t="shared" si="99"/>
        <v>23563.636363636364</v>
      </c>
      <c r="E507">
        <f t="shared" si="100"/>
        <v>5</v>
      </c>
      <c r="F507" s="21">
        <v>-6.2410492586524803E-6</v>
      </c>
      <c r="M507">
        <v>400</v>
      </c>
      <c r="N507" s="20">
        <v>100800</v>
      </c>
      <c r="O507" s="20">
        <v>22</v>
      </c>
      <c r="P507" s="12">
        <f t="shared" si="101"/>
        <v>9163.636363636364</v>
      </c>
      <c r="Q507">
        <f t="shared" si="105"/>
        <v>2</v>
      </c>
      <c r="R507" s="20">
        <v>-5.7716196018813698E-2</v>
      </c>
      <c r="T507" s="7"/>
      <c r="U507" s="7"/>
      <c r="V507" s="11"/>
      <c r="Y507">
        <v>400</v>
      </c>
      <c r="Z507" s="20">
        <v>484800</v>
      </c>
      <c r="AA507" s="20">
        <v>102</v>
      </c>
      <c r="AB507" s="12">
        <f t="shared" si="102"/>
        <v>9505.8823529411766</v>
      </c>
      <c r="AC507">
        <f t="shared" si="91"/>
        <v>2</v>
      </c>
      <c r="AD507" s="20">
        <v>-2.7675629162027201E-2</v>
      </c>
      <c r="AF507" s="7"/>
      <c r="AG507" s="7"/>
      <c r="AH507" s="11"/>
      <c r="AI507" s="11"/>
      <c r="AJ507" s="11"/>
      <c r="AK507">
        <v>400</v>
      </c>
      <c r="AL507" s="20">
        <v>748800</v>
      </c>
      <c r="AM507" s="20">
        <v>157</v>
      </c>
      <c r="AN507" s="12">
        <f t="shared" si="103"/>
        <v>33385.987261146496</v>
      </c>
      <c r="AO507">
        <f t="shared" si="92"/>
        <v>7</v>
      </c>
      <c r="AP507" s="20">
        <v>-2.2413541456096499E-3</v>
      </c>
      <c r="AR507" s="7"/>
      <c r="AS507" s="7"/>
      <c r="AT507" s="11"/>
      <c r="AU507" s="11"/>
      <c r="AW507">
        <v>400</v>
      </c>
      <c r="AX507" s="20">
        <v>993600</v>
      </c>
      <c r="AY507" s="20">
        <v>208</v>
      </c>
      <c r="AZ507" s="12">
        <f t="shared" si="104"/>
        <v>38215.384615384617</v>
      </c>
      <c r="BA507">
        <f t="shared" si="93"/>
        <v>8</v>
      </c>
      <c r="BB507" s="21">
        <v>-3.9913069798591701E-7</v>
      </c>
      <c r="BD507" s="7"/>
      <c r="BE507" s="7"/>
      <c r="BF507" s="11"/>
    </row>
    <row r="508" spans="1:58" x14ac:dyDescent="0.35">
      <c r="A508">
        <v>400</v>
      </c>
      <c r="B508" s="20">
        <v>244800</v>
      </c>
      <c r="C508" s="20">
        <v>52</v>
      </c>
      <c r="D508" s="12">
        <f t="shared" si="99"/>
        <v>9415.3846153846152</v>
      </c>
      <c r="E508">
        <f t="shared" si="100"/>
        <v>2</v>
      </c>
      <c r="F508" s="20">
        <v>-3.0678329514070499E-3</v>
      </c>
      <c r="M508">
        <v>400</v>
      </c>
      <c r="N508" s="20">
        <v>129600</v>
      </c>
      <c r="O508" s="20">
        <v>28</v>
      </c>
      <c r="P508" s="12">
        <f t="shared" si="101"/>
        <v>37028.571428571428</v>
      </c>
      <c r="Q508">
        <f t="shared" si="105"/>
        <v>8</v>
      </c>
      <c r="R508" s="21">
        <v>-4.0383926448535599E-7</v>
      </c>
      <c r="T508" s="7"/>
      <c r="U508" s="7"/>
      <c r="V508" s="11"/>
      <c r="Y508">
        <v>400</v>
      </c>
      <c r="Z508" s="20">
        <v>513600</v>
      </c>
      <c r="AA508" s="20">
        <v>108</v>
      </c>
      <c r="AB508" s="12">
        <f t="shared" si="102"/>
        <v>38044.444444444445</v>
      </c>
      <c r="AC508">
        <f t="shared" si="91"/>
        <v>8</v>
      </c>
      <c r="AD508" s="21">
        <v>-3.9913069798591701E-7</v>
      </c>
      <c r="AF508" s="7"/>
      <c r="AG508" s="7"/>
      <c r="AH508" s="11"/>
      <c r="AI508" s="11"/>
      <c r="AJ508" s="11"/>
      <c r="AK508">
        <v>400</v>
      </c>
      <c r="AL508" s="20">
        <v>729600</v>
      </c>
      <c r="AM508" s="20">
        <v>153</v>
      </c>
      <c r="AN508" s="12">
        <f t="shared" si="103"/>
        <v>14305.882352941177</v>
      </c>
      <c r="AO508">
        <f t="shared" si="92"/>
        <v>3</v>
      </c>
      <c r="AP508" s="20">
        <v>-1.67577102397535E-2</v>
      </c>
      <c r="AR508" s="7"/>
      <c r="AS508" s="7"/>
      <c r="AT508" s="11"/>
      <c r="AU508" s="11"/>
      <c r="AW508">
        <v>400</v>
      </c>
      <c r="AX508" s="20">
        <v>964800</v>
      </c>
      <c r="AY508" s="20">
        <v>202</v>
      </c>
      <c r="AZ508" s="12">
        <f t="shared" si="104"/>
        <v>9552.4752475247533</v>
      </c>
      <c r="BA508">
        <f t="shared" si="93"/>
        <v>2</v>
      </c>
      <c r="BB508" s="20">
        <v>-2.0996818536907201E-3</v>
      </c>
      <c r="BD508" s="7"/>
      <c r="BE508" s="7"/>
      <c r="BF508" s="11"/>
    </row>
    <row r="509" spans="1:58" x14ac:dyDescent="0.35">
      <c r="A509">
        <v>400</v>
      </c>
      <c r="B509" s="20">
        <v>264000</v>
      </c>
      <c r="C509" s="20">
        <v>56</v>
      </c>
      <c r="D509" s="12">
        <f t="shared" si="99"/>
        <v>28285.714285714286</v>
      </c>
      <c r="E509">
        <f t="shared" si="100"/>
        <v>6</v>
      </c>
      <c r="F509" s="20">
        <v>-4.9449533277161097E-3</v>
      </c>
      <c r="M509">
        <v>400</v>
      </c>
      <c r="N509" s="20">
        <v>105600</v>
      </c>
      <c r="O509" s="20">
        <v>23</v>
      </c>
      <c r="P509" s="12">
        <f t="shared" si="101"/>
        <v>13773.91304347826</v>
      </c>
      <c r="Q509">
        <f t="shared" si="105"/>
        <v>3</v>
      </c>
      <c r="R509" s="20">
        <v>-4.7171668427988901E-2</v>
      </c>
      <c r="T509" s="7"/>
      <c r="U509" s="7"/>
      <c r="V509" s="11"/>
      <c r="Y509">
        <v>400</v>
      </c>
      <c r="Z509" s="20">
        <v>484800</v>
      </c>
      <c r="AA509" s="20">
        <v>102</v>
      </c>
      <c r="AB509" s="12">
        <f t="shared" si="102"/>
        <v>9505.8823529411766</v>
      </c>
      <c r="AC509">
        <f t="shared" si="91"/>
        <v>2</v>
      </c>
      <c r="AD509" s="21">
        <v>-5.4020742953764397E-4</v>
      </c>
      <c r="AF509" s="7"/>
      <c r="AG509" s="7"/>
      <c r="AH509" s="11"/>
      <c r="AI509" s="11"/>
      <c r="AJ509" s="11"/>
      <c r="AK509">
        <v>400</v>
      </c>
      <c r="AL509" s="20">
        <v>744000</v>
      </c>
      <c r="AM509" s="20">
        <v>156</v>
      </c>
      <c r="AN509" s="12">
        <f t="shared" si="103"/>
        <v>28615.384615384617</v>
      </c>
      <c r="AO509">
        <f t="shared" si="92"/>
        <v>6</v>
      </c>
      <c r="AP509" s="21">
        <v>-3.9913069798591701E-7</v>
      </c>
      <c r="AR509" s="7"/>
      <c r="AS509" s="7"/>
      <c r="AT509" s="11"/>
      <c r="AU509" s="11"/>
      <c r="AW509">
        <v>400</v>
      </c>
      <c r="AX509" s="20">
        <v>1003200</v>
      </c>
      <c r="AY509" s="20">
        <v>210</v>
      </c>
      <c r="AZ509" s="12">
        <f t="shared" si="104"/>
        <v>47771.428571428572</v>
      </c>
      <c r="BA509">
        <f t="shared" si="93"/>
        <v>10</v>
      </c>
      <c r="BB509" s="21">
        <v>-3.9913069798591701E-7</v>
      </c>
      <c r="BD509" s="7"/>
      <c r="BE509" s="7"/>
      <c r="BF509" s="11"/>
    </row>
    <row r="510" spans="1:58" x14ac:dyDescent="0.35">
      <c r="A510">
        <v>400</v>
      </c>
      <c r="B510" s="20">
        <v>254400</v>
      </c>
      <c r="C510" s="20">
        <v>54</v>
      </c>
      <c r="D510" s="12">
        <f t="shared" si="99"/>
        <v>18844.444444444445</v>
      </c>
      <c r="E510">
        <f t="shared" si="100"/>
        <v>4</v>
      </c>
      <c r="F510" s="21">
        <v>-4.38007122594619E-4</v>
      </c>
      <c r="M510">
        <v>400</v>
      </c>
      <c r="N510" s="20">
        <v>120000</v>
      </c>
      <c r="O510" s="20">
        <v>26</v>
      </c>
      <c r="P510" s="12">
        <f t="shared" si="101"/>
        <v>27692.307692307691</v>
      </c>
      <c r="Q510">
        <f t="shared" si="105"/>
        <v>6</v>
      </c>
      <c r="R510" s="21">
        <v>-3.9913069798591701E-7</v>
      </c>
      <c r="T510" s="7"/>
      <c r="U510" s="7"/>
      <c r="V510" s="11"/>
      <c r="Y510">
        <v>400</v>
      </c>
      <c r="Z510" s="20">
        <v>489600</v>
      </c>
      <c r="AA510" s="20">
        <v>103</v>
      </c>
      <c r="AB510" s="12">
        <f t="shared" si="102"/>
        <v>14260.194174757282</v>
      </c>
      <c r="AC510">
        <f t="shared" si="91"/>
        <v>3</v>
      </c>
      <c r="AD510" s="20">
        <v>-9.8265776835108499E-3</v>
      </c>
      <c r="AF510" s="7"/>
      <c r="AG510" s="7"/>
      <c r="AH510" s="11"/>
      <c r="AI510" s="11"/>
      <c r="AJ510" s="11"/>
      <c r="AK510">
        <v>400</v>
      </c>
      <c r="AL510" s="20">
        <v>724800</v>
      </c>
      <c r="AM510" s="20">
        <v>152</v>
      </c>
      <c r="AN510" s="12">
        <f t="shared" si="103"/>
        <v>9536.8421052631584</v>
      </c>
      <c r="AO510">
        <f t="shared" si="92"/>
        <v>2</v>
      </c>
      <c r="AP510" s="20">
        <v>-3.4519036084394501E-2</v>
      </c>
      <c r="AR510" s="7"/>
      <c r="AS510" s="7"/>
      <c r="AT510" s="11"/>
      <c r="AU510" s="11"/>
      <c r="AW510">
        <v>400</v>
      </c>
      <c r="AX510" s="20">
        <v>993600</v>
      </c>
      <c r="AY510" s="20">
        <v>208</v>
      </c>
      <c r="AZ510" s="12">
        <f t="shared" si="104"/>
        <v>38215.384615384617</v>
      </c>
      <c r="BA510">
        <f t="shared" si="93"/>
        <v>8</v>
      </c>
      <c r="BB510" s="21">
        <v>-8.8096350405433195E-7</v>
      </c>
      <c r="BD510" s="7"/>
      <c r="BE510" s="7"/>
      <c r="BF510" s="11"/>
    </row>
    <row r="511" spans="1:58" x14ac:dyDescent="0.35">
      <c r="A511">
        <v>400</v>
      </c>
      <c r="B511" s="20">
        <v>254400</v>
      </c>
      <c r="C511" s="20">
        <v>54</v>
      </c>
      <c r="D511" s="12">
        <f t="shared" si="99"/>
        <v>18844.444444444445</v>
      </c>
      <c r="E511">
        <f t="shared" si="100"/>
        <v>4</v>
      </c>
      <c r="F511" s="20">
        <v>-0.13812471377414501</v>
      </c>
      <c r="M511">
        <v>400</v>
      </c>
      <c r="N511" s="20">
        <v>144000</v>
      </c>
      <c r="O511" s="20">
        <v>31</v>
      </c>
      <c r="P511" s="12">
        <f t="shared" si="101"/>
        <v>51096.774193548386</v>
      </c>
      <c r="Q511">
        <f t="shared" si="105"/>
        <v>11</v>
      </c>
      <c r="R511" s="21">
        <v>-3.9913069798591701E-7</v>
      </c>
      <c r="T511" s="7"/>
      <c r="U511" s="7"/>
      <c r="V511" s="11"/>
      <c r="Y511">
        <v>400</v>
      </c>
      <c r="Z511" s="20">
        <v>508800</v>
      </c>
      <c r="AA511" s="20">
        <v>107</v>
      </c>
      <c r="AB511" s="12">
        <f t="shared" si="102"/>
        <v>33285.981308411217</v>
      </c>
      <c r="AC511">
        <f t="shared" si="91"/>
        <v>7</v>
      </c>
      <c r="AD511" s="21">
        <v>-3.9913069798591701E-7</v>
      </c>
      <c r="AF511" s="7"/>
      <c r="AG511" s="7"/>
      <c r="AH511" s="11"/>
      <c r="AI511" s="11"/>
      <c r="AJ511" s="11"/>
      <c r="AK511">
        <v>400</v>
      </c>
      <c r="AL511" s="20">
        <v>748800</v>
      </c>
      <c r="AM511" s="20">
        <v>157</v>
      </c>
      <c r="AN511" s="12">
        <f t="shared" si="103"/>
        <v>33385.987261146496</v>
      </c>
      <c r="AO511">
        <f t="shared" si="92"/>
        <v>7</v>
      </c>
      <c r="AP511" s="21">
        <v>-4.0893704825457401E-4</v>
      </c>
      <c r="AR511" s="7"/>
      <c r="AS511" s="7"/>
      <c r="AT511" s="11"/>
      <c r="AU511" s="11"/>
      <c r="AW511">
        <v>400</v>
      </c>
      <c r="AX511" s="20">
        <v>974400</v>
      </c>
      <c r="AY511" s="20">
        <v>204</v>
      </c>
      <c r="AZ511" s="12">
        <f t="shared" si="104"/>
        <v>19105.882352941175</v>
      </c>
      <c r="BA511">
        <f t="shared" si="93"/>
        <v>4</v>
      </c>
      <c r="BB511" s="20">
        <v>-2.3377069233262398E-3</v>
      </c>
      <c r="BD511" s="7"/>
      <c r="BE511" s="7"/>
      <c r="BF511" s="11"/>
    </row>
    <row r="512" spans="1:58" x14ac:dyDescent="0.35">
      <c r="A512">
        <v>400</v>
      </c>
      <c r="B512" s="20">
        <v>249600</v>
      </c>
      <c r="C512" s="20">
        <v>53</v>
      </c>
      <c r="D512" s="12">
        <f t="shared" si="99"/>
        <v>14128.301886792453</v>
      </c>
      <c r="E512">
        <f t="shared" si="100"/>
        <v>3</v>
      </c>
      <c r="F512" s="20">
        <v>-7.4731470712042104E-3</v>
      </c>
      <c r="M512">
        <v>400</v>
      </c>
      <c r="N512" s="20">
        <v>129600</v>
      </c>
      <c r="O512" s="20">
        <v>28</v>
      </c>
      <c r="P512" s="12">
        <f t="shared" si="101"/>
        <v>37028.571428571428</v>
      </c>
      <c r="Q512">
        <f t="shared" si="105"/>
        <v>8</v>
      </c>
      <c r="R512" s="21">
        <v>-3.9913069798591701E-7</v>
      </c>
      <c r="T512" s="7"/>
      <c r="U512" s="7"/>
      <c r="V512" s="11"/>
      <c r="Y512">
        <v>400</v>
      </c>
      <c r="Z512" s="20">
        <v>484800</v>
      </c>
      <c r="AA512" s="20">
        <v>102</v>
      </c>
      <c r="AB512" s="12">
        <f t="shared" si="102"/>
        <v>9505.8823529411766</v>
      </c>
      <c r="AC512">
        <f t="shared" si="91"/>
        <v>2</v>
      </c>
      <c r="AD512" s="20">
        <v>-3.55099421894291E-2</v>
      </c>
      <c r="AF512" s="7"/>
      <c r="AG512" s="7"/>
      <c r="AH512" s="11"/>
      <c r="AI512" s="11"/>
      <c r="AJ512" s="11"/>
      <c r="AK512">
        <v>400</v>
      </c>
      <c r="AL512" s="20">
        <v>724800</v>
      </c>
      <c r="AM512" s="20">
        <v>152</v>
      </c>
      <c r="AN512" s="12">
        <f t="shared" si="103"/>
        <v>9536.8421052631584</v>
      </c>
      <c r="AO512">
        <f t="shared" si="92"/>
        <v>2</v>
      </c>
      <c r="AP512" s="20">
        <v>-8.2401907517709299E-3</v>
      </c>
      <c r="AR512" s="7"/>
      <c r="AS512" s="7"/>
      <c r="AT512" s="11"/>
      <c r="AU512" s="11"/>
      <c r="AW512">
        <v>400</v>
      </c>
      <c r="AX512" s="20">
        <v>964800</v>
      </c>
      <c r="AY512" s="20">
        <v>202</v>
      </c>
      <c r="AZ512" s="12">
        <f t="shared" si="104"/>
        <v>9552.4752475247533</v>
      </c>
      <c r="BA512">
        <f t="shared" si="93"/>
        <v>2</v>
      </c>
      <c r="BB512" s="20">
        <v>-6.5941907259451796E-3</v>
      </c>
      <c r="BD512" s="7"/>
      <c r="BE512" s="7"/>
      <c r="BF512" s="11"/>
    </row>
    <row r="513" spans="1:58" x14ac:dyDescent="0.35">
      <c r="A513">
        <v>400</v>
      </c>
      <c r="B513" s="20">
        <v>249600</v>
      </c>
      <c r="C513" s="20">
        <v>53</v>
      </c>
      <c r="D513" s="12">
        <f t="shared" si="99"/>
        <v>14128.301886792453</v>
      </c>
      <c r="E513">
        <f t="shared" si="100"/>
        <v>3</v>
      </c>
      <c r="F513" s="20">
        <v>-2.49016507641702E-2</v>
      </c>
      <c r="M513">
        <v>400</v>
      </c>
      <c r="N513" s="20">
        <v>100800</v>
      </c>
      <c r="O513" s="20">
        <v>22</v>
      </c>
      <c r="P513" s="12">
        <f t="shared" si="101"/>
        <v>9163.636363636364</v>
      </c>
      <c r="Q513">
        <f t="shared" si="105"/>
        <v>2</v>
      </c>
      <c r="R513" s="21">
        <v>-7.7305541799096902E-4</v>
      </c>
      <c r="T513" s="7"/>
      <c r="U513" s="7"/>
      <c r="V513" s="11"/>
      <c r="Y513">
        <v>400</v>
      </c>
      <c r="Z513" s="20">
        <v>484800</v>
      </c>
      <c r="AA513" s="20">
        <v>102</v>
      </c>
      <c r="AB513" s="12">
        <f t="shared" si="102"/>
        <v>9505.8823529411766</v>
      </c>
      <c r="AC513">
        <f t="shared" si="91"/>
        <v>2</v>
      </c>
      <c r="AD513" s="20">
        <v>-2.3517517944691299E-2</v>
      </c>
      <c r="AF513" s="7"/>
      <c r="AG513" s="7"/>
      <c r="AH513" s="11"/>
      <c r="AI513" s="11"/>
      <c r="AJ513" s="11"/>
      <c r="AK513">
        <v>400</v>
      </c>
      <c r="AL513" s="20">
        <v>724800</v>
      </c>
      <c r="AM513" s="20">
        <v>152</v>
      </c>
      <c r="AN513" s="12">
        <f t="shared" si="103"/>
        <v>9536.8421052631584</v>
      </c>
      <c r="AO513">
        <f t="shared" si="92"/>
        <v>2</v>
      </c>
      <c r="AP513" s="20">
        <v>-3.5864477204735801E-3</v>
      </c>
      <c r="AR513" s="7"/>
      <c r="AS513" s="7"/>
      <c r="AT513" s="11"/>
      <c r="AU513" s="11"/>
      <c r="AW513">
        <v>400</v>
      </c>
      <c r="AX513" s="20">
        <v>984000</v>
      </c>
      <c r="AY513" s="20">
        <v>206</v>
      </c>
      <c r="AZ513" s="12">
        <f t="shared" si="104"/>
        <v>28660.194174757282</v>
      </c>
      <c r="BA513">
        <f t="shared" si="93"/>
        <v>6</v>
      </c>
      <c r="BB513" s="21">
        <v>-3.9913069798591701E-7</v>
      </c>
      <c r="BD513" s="7"/>
      <c r="BE513" s="7"/>
      <c r="BF513" s="11"/>
    </row>
    <row r="514" spans="1:58" x14ac:dyDescent="0.35">
      <c r="A514">
        <v>400</v>
      </c>
      <c r="B514" s="20">
        <v>249600</v>
      </c>
      <c r="C514" s="20">
        <v>53</v>
      </c>
      <c r="D514" s="12">
        <f t="shared" si="99"/>
        <v>14128.301886792453</v>
      </c>
      <c r="E514">
        <f t="shared" si="100"/>
        <v>3</v>
      </c>
      <c r="F514" s="20">
        <v>-6.4702426321976104E-3</v>
      </c>
      <c r="M514">
        <v>400</v>
      </c>
      <c r="N514" s="20">
        <v>124800</v>
      </c>
      <c r="O514" s="20">
        <v>27</v>
      </c>
      <c r="P514" s="12">
        <f t="shared" si="101"/>
        <v>32355.555555555555</v>
      </c>
      <c r="Q514">
        <f t="shared" si="105"/>
        <v>7</v>
      </c>
      <c r="R514" s="20">
        <v>-1.66729502906956E-3</v>
      </c>
      <c r="T514" s="7"/>
      <c r="U514" s="7"/>
      <c r="V514" s="11"/>
      <c r="Y514">
        <v>400</v>
      </c>
      <c r="Z514" s="20">
        <v>504000</v>
      </c>
      <c r="AA514" s="20">
        <v>106</v>
      </c>
      <c r="AB514" s="12">
        <f t="shared" si="102"/>
        <v>28528.301886792451</v>
      </c>
      <c r="AC514">
        <f t="shared" si="91"/>
        <v>6</v>
      </c>
      <c r="AD514" s="20">
        <v>-1.7563340924467201E-2</v>
      </c>
      <c r="AF514" s="7"/>
      <c r="AG514" s="7"/>
      <c r="AH514" s="11"/>
      <c r="AI514" s="11"/>
      <c r="AJ514" s="11"/>
      <c r="AK514">
        <v>400</v>
      </c>
      <c r="AL514" s="20">
        <v>724800</v>
      </c>
      <c r="AM514" s="20">
        <v>152</v>
      </c>
      <c r="AN514" s="12">
        <f t="shared" si="103"/>
        <v>9536.8421052631584</v>
      </c>
      <c r="AO514">
        <f t="shared" si="92"/>
        <v>2</v>
      </c>
      <c r="AP514" s="20">
        <v>-7.6508076392612602E-3</v>
      </c>
      <c r="AR514" s="7"/>
      <c r="AS514" s="7"/>
      <c r="AT514" s="11"/>
      <c r="AU514" s="11"/>
      <c r="AW514">
        <v>400</v>
      </c>
      <c r="AX514" s="20">
        <v>964800</v>
      </c>
      <c r="AY514" s="20">
        <v>202</v>
      </c>
      <c r="AZ514" s="12">
        <f t="shared" si="104"/>
        <v>9552.4752475247533</v>
      </c>
      <c r="BA514">
        <f t="shared" si="93"/>
        <v>2</v>
      </c>
      <c r="BB514" s="20">
        <v>-2.99668471530317E-2</v>
      </c>
      <c r="BD514" s="7"/>
      <c r="BE514" s="7"/>
      <c r="BF514" s="11"/>
    </row>
    <row r="515" spans="1:58" x14ac:dyDescent="0.35">
      <c r="A515">
        <v>400</v>
      </c>
      <c r="B515" s="20">
        <v>249600</v>
      </c>
      <c r="C515" s="20">
        <v>53</v>
      </c>
      <c r="D515" s="12">
        <f t="shared" si="99"/>
        <v>14128.301886792453</v>
      </c>
      <c r="E515">
        <f t="shared" si="100"/>
        <v>3</v>
      </c>
      <c r="F515" s="20">
        <v>-3.9909717217550898E-2</v>
      </c>
      <c r="M515">
        <v>400</v>
      </c>
      <c r="N515" s="20">
        <v>110400</v>
      </c>
      <c r="O515" s="20">
        <v>24</v>
      </c>
      <c r="P515" s="12">
        <f t="shared" si="101"/>
        <v>18400</v>
      </c>
      <c r="Q515">
        <f t="shared" si="105"/>
        <v>4</v>
      </c>
      <c r="R515" s="20">
        <v>-1.90752389803989E-3</v>
      </c>
      <c r="T515" s="7"/>
      <c r="U515" s="7"/>
      <c r="V515" s="11"/>
      <c r="Y515">
        <v>400</v>
      </c>
      <c r="Z515" s="20">
        <v>489600</v>
      </c>
      <c r="AA515" s="20">
        <v>103</v>
      </c>
      <c r="AB515" s="12">
        <f t="shared" si="102"/>
        <v>14260.194174757282</v>
      </c>
      <c r="AC515">
        <f t="shared" si="91"/>
        <v>3</v>
      </c>
      <c r="AD515" s="20">
        <v>-3.7057970561504101E-3</v>
      </c>
      <c r="AF515" s="7"/>
      <c r="AG515" s="7"/>
      <c r="AH515" s="11"/>
      <c r="AI515" s="11"/>
      <c r="AJ515" s="11"/>
      <c r="AK515">
        <v>400</v>
      </c>
      <c r="AL515" s="20">
        <v>729600</v>
      </c>
      <c r="AM515" s="20">
        <v>153</v>
      </c>
      <c r="AN515" s="12">
        <f t="shared" si="103"/>
        <v>14305.882352941177</v>
      </c>
      <c r="AO515">
        <f t="shared" si="92"/>
        <v>3</v>
      </c>
      <c r="AP515" s="20">
        <v>-2.9369779634782898E-2</v>
      </c>
      <c r="AR515" s="7"/>
      <c r="AS515" s="7"/>
      <c r="AT515" s="11"/>
      <c r="AU515" s="11"/>
      <c r="AW515">
        <v>400</v>
      </c>
      <c r="AX515" s="20">
        <v>993600</v>
      </c>
      <c r="AY515" s="20">
        <v>208</v>
      </c>
      <c r="AZ515" s="12">
        <f t="shared" si="104"/>
        <v>38215.384615384617</v>
      </c>
      <c r="BA515">
        <f t="shared" si="93"/>
        <v>8</v>
      </c>
      <c r="BB515" s="20">
        <v>-8.0013818736194408E-3</v>
      </c>
      <c r="BD515" s="7"/>
      <c r="BE515" s="7"/>
      <c r="BF515" s="11"/>
    </row>
    <row r="516" spans="1:58" x14ac:dyDescent="0.35">
      <c r="A516">
        <v>400</v>
      </c>
      <c r="B516" s="20">
        <v>249600</v>
      </c>
      <c r="C516" s="20">
        <v>53</v>
      </c>
      <c r="D516" s="12">
        <f t="shared" si="99"/>
        <v>14128.301886792453</v>
      </c>
      <c r="E516">
        <f t="shared" si="100"/>
        <v>3</v>
      </c>
      <c r="F516" s="20">
        <v>-7.3036151279540799E-3</v>
      </c>
      <c r="M516">
        <v>400</v>
      </c>
      <c r="N516" s="20">
        <v>105600</v>
      </c>
      <c r="O516" s="20">
        <v>23</v>
      </c>
      <c r="P516" s="12">
        <f t="shared" si="101"/>
        <v>13773.91304347826</v>
      </c>
      <c r="Q516">
        <f t="shared" si="105"/>
        <v>3</v>
      </c>
      <c r="R516" s="20">
        <v>-2.4138667132574598E-3</v>
      </c>
      <c r="T516" s="7"/>
      <c r="U516" s="7"/>
      <c r="V516" s="11"/>
      <c r="Y516">
        <v>400</v>
      </c>
      <c r="Z516" s="20">
        <v>499200</v>
      </c>
      <c r="AA516" s="20">
        <v>105</v>
      </c>
      <c r="AB516" s="12">
        <f t="shared" si="102"/>
        <v>23771.428571428572</v>
      </c>
      <c r="AC516">
        <f t="shared" ref="AC516:AC534" si="106">AA516-100</f>
        <v>5</v>
      </c>
      <c r="AD516" s="21">
        <v>-4.8051169919062798E-6</v>
      </c>
      <c r="AF516" s="7"/>
      <c r="AG516" s="7"/>
      <c r="AH516" s="11"/>
      <c r="AI516" s="11"/>
      <c r="AJ516" s="11"/>
      <c r="AK516">
        <v>400</v>
      </c>
      <c r="AL516" s="20">
        <v>744000</v>
      </c>
      <c r="AM516" s="20">
        <v>156</v>
      </c>
      <c r="AN516" s="12">
        <f t="shared" si="103"/>
        <v>28615.384615384617</v>
      </c>
      <c r="AO516">
        <f t="shared" ref="AO516:AO534" si="107">AM516-150</f>
        <v>6</v>
      </c>
      <c r="AP516" s="21">
        <v>-4.56763864942368E-7</v>
      </c>
      <c r="AR516" s="7"/>
      <c r="AS516" s="7"/>
      <c r="AT516" s="11"/>
      <c r="AU516" s="11"/>
      <c r="AW516">
        <v>400</v>
      </c>
      <c r="AX516" s="20">
        <v>969600</v>
      </c>
      <c r="AY516" s="20">
        <v>203</v>
      </c>
      <c r="AZ516" s="12">
        <f t="shared" si="104"/>
        <v>14329.064039408868</v>
      </c>
      <c r="BA516">
        <f t="shared" ref="BA516:BA534" si="108">AY516-200</f>
        <v>3</v>
      </c>
      <c r="BB516" s="20">
        <v>-0.12201208103712401</v>
      </c>
      <c r="BD516" s="7"/>
      <c r="BE516" s="7"/>
      <c r="BF516" s="11"/>
    </row>
    <row r="517" spans="1:58" x14ac:dyDescent="0.35">
      <c r="A517">
        <v>400</v>
      </c>
      <c r="B517" s="20">
        <v>268800</v>
      </c>
      <c r="C517" s="20">
        <v>57</v>
      </c>
      <c r="D517" s="12">
        <f t="shared" si="99"/>
        <v>33010.526315789473</v>
      </c>
      <c r="E517">
        <f t="shared" si="100"/>
        <v>7</v>
      </c>
      <c r="F517" s="20">
        <v>-4.3976936703644699E-3</v>
      </c>
      <c r="M517">
        <v>400</v>
      </c>
      <c r="N517" s="20">
        <v>129600</v>
      </c>
      <c r="O517" s="20">
        <v>28</v>
      </c>
      <c r="P517" s="12">
        <f t="shared" si="101"/>
        <v>37028.571428571428</v>
      </c>
      <c r="Q517">
        <f t="shared" si="105"/>
        <v>8</v>
      </c>
      <c r="R517" s="21">
        <v>-6.2410492586524803E-6</v>
      </c>
      <c r="T517" s="7"/>
      <c r="U517" s="7"/>
      <c r="V517" s="11"/>
      <c r="Y517">
        <v>400</v>
      </c>
      <c r="Z517" s="20">
        <v>504000</v>
      </c>
      <c r="AA517" s="20">
        <v>106</v>
      </c>
      <c r="AB517" s="12">
        <f t="shared" si="102"/>
        <v>28528.301886792451</v>
      </c>
      <c r="AC517">
        <f t="shared" si="106"/>
        <v>6</v>
      </c>
      <c r="AD517" s="20">
        <v>-1.23361575591193E-2</v>
      </c>
      <c r="AF517" s="7"/>
      <c r="AG517" s="7"/>
      <c r="AH517" s="11"/>
      <c r="AI517" s="11"/>
      <c r="AJ517" s="11"/>
      <c r="AK517">
        <v>400</v>
      </c>
      <c r="AL517" s="20">
        <v>744000</v>
      </c>
      <c r="AM517" s="20">
        <v>156</v>
      </c>
      <c r="AN517" s="12">
        <f t="shared" si="103"/>
        <v>28615.384615384617</v>
      </c>
      <c r="AO517">
        <f t="shared" si="107"/>
        <v>6</v>
      </c>
      <c r="AP517" s="20">
        <v>-4.1333995593232E-3</v>
      </c>
      <c r="AR517" s="7"/>
      <c r="AS517" s="7"/>
      <c r="AT517" s="11"/>
      <c r="AU517" s="11"/>
      <c r="AW517">
        <v>400</v>
      </c>
      <c r="AX517" s="20">
        <v>998400</v>
      </c>
      <c r="AY517" s="20">
        <v>209</v>
      </c>
      <c r="AZ517" s="12">
        <f t="shared" si="104"/>
        <v>42993.301435406698</v>
      </c>
      <c r="BA517">
        <f t="shared" si="108"/>
        <v>9</v>
      </c>
      <c r="BB517" s="21">
        <v>-3.9913069798591701E-7</v>
      </c>
      <c r="BD517" s="7"/>
      <c r="BE517" s="7"/>
      <c r="BF517" s="11"/>
    </row>
    <row r="518" spans="1:58" x14ac:dyDescent="0.35">
      <c r="A518">
        <v>400</v>
      </c>
      <c r="B518" s="20">
        <v>244800</v>
      </c>
      <c r="C518" s="20">
        <v>52</v>
      </c>
      <c r="D518" s="12">
        <f t="shared" si="99"/>
        <v>9415.3846153846152</v>
      </c>
      <c r="E518">
        <f t="shared" si="100"/>
        <v>2</v>
      </c>
      <c r="F518" s="20">
        <v>-3.9664246439625503E-2</v>
      </c>
      <c r="M518">
        <v>400</v>
      </c>
      <c r="N518" s="20">
        <v>124800</v>
      </c>
      <c r="O518" s="20">
        <v>27</v>
      </c>
      <c r="P518" s="12">
        <f t="shared" si="101"/>
        <v>32355.555555555555</v>
      </c>
      <c r="Q518">
        <f t="shared" si="105"/>
        <v>7</v>
      </c>
      <c r="R518" s="20">
        <v>-2.9991894194571801E-3</v>
      </c>
      <c r="T518" s="7"/>
      <c r="U518" s="7"/>
      <c r="V518" s="11"/>
      <c r="Y518">
        <v>400</v>
      </c>
      <c r="Z518" s="20">
        <v>504000</v>
      </c>
      <c r="AA518" s="20">
        <v>106</v>
      </c>
      <c r="AB518" s="12">
        <f t="shared" si="102"/>
        <v>28528.301886792451</v>
      </c>
      <c r="AC518">
        <f t="shared" si="106"/>
        <v>6</v>
      </c>
      <c r="AD518" s="20">
        <v>-2.63825349111516E-3</v>
      </c>
      <c r="AF518" s="7"/>
      <c r="AG518" s="7"/>
      <c r="AH518" s="11"/>
      <c r="AI518" s="11"/>
      <c r="AJ518" s="11"/>
      <c r="AK518">
        <v>400</v>
      </c>
      <c r="AL518" s="20">
        <v>748800</v>
      </c>
      <c r="AM518" s="20">
        <v>157</v>
      </c>
      <c r="AN518" s="12">
        <f t="shared" si="103"/>
        <v>33385.987261146496</v>
      </c>
      <c r="AO518">
        <f t="shared" si="107"/>
        <v>7</v>
      </c>
      <c r="AP518" s="21">
        <v>-6.2410492586524803E-6</v>
      </c>
      <c r="AR518" s="7"/>
      <c r="AS518" s="7"/>
      <c r="AT518" s="11"/>
      <c r="AU518" s="11"/>
      <c r="AW518">
        <v>400</v>
      </c>
      <c r="AX518" s="20">
        <v>964800</v>
      </c>
      <c r="AY518" s="20">
        <v>202</v>
      </c>
      <c r="AZ518" s="12">
        <f t="shared" si="104"/>
        <v>9552.4752475247533</v>
      </c>
      <c r="BA518">
        <f t="shared" si="108"/>
        <v>2</v>
      </c>
      <c r="BB518" s="20">
        <v>-4.1290947176640801E-2</v>
      </c>
      <c r="BD518" s="7"/>
      <c r="BE518" s="7"/>
      <c r="BF518" s="11"/>
    </row>
    <row r="519" spans="1:58" x14ac:dyDescent="0.35">
      <c r="A519">
        <v>400</v>
      </c>
      <c r="B519" s="20">
        <v>244800</v>
      </c>
      <c r="C519" s="20">
        <v>52</v>
      </c>
      <c r="D519" s="12">
        <f t="shared" si="99"/>
        <v>9415.3846153846152</v>
      </c>
      <c r="E519">
        <f t="shared" si="100"/>
        <v>2</v>
      </c>
      <c r="F519" s="20">
        <v>-4.3035821127762899E-2</v>
      </c>
      <c r="M519">
        <v>400</v>
      </c>
      <c r="N519" s="20">
        <v>124800</v>
      </c>
      <c r="O519" s="20">
        <v>27</v>
      </c>
      <c r="P519" s="12">
        <f t="shared" si="101"/>
        <v>32355.555555555555</v>
      </c>
      <c r="Q519">
        <f t="shared" si="105"/>
        <v>7</v>
      </c>
      <c r="R519" s="20">
        <v>-1.69438835694461E-3</v>
      </c>
      <c r="T519" s="7"/>
      <c r="U519" s="7"/>
      <c r="V519" s="11"/>
      <c r="Y519">
        <v>400</v>
      </c>
      <c r="Z519" s="20">
        <v>499200</v>
      </c>
      <c r="AA519" s="20">
        <v>105</v>
      </c>
      <c r="AB519" s="12">
        <f t="shared" si="102"/>
        <v>23771.428571428572</v>
      </c>
      <c r="AC519">
        <f t="shared" si="106"/>
        <v>5</v>
      </c>
      <c r="AD519" s="21">
        <v>-6.2410492586524803E-6</v>
      </c>
      <c r="AF519" s="7"/>
      <c r="AG519" s="7"/>
      <c r="AH519" s="11"/>
      <c r="AI519" s="11"/>
      <c r="AJ519" s="11"/>
      <c r="AK519">
        <v>400</v>
      </c>
      <c r="AL519" s="20">
        <v>763200</v>
      </c>
      <c r="AM519" s="20">
        <v>160</v>
      </c>
      <c r="AN519" s="12">
        <f t="shared" si="103"/>
        <v>47700</v>
      </c>
      <c r="AO519">
        <f t="shared" si="107"/>
        <v>10</v>
      </c>
      <c r="AP519" s="21">
        <v>-3.9913069798591701E-7</v>
      </c>
      <c r="AR519" s="7"/>
      <c r="AS519" s="7"/>
      <c r="AT519" s="11"/>
      <c r="AU519" s="11"/>
      <c r="AW519">
        <v>400</v>
      </c>
      <c r="AX519" s="20">
        <v>998400</v>
      </c>
      <c r="AY519" s="20">
        <v>209</v>
      </c>
      <c r="AZ519" s="12">
        <f t="shared" si="104"/>
        <v>42993.301435406698</v>
      </c>
      <c r="BA519">
        <f t="shared" si="108"/>
        <v>9</v>
      </c>
      <c r="BB519" s="21">
        <v>-4.0893704825457401E-4</v>
      </c>
      <c r="BD519" s="7"/>
      <c r="BE519" s="7"/>
      <c r="BF519" s="11"/>
    </row>
    <row r="520" spans="1:58" x14ac:dyDescent="0.35">
      <c r="A520">
        <v>400</v>
      </c>
      <c r="B520" s="20">
        <v>259200</v>
      </c>
      <c r="C520" s="20">
        <v>55</v>
      </c>
      <c r="D520" s="12">
        <f t="shared" si="99"/>
        <v>23563.636363636364</v>
      </c>
      <c r="E520">
        <f t="shared" si="100"/>
        <v>5</v>
      </c>
      <c r="F520" s="20">
        <v>-1.2016501170504601E-2</v>
      </c>
      <c r="M520">
        <v>400</v>
      </c>
      <c r="N520" s="20">
        <v>115200</v>
      </c>
      <c r="O520" s="20">
        <v>25</v>
      </c>
      <c r="P520" s="12">
        <f t="shared" si="101"/>
        <v>23040</v>
      </c>
      <c r="Q520">
        <f t="shared" si="105"/>
        <v>5</v>
      </c>
      <c r="R520" s="20">
        <v>-1.4005889959426501E-2</v>
      </c>
      <c r="T520" s="7"/>
      <c r="U520" s="7"/>
      <c r="V520" s="11"/>
      <c r="Y520">
        <v>400</v>
      </c>
      <c r="Z520" s="20">
        <v>484800</v>
      </c>
      <c r="AA520" s="20">
        <v>102</v>
      </c>
      <c r="AB520" s="12">
        <f t="shared" si="102"/>
        <v>9505.8823529411766</v>
      </c>
      <c r="AC520">
        <f t="shared" si="106"/>
        <v>2</v>
      </c>
      <c r="AD520" s="20">
        <v>-8.1865582169922596E-2</v>
      </c>
      <c r="AF520" s="7"/>
      <c r="AG520" s="7"/>
      <c r="AH520" s="11"/>
      <c r="AI520" s="11"/>
      <c r="AJ520" s="11"/>
      <c r="AK520">
        <v>400</v>
      </c>
      <c r="AL520" s="20">
        <v>729600</v>
      </c>
      <c r="AM520" s="20">
        <v>153</v>
      </c>
      <c r="AN520" s="12">
        <f t="shared" si="103"/>
        <v>14305.882352941177</v>
      </c>
      <c r="AO520">
        <f t="shared" si="107"/>
        <v>3</v>
      </c>
      <c r="AP520" s="20">
        <v>-2.0419923062784898E-2</v>
      </c>
      <c r="AR520" s="7"/>
      <c r="AS520" s="7"/>
      <c r="AT520" s="11"/>
      <c r="AU520" s="11"/>
      <c r="AW520">
        <v>400</v>
      </c>
      <c r="AX520" s="20">
        <v>974400</v>
      </c>
      <c r="AY520" s="20">
        <v>204</v>
      </c>
      <c r="AZ520" s="12">
        <f t="shared" si="104"/>
        <v>19105.882352941175</v>
      </c>
      <c r="BA520">
        <f t="shared" si="108"/>
        <v>4</v>
      </c>
      <c r="BB520" s="20">
        <v>-1.8132088909364099E-3</v>
      </c>
      <c r="BD520" s="7"/>
      <c r="BE520" s="7"/>
      <c r="BF520" s="11"/>
    </row>
    <row r="521" spans="1:58" x14ac:dyDescent="0.35">
      <c r="A521">
        <v>400</v>
      </c>
      <c r="B521" s="20">
        <v>254400</v>
      </c>
      <c r="C521" s="20">
        <v>54</v>
      </c>
      <c r="D521" s="12">
        <f t="shared" si="99"/>
        <v>18844.444444444445</v>
      </c>
      <c r="E521">
        <f t="shared" si="100"/>
        <v>4</v>
      </c>
      <c r="F521" s="21">
        <v>-4.0893704825457401E-4</v>
      </c>
      <c r="M521">
        <v>400</v>
      </c>
      <c r="N521" s="20">
        <v>120000</v>
      </c>
      <c r="O521" s="20">
        <v>26</v>
      </c>
      <c r="P521" s="12">
        <f t="shared" si="101"/>
        <v>27692.307692307691</v>
      </c>
      <c r="Q521">
        <f t="shared" si="105"/>
        <v>6</v>
      </c>
      <c r="R521" s="20">
        <v>-1.8234906747261999E-3</v>
      </c>
      <c r="T521" s="7"/>
      <c r="U521" s="7"/>
      <c r="V521" s="11"/>
      <c r="Y521">
        <v>400</v>
      </c>
      <c r="Z521" s="20">
        <v>484800</v>
      </c>
      <c r="AA521" s="20">
        <v>102</v>
      </c>
      <c r="AB521" s="12">
        <f t="shared" si="102"/>
        <v>9505.8823529411766</v>
      </c>
      <c r="AC521">
        <f t="shared" si="106"/>
        <v>2</v>
      </c>
      <c r="AD521" s="20">
        <v>-1.12896828445885E-2</v>
      </c>
      <c r="AF521" s="7"/>
      <c r="AG521" s="7"/>
      <c r="AH521" s="11"/>
      <c r="AI521" s="11"/>
      <c r="AJ521" s="11"/>
      <c r="AK521">
        <v>400</v>
      </c>
      <c r="AL521" s="20">
        <v>734400</v>
      </c>
      <c r="AM521" s="20">
        <v>154</v>
      </c>
      <c r="AN521" s="12">
        <f t="shared" si="103"/>
        <v>19075.324675324675</v>
      </c>
      <c r="AO521">
        <f t="shared" si="107"/>
        <v>4</v>
      </c>
      <c r="AP521" s="20">
        <v>-2.0018402939300101E-3</v>
      </c>
      <c r="AR521" s="7"/>
      <c r="AS521" s="7"/>
      <c r="AT521" s="11"/>
      <c r="AU521" s="11"/>
      <c r="AW521">
        <v>400</v>
      </c>
      <c r="AX521" s="20">
        <v>974400</v>
      </c>
      <c r="AY521" s="20">
        <v>204</v>
      </c>
      <c r="AZ521" s="12">
        <f t="shared" si="104"/>
        <v>19105.882352941175</v>
      </c>
      <c r="BA521">
        <f t="shared" si="108"/>
        <v>4</v>
      </c>
      <c r="BB521" s="20">
        <v>-5.5426277504076098E-3</v>
      </c>
      <c r="BD521" s="7"/>
      <c r="BE521" s="7"/>
      <c r="BF521" s="11"/>
    </row>
    <row r="522" spans="1:58" x14ac:dyDescent="0.35">
      <c r="A522">
        <v>400</v>
      </c>
      <c r="B522" s="20">
        <v>244800</v>
      </c>
      <c r="C522" s="20">
        <v>52</v>
      </c>
      <c r="D522" s="12">
        <f t="shared" si="99"/>
        <v>9415.3846153846152</v>
      </c>
      <c r="E522">
        <f t="shared" si="100"/>
        <v>2</v>
      </c>
      <c r="F522" s="20">
        <v>-9.1400470780976708E-3</v>
      </c>
      <c r="M522">
        <v>400</v>
      </c>
      <c r="N522" s="20">
        <v>134400</v>
      </c>
      <c r="O522" s="20">
        <v>29</v>
      </c>
      <c r="P522" s="12">
        <f t="shared" si="101"/>
        <v>41710.34482758621</v>
      </c>
      <c r="Q522">
        <f t="shared" si="105"/>
        <v>9</v>
      </c>
      <c r="R522" s="20">
        <v>-4.5159201372434298E-3</v>
      </c>
      <c r="T522" s="7"/>
      <c r="U522" s="7"/>
      <c r="V522" s="11"/>
      <c r="Y522">
        <v>400</v>
      </c>
      <c r="Z522" s="20">
        <v>484800</v>
      </c>
      <c r="AA522" s="20">
        <v>102</v>
      </c>
      <c r="AB522" s="12">
        <f t="shared" si="102"/>
        <v>9505.8823529411766</v>
      </c>
      <c r="AC522">
        <f t="shared" si="106"/>
        <v>2</v>
      </c>
      <c r="AD522" s="20">
        <v>-0.16919129762083099</v>
      </c>
      <c r="AF522" s="7"/>
      <c r="AG522" s="7"/>
      <c r="AH522" s="11"/>
      <c r="AI522" s="11"/>
      <c r="AJ522" s="11"/>
      <c r="AK522">
        <v>400</v>
      </c>
      <c r="AL522" s="20">
        <v>724800</v>
      </c>
      <c r="AM522" s="20">
        <v>152</v>
      </c>
      <c r="AN522" s="12">
        <f t="shared" si="103"/>
        <v>9536.8421052631584</v>
      </c>
      <c r="AO522">
        <f t="shared" si="107"/>
        <v>2</v>
      </c>
      <c r="AP522" s="20">
        <v>-3.2727303948511401E-2</v>
      </c>
      <c r="AR522" s="7"/>
      <c r="AS522" s="7"/>
      <c r="AT522" s="11"/>
      <c r="AU522" s="11"/>
      <c r="AW522">
        <v>400</v>
      </c>
      <c r="AX522" s="20">
        <v>964800</v>
      </c>
      <c r="AY522" s="20">
        <v>202</v>
      </c>
      <c r="AZ522" s="12">
        <f t="shared" si="104"/>
        <v>9552.4752475247533</v>
      </c>
      <c r="BA522">
        <f t="shared" si="108"/>
        <v>2</v>
      </c>
      <c r="BB522" s="20">
        <v>-3.2500958964096001E-2</v>
      </c>
      <c r="BD522" s="7"/>
      <c r="BE522" s="7"/>
      <c r="BF522" s="11"/>
    </row>
    <row r="523" spans="1:58" x14ac:dyDescent="0.35">
      <c r="A523">
        <v>400</v>
      </c>
      <c r="B523" s="20">
        <v>259200</v>
      </c>
      <c r="C523" s="20">
        <v>55</v>
      </c>
      <c r="D523" s="12">
        <f t="shared" si="99"/>
        <v>23563.636363636364</v>
      </c>
      <c r="E523">
        <f t="shared" si="100"/>
        <v>5</v>
      </c>
      <c r="F523" s="20">
        <v>-1.7074678254854899E-3</v>
      </c>
      <c r="M523">
        <v>400</v>
      </c>
      <c r="N523" s="20">
        <v>100800</v>
      </c>
      <c r="O523" s="20">
        <v>22</v>
      </c>
      <c r="P523" s="12">
        <f t="shared" si="101"/>
        <v>9163.636363636364</v>
      </c>
      <c r="Q523">
        <f t="shared" si="105"/>
        <v>2</v>
      </c>
      <c r="R523" s="20">
        <v>-1.7225229331780501E-2</v>
      </c>
      <c r="T523" s="7"/>
      <c r="U523" s="7"/>
      <c r="V523" s="11"/>
      <c r="Y523">
        <v>400</v>
      </c>
      <c r="Z523" s="20">
        <v>489600</v>
      </c>
      <c r="AA523" s="20">
        <v>103</v>
      </c>
      <c r="AB523" s="12">
        <f t="shared" si="102"/>
        <v>14260.194174757282</v>
      </c>
      <c r="AC523">
        <f t="shared" si="106"/>
        <v>3</v>
      </c>
      <c r="AD523" s="21">
        <v>-7.6845535263446105E-4</v>
      </c>
      <c r="AF523" s="7"/>
      <c r="AG523" s="7"/>
      <c r="AH523" s="11"/>
      <c r="AI523" s="11"/>
      <c r="AJ523" s="11"/>
      <c r="AK523">
        <v>400</v>
      </c>
      <c r="AL523" s="20">
        <v>734400</v>
      </c>
      <c r="AM523" s="20">
        <v>154</v>
      </c>
      <c r="AN523" s="12">
        <f t="shared" si="103"/>
        <v>19075.324675324675</v>
      </c>
      <c r="AO523">
        <f t="shared" si="107"/>
        <v>4</v>
      </c>
      <c r="AP523" s="20">
        <v>-2.0523845258194301E-3</v>
      </c>
      <c r="AR523" s="7"/>
      <c r="AS523" s="7"/>
      <c r="AT523" s="11"/>
      <c r="AU523" s="11"/>
      <c r="AW523">
        <v>400</v>
      </c>
      <c r="AX523" s="20">
        <v>974400</v>
      </c>
      <c r="AY523" s="20">
        <v>204</v>
      </c>
      <c r="AZ523" s="12">
        <f t="shared" si="104"/>
        <v>19105.882352941175</v>
      </c>
      <c r="BA523">
        <f t="shared" si="108"/>
        <v>4</v>
      </c>
      <c r="BB523" s="20">
        <v>-5.6581773045416301E-3</v>
      </c>
      <c r="BD523" s="7"/>
      <c r="BE523" s="7"/>
      <c r="BF523" s="11"/>
    </row>
    <row r="524" spans="1:58" x14ac:dyDescent="0.35">
      <c r="A524">
        <v>400</v>
      </c>
      <c r="B524" s="20">
        <v>264000</v>
      </c>
      <c r="C524" s="20">
        <v>56</v>
      </c>
      <c r="D524" s="12">
        <f t="shared" si="99"/>
        <v>28285.714285714286</v>
      </c>
      <c r="E524">
        <f t="shared" si="100"/>
        <v>6</v>
      </c>
      <c r="F524" s="21">
        <v>-4.0383926448535599E-7</v>
      </c>
      <c r="M524">
        <v>400</v>
      </c>
      <c r="N524" s="20">
        <v>100800</v>
      </c>
      <c r="O524" s="20">
        <v>22</v>
      </c>
      <c r="P524" s="12">
        <f t="shared" si="101"/>
        <v>9163.636363636364</v>
      </c>
      <c r="Q524">
        <f t="shared" si="105"/>
        <v>2</v>
      </c>
      <c r="R524" s="20">
        <v>-0.11555388431190899</v>
      </c>
      <c r="T524" s="7"/>
      <c r="U524" s="7"/>
      <c r="V524" s="11"/>
      <c r="Y524">
        <v>400</v>
      </c>
      <c r="Z524" s="20">
        <v>489600</v>
      </c>
      <c r="AA524" s="20">
        <v>103</v>
      </c>
      <c r="AB524" s="12">
        <f t="shared" si="102"/>
        <v>14260.194174757282</v>
      </c>
      <c r="AC524">
        <f t="shared" si="106"/>
        <v>3</v>
      </c>
      <c r="AD524" s="20">
        <v>-1.84673376062814E-3</v>
      </c>
      <c r="AF524" s="7"/>
      <c r="AG524" s="7"/>
      <c r="AH524" s="11"/>
      <c r="AI524" s="11"/>
      <c r="AJ524" s="11"/>
      <c r="AK524">
        <v>400</v>
      </c>
      <c r="AL524" s="20">
        <v>729600</v>
      </c>
      <c r="AM524" s="20">
        <v>153</v>
      </c>
      <c r="AN524" s="12">
        <f t="shared" si="103"/>
        <v>14305.882352941177</v>
      </c>
      <c r="AO524">
        <f t="shared" si="107"/>
        <v>3</v>
      </c>
      <c r="AP524" s="20">
        <v>-9.9631253981304398E-3</v>
      </c>
      <c r="AR524" s="7"/>
      <c r="AS524" s="7"/>
      <c r="AT524" s="11"/>
      <c r="AU524" s="11"/>
      <c r="AW524">
        <v>400</v>
      </c>
      <c r="AX524" s="20">
        <v>984000</v>
      </c>
      <c r="AY524" s="20">
        <v>206</v>
      </c>
      <c r="AZ524" s="12">
        <f t="shared" si="104"/>
        <v>28660.194174757282</v>
      </c>
      <c r="BA524">
        <f t="shared" si="108"/>
        <v>6</v>
      </c>
      <c r="BB524" s="21">
        <v>-4.56763864942368E-7</v>
      </c>
      <c r="BD524" s="7"/>
      <c r="BE524" s="7"/>
      <c r="BF524" s="11"/>
    </row>
    <row r="525" spans="1:58" x14ac:dyDescent="0.35">
      <c r="A525">
        <v>400</v>
      </c>
      <c r="B525" s="20">
        <v>249600</v>
      </c>
      <c r="C525" s="20">
        <v>53</v>
      </c>
      <c r="D525" s="12">
        <f t="shared" si="99"/>
        <v>14128.301886792453</v>
      </c>
      <c r="E525">
        <f t="shared" si="100"/>
        <v>3</v>
      </c>
      <c r="F525" s="20">
        <v>-3.1694464155804299E-2</v>
      </c>
      <c r="M525">
        <v>400</v>
      </c>
      <c r="N525" s="20">
        <v>110400</v>
      </c>
      <c r="O525" s="20">
        <v>24</v>
      </c>
      <c r="P525" s="12">
        <f t="shared" si="101"/>
        <v>18400</v>
      </c>
      <c r="Q525">
        <f t="shared" si="105"/>
        <v>4</v>
      </c>
      <c r="R525" s="20">
        <v>-1.8994657650232801E-3</v>
      </c>
      <c r="T525" s="7"/>
      <c r="U525" s="7"/>
      <c r="V525" s="11"/>
      <c r="Y525">
        <v>400</v>
      </c>
      <c r="Z525" s="20">
        <v>499200</v>
      </c>
      <c r="AA525" s="20">
        <v>105</v>
      </c>
      <c r="AB525" s="12">
        <f t="shared" si="102"/>
        <v>23771.428571428572</v>
      </c>
      <c r="AC525">
        <f t="shared" si="106"/>
        <v>5</v>
      </c>
      <c r="AD525" s="21">
        <v>-3.9913069798591701E-7</v>
      </c>
      <c r="AF525" s="7"/>
      <c r="AG525" s="7"/>
      <c r="AH525" s="11"/>
      <c r="AI525" s="11"/>
      <c r="AJ525" s="11"/>
      <c r="AK525">
        <v>400</v>
      </c>
      <c r="AL525" s="20">
        <v>724800</v>
      </c>
      <c r="AM525" s="20">
        <v>152</v>
      </c>
      <c r="AN525" s="12">
        <f t="shared" si="103"/>
        <v>9536.8421052631584</v>
      </c>
      <c r="AO525">
        <f t="shared" si="107"/>
        <v>2</v>
      </c>
      <c r="AP525" s="20">
        <v>-5.7319164383326003E-3</v>
      </c>
      <c r="AR525" s="7"/>
      <c r="AS525" s="7"/>
      <c r="AT525" s="11"/>
      <c r="AU525" s="11"/>
      <c r="AW525">
        <v>400</v>
      </c>
      <c r="AX525" s="20">
        <v>984000</v>
      </c>
      <c r="AY525" s="20">
        <v>206</v>
      </c>
      <c r="AZ525" s="12">
        <f t="shared" si="104"/>
        <v>28660.194174757282</v>
      </c>
      <c r="BA525">
        <f t="shared" si="108"/>
        <v>6</v>
      </c>
      <c r="BB525" s="21">
        <v>-3.9913069798591701E-7</v>
      </c>
      <c r="BD525" s="7"/>
      <c r="BE525" s="7"/>
      <c r="BF525" s="11"/>
    </row>
    <row r="526" spans="1:58" x14ac:dyDescent="0.35">
      <c r="A526">
        <v>400</v>
      </c>
      <c r="B526" s="20">
        <v>268800</v>
      </c>
      <c r="C526" s="20">
        <v>57</v>
      </c>
      <c r="D526" s="12">
        <f t="shared" si="99"/>
        <v>33010.526315789473</v>
      </c>
      <c r="E526">
        <f t="shared" si="100"/>
        <v>7</v>
      </c>
      <c r="F526" s="20">
        <v>-2.9004915341781499E-3</v>
      </c>
      <c r="M526">
        <v>400</v>
      </c>
      <c r="N526" s="20">
        <v>129600</v>
      </c>
      <c r="O526" s="20">
        <v>28</v>
      </c>
      <c r="P526" s="12">
        <f t="shared" si="101"/>
        <v>37028.571428571428</v>
      </c>
      <c r="Q526">
        <f t="shared" si="105"/>
        <v>8</v>
      </c>
      <c r="R526" s="20">
        <v>-6.8004910769482504E-3</v>
      </c>
      <c r="T526" s="7"/>
      <c r="U526" s="7"/>
      <c r="V526" s="11"/>
      <c r="Y526">
        <v>400</v>
      </c>
      <c r="Z526" s="20">
        <v>484800</v>
      </c>
      <c r="AA526" s="20">
        <v>102</v>
      </c>
      <c r="AB526" s="12">
        <f t="shared" si="102"/>
        <v>9505.8823529411766</v>
      </c>
      <c r="AC526">
        <f t="shared" si="106"/>
        <v>2</v>
      </c>
      <c r="AD526" s="20">
        <v>-4.9615854027230198E-2</v>
      </c>
      <c r="AF526" s="7"/>
      <c r="AG526" s="7"/>
      <c r="AH526" s="11"/>
      <c r="AI526" s="11"/>
      <c r="AJ526" s="11"/>
      <c r="AK526">
        <v>400</v>
      </c>
      <c r="AL526" s="20">
        <v>729600</v>
      </c>
      <c r="AM526" s="20">
        <v>153</v>
      </c>
      <c r="AN526" s="12">
        <f t="shared" si="103"/>
        <v>14305.882352941177</v>
      </c>
      <c r="AO526">
        <f t="shared" si="107"/>
        <v>3</v>
      </c>
      <c r="AP526" s="20">
        <v>-7.13620304588125E-3</v>
      </c>
      <c r="AR526" s="7"/>
      <c r="AS526" s="7"/>
      <c r="AT526" s="11"/>
      <c r="AU526" s="11"/>
      <c r="AW526">
        <v>400</v>
      </c>
      <c r="AX526" s="20">
        <v>974400</v>
      </c>
      <c r="AY526" s="20">
        <v>204</v>
      </c>
      <c r="AZ526" s="12">
        <f t="shared" si="104"/>
        <v>19105.882352941175</v>
      </c>
      <c r="BA526">
        <f t="shared" si="108"/>
        <v>4</v>
      </c>
      <c r="BB526" s="20">
        <v>-0.13769190756851499</v>
      </c>
      <c r="BD526" s="7"/>
      <c r="BE526" s="7"/>
      <c r="BF526" s="11"/>
    </row>
    <row r="527" spans="1:58" x14ac:dyDescent="0.35">
      <c r="A527">
        <v>400</v>
      </c>
      <c r="B527" s="20">
        <v>268800</v>
      </c>
      <c r="C527" s="20">
        <v>57</v>
      </c>
      <c r="D527" s="12">
        <f t="shared" ref="D527:D534" si="109">B527*E527/C527</f>
        <v>33010.526315789473</v>
      </c>
      <c r="E527">
        <f t="shared" ref="E527:E533" si="110">C527-50</f>
        <v>7</v>
      </c>
      <c r="F527" s="21">
        <v>-4.0893704825457401E-4</v>
      </c>
      <c r="M527">
        <v>400</v>
      </c>
      <c r="N527" s="20">
        <v>124800</v>
      </c>
      <c r="O527" s="20">
        <v>27</v>
      </c>
      <c r="P527" s="12">
        <f t="shared" si="101"/>
        <v>32355.555555555555</v>
      </c>
      <c r="Q527">
        <f t="shared" si="105"/>
        <v>7</v>
      </c>
      <c r="R527" s="20">
        <v>-1.0862183785674299E-2</v>
      </c>
      <c r="T527" s="7"/>
      <c r="U527" s="7"/>
      <c r="V527" s="11"/>
      <c r="Y527">
        <v>400</v>
      </c>
      <c r="Z527" s="20">
        <v>508800</v>
      </c>
      <c r="AA527" s="20">
        <v>107</v>
      </c>
      <c r="AB527" s="12">
        <f t="shared" si="102"/>
        <v>33285.981308411217</v>
      </c>
      <c r="AC527">
        <f t="shared" si="106"/>
        <v>7</v>
      </c>
      <c r="AD527" s="21">
        <v>-3.9913069798591701E-7</v>
      </c>
      <c r="AF527" s="7"/>
      <c r="AG527" s="7"/>
      <c r="AH527" s="11"/>
      <c r="AI527" s="11"/>
      <c r="AJ527" s="11"/>
      <c r="AK527">
        <v>400</v>
      </c>
      <c r="AL527" s="20">
        <v>734400</v>
      </c>
      <c r="AM527" s="20">
        <v>154</v>
      </c>
      <c r="AN527" s="12">
        <f t="shared" si="103"/>
        <v>19075.324675324675</v>
      </c>
      <c r="AO527">
        <f t="shared" si="107"/>
        <v>4</v>
      </c>
      <c r="AP527" s="20">
        <v>-1.9604952101918102E-3</v>
      </c>
      <c r="AR527" s="7"/>
      <c r="AS527" s="7"/>
      <c r="AT527" s="11"/>
      <c r="AU527" s="11"/>
      <c r="AW527">
        <v>400</v>
      </c>
      <c r="AX527" s="20">
        <v>979200</v>
      </c>
      <c r="AY527" s="20">
        <v>205</v>
      </c>
      <c r="AZ527" s="12">
        <f t="shared" si="104"/>
        <v>23882.926829268294</v>
      </c>
      <c r="BA527">
        <f t="shared" si="108"/>
        <v>5</v>
      </c>
      <c r="BB527" s="21">
        <v>-4.38007122594619E-4</v>
      </c>
      <c r="BD527" s="7"/>
      <c r="BE527" s="7"/>
      <c r="BF527" s="11"/>
    </row>
    <row r="528" spans="1:58" x14ac:dyDescent="0.35">
      <c r="A528">
        <v>400</v>
      </c>
      <c r="B528" s="20">
        <v>268800</v>
      </c>
      <c r="C528" s="20">
        <v>57</v>
      </c>
      <c r="D528" s="12">
        <f t="shared" si="109"/>
        <v>33010.526315789473</v>
      </c>
      <c r="E528">
        <f t="shared" si="110"/>
        <v>7</v>
      </c>
      <c r="F528" s="21">
        <v>-4.0383926448535599E-7</v>
      </c>
      <c r="M528">
        <v>400</v>
      </c>
      <c r="N528" s="20">
        <v>105600</v>
      </c>
      <c r="O528" s="20">
        <v>23</v>
      </c>
      <c r="P528" s="12">
        <f t="shared" si="101"/>
        <v>13773.91304347826</v>
      </c>
      <c r="Q528">
        <f t="shared" si="105"/>
        <v>3</v>
      </c>
      <c r="R528" s="20">
        <v>-1.0507777421327901E-2</v>
      </c>
      <c r="T528" s="7"/>
      <c r="U528" s="7"/>
      <c r="V528" s="11"/>
      <c r="Y528">
        <v>400</v>
      </c>
      <c r="Z528" s="20">
        <v>499200</v>
      </c>
      <c r="AA528" s="20">
        <v>105</v>
      </c>
      <c r="AB528" s="12">
        <f t="shared" si="102"/>
        <v>23771.428571428572</v>
      </c>
      <c r="AC528">
        <f t="shared" si="106"/>
        <v>5</v>
      </c>
      <c r="AD528" s="21">
        <v>-4.8051169919062798E-6</v>
      </c>
      <c r="AF528" s="7"/>
      <c r="AG528" s="7"/>
      <c r="AH528" s="11"/>
      <c r="AI528" s="11"/>
      <c r="AJ528" s="11"/>
      <c r="AK528">
        <v>400</v>
      </c>
      <c r="AL528" s="20">
        <v>758400</v>
      </c>
      <c r="AM528" s="20">
        <v>159</v>
      </c>
      <c r="AN528" s="12">
        <f t="shared" si="103"/>
        <v>42928.301886792455</v>
      </c>
      <c r="AO528">
        <f t="shared" si="107"/>
        <v>9</v>
      </c>
      <c r="AP528" s="21">
        <v>-3.9913069798591701E-7</v>
      </c>
      <c r="AR528" s="7"/>
      <c r="AS528" s="7"/>
      <c r="AT528" s="11"/>
      <c r="AU528" s="11"/>
      <c r="AW528">
        <v>400</v>
      </c>
      <c r="AX528" s="20">
        <v>964800</v>
      </c>
      <c r="AY528" s="20">
        <v>202</v>
      </c>
      <c r="AZ528" s="12">
        <f t="shared" si="104"/>
        <v>9552.4752475247533</v>
      </c>
      <c r="BA528">
        <f t="shared" si="108"/>
        <v>2</v>
      </c>
      <c r="BB528" s="20">
        <v>-7.7823411550658306E-2</v>
      </c>
      <c r="BD528" s="7"/>
      <c r="BE528" s="7"/>
      <c r="BF528" s="11"/>
    </row>
    <row r="529" spans="1:58" x14ac:dyDescent="0.35">
      <c r="A529">
        <v>400</v>
      </c>
      <c r="B529" s="20">
        <v>273600</v>
      </c>
      <c r="C529" s="20">
        <v>58</v>
      </c>
      <c r="D529" s="12">
        <f t="shared" si="109"/>
        <v>37737.931034482761</v>
      </c>
      <c r="E529">
        <f t="shared" si="110"/>
        <v>8</v>
      </c>
      <c r="F529" s="21">
        <v>-4.0383926448535599E-7</v>
      </c>
      <c r="M529">
        <v>400</v>
      </c>
      <c r="N529" s="20">
        <v>110400</v>
      </c>
      <c r="O529" s="20">
        <v>24</v>
      </c>
      <c r="P529" s="12">
        <f t="shared" si="101"/>
        <v>18400</v>
      </c>
      <c r="Q529">
        <f t="shared" si="105"/>
        <v>4</v>
      </c>
      <c r="R529" s="20">
        <v>-0.146870554506182</v>
      </c>
      <c r="T529" s="7"/>
      <c r="U529" s="7"/>
      <c r="V529" s="11"/>
      <c r="Y529">
        <v>400</v>
      </c>
      <c r="Z529" s="20">
        <v>508800</v>
      </c>
      <c r="AA529" s="20">
        <v>107</v>
      </c>
      <c r="AB529" s="12">
        <f t="shared" si="102"/>
        <v>33285.981308411217</v>
      </c>
      <c r="AC529">
        <f t="shared" si="106"/>
        <v>7</v>
      </c>
      <c r="AD529" s="21">
        <v>-4.0893704825457401E-4</v>
      </c>
      <c r="AF529" s="7"/>
      <c r="AG529" s="7"/>
      <c r="AH529" s="11"/>
      <c r="AI529" s="11"/>
      <c r="AJ529" s="11"/>
      <c r="AK529">
        <v>400</v>
      </c>
      <c r="AL529" s="20">
        <v>729600</v>
      </c>
      <c r="AM529" s="20">
        <v>153</v>
      </c>
      <c r="AN529" s="12">
        <f t="shared" si="103"/>
        <v>14305.882352941177</v>
      </c>
      <c r="AO529">
        <f t="shared" si="107"/>
        <v>3</v>
      </c>
      <c r="AP529" s="20">
        <v>-1.2843882027726401E-3</v>
      </c>
      <c r="AR529" s="7"/>
      <c r="AS529" s="7"/>
      <c r="AT529" s="11"/>
      <c r="AU529" s="11"/>
      <c r="AW529">
        <v>400</v>
      </c>
      <c r="AX529" s="20">
        <v>964800</v>
      </c>
      <c r="AY529" s="20">
        <v>202</v>
      </c>
      <c r="AZ529" s="12">
        <f t="shared" si="104"/>
        <v>9552.4752475247533</v>
      </c>
      <c r="BA529">
        <f t="shared" si="108"/>
        <v>2</v>
      </c>
      <c r="BB529" s="20">
        <v>-6.2724563725531701E-2</v>
      </c>
      <c r="BD529" s="7"/>
      <c r="BE529" s="7"/>
      <c r="BF529" s="11"/>
    </row>
    <row r="530" spans="1:58" x14ac:dyDescent="0.35">
      <c r="A530">
        <v>400</v>
      </c>
      <c r="B530" s="20">
        <v>249600</v>
      </c>
      <c r="C530" s="20">
        <v>53</v>
      </c>
      <c r="D530" s="12">
        <f t="shared" si="109"/>
        <v>14128.301886792453</v>
      </c>
      <c r="E530">
        <f t="shared" si="110"/>
        <v>3</v>
      </c>
      <c r="F530" s="21">
        <v>-6.7389052439659702E-4</v>
      </c>
      <c r="M530">
        <v>400</v>
      </c>
      <c r="N530" s="20">
        <v>110400</v>
      </c>
      <c r="O530" s="20">
        <v>24</v>
      </c>
      <c r="P530" s="12">
        <f t="shared" si="101"/>
        <v>18400</v>
      </c>
      <c r="Q530">
        <f t="shared" si="105"/>
        <v>4</v>
      </c>
      <c r="R530" s="20">
        <v>-1.28020092123438E-2</v>
      </c>
      <c r="T530" s="7"/>
      <c r="U530" s="7"/>
      <c r="V530" s="11"/>
      <c r="Y530">
        <v>400</v>
      </c>
      <c r="Z530" s="20">
        <v>499200</v>
      </c>
      <c r="AA530" s="20">
        <v>105</v>
      </c>
      <c r="AB530" s="12">
        <f t="shared" si="102"/>
        <v>23771.428571428572</v>
      </c>
      <c r="AC530">
        <f t="shared" si="106"/>
        <v>5</v>
      </c>
      <c r="AD530" s="20">
        <v>-1.6302222785128601E-3</v>
      </c>
      <c r="AF530" s="7"/>
      <c r="AG530" s="7"/>
      <c r="AH530" s="11"/>
      <c r="AI530" s="11"/>
      <c r="AJ530" s="11"/>
      <c r="AK530">
        <v>400</v>
      </c>
      <c r="AL530" s="20">
        <v>734400</v>
      </c>
      <c r="AM530" s="20">
        <v>154</v>
      </c>
      <c r="AN530" s="12">
        <f t="shared" si="103"/>
        <v>19075.324675324675</v>
      </c>
      <c r="AO530">
        <f t="shared" si="107"/>
        <v>4</v>
      </c>
      <c r="AP530" s="20">
        <v>-4.3140900177358697E-3</v>
      </c>
      <c r="AR530" s="7"/>
      <c r="AS530" s="7"/>
      <c r="AT530" s="11"/>
      <c r="AU530" s="11"/>
      <c r="AW530">
        <v>400</v>
      </c>
      <c r="AX530" s="20">
        <v>964800</v>
      </c>
      <c r="AY530" s="20">
        <v>202</v>
      </c>
      <c r="AZ530" s="12">
        <f t="shared" si="104"/>
        <v>9552.4752475247533</v>
      </c>
      <c r="BA530">
        <f t="shared" si="108"/>
        <v>2</v>
      </c>
      <c r="BB530" s="20">
        <v>-0.18546968969668701</v>
      </c>
      <c r="BD530" s="7"/>
      <c r="BE530" s="7"/>
      <c r="BF530" s="11"/>
    </row>
    <row r="531" spans="1:58" x14ac:dyDescent="0.35">
      <c r="A531">
        <v>400</v>
      </c>
      <c r="B531" s="20">
        <v>244800</v>
      </c>
      <c r="C531" s="20">
        <v>52</v>
      </c>
      <c r="D531" s="12">
        <f t="shared" si="109"/>
        <v>9415.3846153846152</v>
      </c>
      <c r="E531">
        <f t="shared" si="110"/>
        <v>2</v>
      </c>
      <c r="F531" s="20">
        <v>-8.4079798517561893E-3</v>
      </c>
      <c r="M531">
        <v>400</v>
      </c>
      <c r="N531" s="20">
        <v>129600</v>
      </c>
      <c r="O531" s="20">
        <v>28</v>
      </c>
      <c r="P531" s="12">
        <f t="shared" si="101"/>
        <v>37028.571428571428</v>
      </c>
      <c r="Q531">
        <f t="shared" si="105"/>
        <v>8</v>
      </c>
      <c r="R531" s="20">
        <v>-4.7921302650249997E-3</v>
      </c>
      <c r="T531" s="7"/>
      <c r="U531" s="7"/>
      <c r="V531" s="11"/>
      <c r="Y531">
        <v>400</v>
      </c>
      <c r="Z531" s="20">
        <v>518400</v>
      </c>
      <c r="AA531" s="20">
        <v>109</v>
      </c>
      <c r="AB531" s="12">
        <f t="shared" si="102"/>
        <v>42803.66972477064</v>
      </c>
      <c r="AC531">
        <f t="shared" si="106"/>
        <v>9</v>
      </c>
      <c r="AD531" s="21">
        <v>-3.9913069798591701E-7</v>
      </c>
      <c r="AF531" s="7"/>
      <c r="AG531" s="7"/>
      <c r="AH531" s="11"/>
      <c r="AI531" s="11"/>
      <c r="AJ531" s="11"/>
      <c r="AK531">
        <v>400</v>
      </c>
      <c r="AL531" s="20">
        <v>739200</v>
      </c>
      <c r="AM531" s="20">
        <v>155</v>
      </c>
      <c r="AN531" s="12">
        <f t="shared" si="103"/>
        <v>23845.16129032258</v>
      </c>
      <c r="AO531">
        <f t="shared" si="107"/>
        <v>5</v>
      </c>
      <c r="AP531" s="21">
        <v>-8.8096350405433195E-7</v>
      </c>
      <c r="AR531" s="7"/>
      <c r="AS531" s="7"/>
      <c r="AT531" s="11"/>
      <c r="AU531" s="11"/>
      <c r="AW531">
        <v>400</v>
      </c>
      <c r="AX531" s="20">
        <v>984000</v>
      </c>
      <c r="AY531" s="20">
        <v>206</v>
      </c>
      <c r="AZ531" s="12">
        <f t="shared" si="104"/>
        <v>28660.194174757282</v>
      </c>
      <c r="BA531">
        <f t="shared" si="108"/>
        <v>6</v>
      </c>
      <c r="BB531" s="21">
        <v>-4.0893704825457401E-4</v>
      </c>
      <c r="BD531" s="7"/>
      <c r="BE531" s="7"/>
      <c r="BF531" s="11"/>
    </row>
    <row r="532" spans="1:58" x14ac:dyDescent="0.35">
      <c r="A532">
        <v>400</v>
      </c>
      <c r="B532" s="20">
        <v>259200</v>
      </c>
      <c r="C532" s="20">
        <v>55</v>
      </c>
      <c r="D532" s="12">
        <f t="shared" si="109"/>
        <v>23563.636363636364</v>
      </c>
      <c r="E532">
        <f t="shared" si="110"/>
        <v>5</v>
      </c>
      <c r="F532" s="20">
        <v>-2.4265950143468498E-3</v>
      </c>
      <c r="M532">
        <v>400</v>
      </c>
      <c r="N532" s="20">
        <v>124800</v>
      </c>
      <c r="O532" s="20">
        <v>27</v>
      </c>
      <c r="P532" s="12">
        <f t="shared" si="101"/>
        <v>32355.555555555555</v>
      </c>
      <c r="Q532">
        <f t="shared" si="105"/>
        <v>7</v>
      </c>
      <c r="R532" s="20">
        <v>-5.9994614669692603E-3</v>
      </c>
      <c r="T532" s="7"/>
      <c r="U532" s="7"/>
      <c r="V532" s="11"/>
      <c r="Y532">
        <v>400</v>
      </c>
      <c r="Z532" s="20">
        <v>499200</v>
      </c>
      <c r="AA532" s="20">
        <v>105</v>
      </c>
      <c r="AB532" s="12">
        <f t="shared" si="102"/>
        <v>23771.428571428572</v>
      </c>
      <c r="AC532">
        <f t="shared" si="106"/>
        <v>5</v>
      </c>
      <c r="AD532" s="20">
        <v>-1.8957591397105601E-3</v>
      </c>
      <c r="AF532" s="7"/>
      <c r="AG532" s="7"/>
      <c r="AH532" s="11"/>
      <c r="AI532" s="11"/>
      <c r="AJ532" s="11"/>
      <c r="AK532">
        <v>400</v>
      </c>
      <c r="AL532" s="20">
        <v>729600</v>
      </c>
      <c r="AM532" s="20">
        <v>153</v>
      </c>
      <c r="AN532" s="12">
        <f t="shared" si="103"/>
        <v>14305.882352941177</v>
      </c>
      <c r="AO532">
        <f t="shared" si="107"/>
        <v>3</v>
      </c>
      <c r="AP532" s="20">
        <v>-2.4632350976848899E-3</v>
      </c>
      <c r="AR532" s="7"/>
      <c r="AS532" s="7"/>
      <c r="AT532" s="11"/>
      <c r="AU532" s="11"/>
      <c r="AW532">
        <v>400</v>
      </c>
      <c r="AX532" s="20">
        <v>974400</v>
      </c>
      <c r="AY532" s="20">
        <v>204</v>
      </c>
      <c r="AZ532" s="12">
        <f t="shared" si="104"/>
        <v>19105.882352941175</v>
      </c>
      <c r="BA532">
        <f t="shared" si="108"/>
        <v>4</v>
      </c>
      <c r="BB532" s="20">
        <v>-2.7301962452645299E-3</v>
      </c>
      <c r="BD532" s="7"/>
      <c r="BE532" s="7"/>
      <c r="BF532" s="11"/>
    </row>
    <row r="533" spans="1:58" x14ac:dyDescent="0.35">
      <c r="A533">
        <v>400</v>
      </c>
      <c r="B533" s="20">
        <v>244800</v>
      </c>
      <c r="C533" s="20">
        <v>52</v>
      </c>
      <c r="D533" s="12">
        <f t="shared" si="109"/>
        <v>9415.3846153846152</v>
      </c>
      <c r="E533">
        <f t="shared" si="110"/>
        <v>2</v>
      </c>
      <c r="F533" s="20">
        <v>-5.02199669776253E-3</v>
      </c>
      <c r="M533">
        <v>400</v>
      </c>
      <c r="N533" s="20">
        <v>115200</v>
      </c>
      <c r="O533" s="20">
        <v>25</v>
      </c>
      <c r="P533" s="12">
        <f t="shared" si="101"/>
        <v>23040</v>
      </c>
      <c r="Q533">
        <f t="shared" si="105"/>
        <v>5</v>
      </c>
      <c r="R533" s="21">
        <v>-4.0893704825457401E-4</v>
      </c>
      <c r="T533" s="7"/>
      <c r="U533" s="7"/>
      <c r="V533" s="11"/>
      <c r="Y533">
        <v>400</v>
      </c>
      <c r="Z533" s="20">
        <v>504000</v>
      </c>
      <c r="AA533" s="20">
        <v>106</v>
      </c>
      <c r="AB533" s="12">
        <f t="shared" si="102"/>
        <v>28528.301886792451</v>
      </c>
      <c r="AC533">
        <f t="shared" si="106"/>
        <v>6</v>
      </c>
      <c r="AD533" s="21">
        <v>-3.9913069798591701E-7</v>
      </c>
      <c r="AF533" s="7"/>
      <c r="AG533" s="7"/>
      <c r="AH533" s="11"/>
      <c r="AI533" s="11"/>
      <c r="AJ533" s="11"/>
      <c r="AK533">
        <v>400</v>
      </c>
      <c r="AL533" s="20">
        <v>758400</v>
      </c>
      <c r="AM533" s="20">
        <v>159</v>
      </c>
      <c r="AN533" s="12">
        <f t="shared" si="103"/>
        <v>42928.301886792455</v>
      </c>
      <c r="AO533">
        <f t="shared" si="107"/>
        <v>9</v>
      </c>
      <c r="AP533" s="21">
        <v>-4.0893704825457401E-4</v>
      </c>
      <c r="AR533" s="7"/>
      <c r="AS533" s="7"/>
      <c r="AT533" s="11"/>
      <c r="AU533" s="11"/>
      <c r="AW533">
        <v>400</v>
      </c>
      <c r="AX533" s="20">
        <v>979200</v>
      </c>
      <c r="AY533" s="20">
        <v>205</v>
      </c>
      <c r="AZ533" s="12">
        <f t="shared" si="104"/>
        <v>23882.926829268294</v>
      </c>
      <c r="BA533">
        <f t="shared" si="108"/>
        <v>5</v>
      </c>
      <c r="BB533" s="21">
        <v>-4.0893704825457401E-4</v>
      </c>
      <c r="BD533" s="7"/>
      <c r="BE533" s="7"/>
      <c r="BF533" s="11"/>
    </row>
    <row r="534" spans="1:58" x14ac:dyDescent="0.35">
      <c r="A534">
        <v>400</v>
      </c>
      <c r="B534" s="20">
        <v>268800</v>
      </c>
      <c r="C534" s="20">
        <v>57</v>
      </c>
      <c r="D534" s="12">
        <f t="shared" si="109"/>
        <v>33010.526315789473</v>
      </c>
      <c r="E534">
        <f>C534-50</f>
        <v>7</v>
      </c>
      <c r="F534" s="20">
        <v>-2.09324385668829E-3</v>
      </c>
      <c r="M534">
        <v>400</v>
      </c>
      <c r="N534" s="20">
        <v>115200</v>
      </c>
      <c r="O534" s="20">
        <v>25</v>
      </c>
      <c r="P534" s="12">
        <f t="shared" si="101"/>
        <v>23040</v>
      </c>
      <c r="Q534">
        <f t="shared" si="105"/>
        <v>5</v>
      </c>
      <c r="R534" s="21">
        <v>-6.2410492586524803E-6</v>
      </c>
      <c r="T534" s="7"/>
      <c r="U534" s="7"/>
      <c r="V534" s="11"/>
      <c r="Y534">
        <v>400</v>
      </c>
      <c r="Z534" s="20">
        <v>499200</v>
      </c>
      <c r="AA534" s="20">
        <v>105</v>
      </c>
      <c r="AB534" s="12">
        <f t="shared" si="102"/>
        <v>23771.428571428572</v>
      </c>
      <c r="AC534">
        <f t="shared" si="106"/>
        <v>5</v>
      </c>
      <c r="AD534" s="21">
        <v>-4.38007122594619E-4</v>
      </c>
      <c r="AK534">
        <v>400</v>
      </c>
      <c r="AL534" s="20">
        <v>729600</v>
      </c>
      <c r="AM534" s="20">
        <v>153</v>
      </c>
      <c r="AN534" s="12">
        <f t="shared" si="103"/>
        <v>14305.882352941177</v>
      </c>
      <c r="AO534">
        <f t="shared" si="107"/>
        <v>3</v>
      </c>
      <c r="AP534" s="20">
        <v>-6.2404926699685101E-2</v>
      </c>
      <c r="AW534">
        <v>400</v>
      </c>
      <c r="AX534" s="20">
        <v>969600</v>
      </c>
      <c r="AY534" s="20">
        <v>203</v>
      </c>
      <c r="AZ534" s="12">
        <f t="shared" si="104"/>
        <v>14329.064039408868</v>
      </c>
      <c r="BA534">
        <f t="shared" si="108"/>
        <v>3</v>
      </c>
      <c r="BB534" s="20">
        <v>-5.7585689415415399E-2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ACD-1EAB-46D6-93CA-E6E58891CC75}">
  <dimension ref="A1:AA50"/>
  <sheetViews>
    <sheetView tabSelected="1" topLeftCell="I15" workbookViewId="0">
      <selection activeCell="W53" sqref="W53"/>
    </sheetView>
  </sheetViews>
  <sheetFormatPr defaultRowHeight="14.5" x14ac:dyDescent="0.35"/>
  <cols>
    <col min="1" max="1" width="11.08984375" customWidth="1"/>
    <col min="2" max="2" width="9.81640625" customWidth="1"/>
    <col min="3" max="3" width="9.81640625" style="14" customWidth="1"/>
    <col min="4" max="4" width="9.1796875" customWidth="1"/>
    <col min="5" max="5" width="9.54296875" customWidth="1"/>
    <col min="8" max="8" width="8.7265625" style="14"/>
    <col min="9" max="9" width="9.1796875" customWidth="1"/>
    <col min="10" max="10" width="9.54296875" customWidth="1"/>
    <col min="13" max="13" width="8.7265625" style="14"/>
    <col min="14" max="14" width="9.1796875" customWidth="1"/>
    <col min="15" max="15" width="9.54296875" customWidth="1"/>
    <col min="18" max="18" width="8.7265625" style="14"/>
    <col min="19" max="19" width="9.1796875" style="22" customWidth="1"/>
    <col min="20" max="20" width="9.54296875" style="22" customWidth="1"/>
    <col min="21" max="22" width="8.7265625" style="22"/>
    <col min="23" max="23" width="8.7265625" style="14"/>
    <col min="24" max="24" width="9.1796875" customWidth="1"/>
    <col min="25" max="25" width="9.54296875" customWidth="1"/>
  </cols>
  <sheetData>
    <row r="1" spans="1:27" s="13" customFormat="1" x14ac:dyDescent="0.35">
      <c r="C1" s="14"/>
      <c r="H1" s="14"/>
      <c r="I1" s="13" t="s">
        <v>41</v>
      </c>
      <c r="M1" s="14"/>
      <c r="R1" s="14"/>
      <c r="W1" s="14"/>
    </row>
    <row r="2" spans="1:27" x14ac:dyDescent="0.35">
      <c r="A2" t="s">
        <v>3</v>
      </c>
      <c r="B2" t="s">
        <v>2</v>
      </c>
      <c r="E2" t="str">
        <f>'Plateau Calculator'!BL2</f>
        <v>Plateau of 50</v>
      </c>
      <c r="J2" t="str">
        <f>'Plateau Calculator'!BQ2</f>
        <v>Plateau of 20</v>
      </c>
      <c r="O2" t="str">
        <f>'Plateau Calculator'!BW2</f>
        <v>Plateau of 100</v>
      </c>
      <c r="T2" s="22" t="str">
        <f>'Plateau Calculator'!CC2</f>
        <v>Plateau of 150</v>
      </c>
      <c r="Y2" t="str">
        <f>'Plateau Calculator'!CI2</f>
        <v>Plateau of 200</v>
      </c>
    </row>
    <row r="3" spans="1:27" x14ac:dyDescent="0.35">
      <c r="A3" t="str">
        <f>'Plateau Calculator'!BI3</f>
        <v>popsize</v>
      </c>
      <c r="B3" t="str">
        <f>'Plateau Calculator'!BJ3</f>
        <v>popsize</v>
      </c>
      <c r="D3" t="s">
        <v>6</v>
      </c>
      <c r="E3" t="s">
        <v>0</v>
      </c>
      <c r="F3" t="s">
        <v>4</v>
      </c>
      <c r="G3" t="s">
        <v>5</v>
      </c>
      <c r="I3" t="s">
        <v>6</v>
      </c>
      <c r="J3" t="s">
        <v>0</v>
      </c>
      <c r="K3" t="s">
        <v>4</v>
      </c>
      <c r="L3" t="s">
        <v>5</v>
      </c>
      <c r="N3" t="s">
        <v>6</v>
      </c>
      <c r="O3" t="s">
        <v>0</v>
      </c>
      <c r="P3" t="s">
        <v>4</v>
      </c>
      <c r="Q3" t="s">
        <v>5</v>
      </c>
      <c r="S3" s="22" t="s">
        <v>6</v>
      </c>
      <c r="T3" s="22" t="s">
        <v>0</v>
      </c>
      <c r="U3" s="22" t="s">
        <v>4</v>
      </c>
      <c r="V3" s="22" t="s">
        <v>5</v>
      </c>
      <c r="X3" t="s">
        <v>6</v>
      </c>
      <c r="Y3" t="s">
        <v>0</v>
      </c>
      <c r="Z3" t="s">
        <v>4</v>
      </c>
      <c r="AA3" t="s">
        <v>5</v>
      </c>
    </row>
    <row r="4" spans="1:27" x14ac:dyDescent="0.35">
      <c r="A4">
        <f>'Plateau Calculator'!BI4</f>
        <v>4</v>
      </c>
      <c r="B4">
        <f>'Plateau Calculator'!BJ4</f>
        <v>2</v>
      </c>
      <c r="D4">
        <f>'Plateau Calculator'!BK4</f>
        <v>-6.3150682455948699</v>
      </c>
      <c r="E4">
        <f>'Plateau Calculator'!BL4</f>
        <v>-140.68304240100423</v>
      </c>
      <c r="F4">
        <f>'Plateau Calculator'!BM4</f>
        <v>-0.20883054558134401</v>
      </c>
      <c r="G4">
        <f>'Plateau Calculator'!BN4</f>
        <v>-1000</v>
      </c>
      <c r="I4">
        <f>'Plateau Calculator'!BP4</f>
        <v>-188.1437701070335</v>
      </c>
      <c r="J4">
        <f>'Plateau Calculator'!BQ4</f>
        <v>-481.84227127006062</v>
      </c>
      <c r="K4">
        <f>'Plateau Calculator'!BR4</f>
        <v>-7.1855501805660697E-3</v>
      </c>
      <c r="L4">
        <f>'Plateau Calculator'!BS4</f>
        <v>-1000</v>
      </c>
      <c r="N4">
        <f>'Plateau Calculator'!BV4</f>
        <v>-1.0001568689534801</v>
      </c>
      <c r="O4">
        <f>'Plateau Calculator'!BW4</f>
        <v>-9.0410535403247358</v>
      </c>
      <c r="P4">
        <f>'Plateau Calculator'!BX4</f>
        <v>-3.9326452810272002E-4</v>
      </c>
      <c r="Q4">
        <f>'Plateau Calculator'!BY4</f>
        <v>-274.005578585112</v>
      </c>
      <c r="S4" s="22">
        <f>'Plateau Calculator'!CB4</f>
        <v>-1.0001568689534801</v>
      </c>
      <c r="T4" s="22">
        <f>'Plateau Calculator'!CC4</f>
        <v>-51.651777308133525</v>
      </c>
      <c r="U4" s="22">
        <f>'Plateau Calculator'!CD4</f>
        <v>-4.0893704825457401E-4</v>
      </c>
      <c r="V4" s="22">
        <f>'Plateau Calculator'!CE4</f>
        <v>-1000</v>
      </c>
      <c r="X4">
        <f>'Plateau Calculator'!CH4</f>
        <v>-1.0001568689534801</v>
      </c>
      <c r="Y4">
        <f>'Plateau Calculator'!CI4</f>
        <v>-9.4808224606303497</v>
      </c>
      <c r="Z4">
        <f>'Plateau Calculator'!CJ4</f>
        <v>-8.1655286256711806E-5</v>
      </c>
      <c r="AA4">
        <f>'Plateau Calculator'!CK4</f>
        <v>-270.35724363959599</v>
      </c>
    </row>
    <row r="5" spans="1:27" x14ac:dyDescent="0.35">
      <c r="A5">
        <f>'Plateau Calculator'!BI5</f>
        <v>8</v>
      </c>
      <c r="B5">
        <f>'Plateau Calculator'!BJ5</f>
        <v>4</v>
      </c>
      <c r="D5">
        <f>'Plateau Calculator'!BK5</f>
        <v>-1.0001568689534801</v>
      </c>
      <c r="E5">
        <f>'Plateau Calculator'!BL5</f>
        <v>-2.8059388091263466</v>
      </c>
      <c r="F5">
        <f>'Plateau Calculator'!BM5</f>
        <v>-3.9811199616523801E-3</v>
      </c>
      <c r="G5">
        <f>'Plateau Calculator'!BN5</f>
        <v>-26.984569978921598</v>
      </c>
      <c r="I5">
        <f>'Plateau Calculator'!BP5</f>
        <v>-4.65626408707673</v>
      </c>
      <c r="J5">
        <f>'Plateau Calculator'!BQ5</f>
        <v>-166.56024789034464</v>
      </c>
      <c r="K5">
        <f>'Plateau Calculator'!BR5</f>
        <v>-9.0356471859647696E-5</v>
      </c>
      <c r="L5">
        <f>'Plateau Calculator'!BS5</f>
        <v>-1000</v>
      </c>
      <c r="N5">
        <f>'Plateau Calculator'!BV5</f>
        <v>-1.0001568689534801</v>
      </c>
      <c r="O5">
        <f>'Plateau Calculator'!BW5</f>
        <v>-1.8101249542258029</v>
      </c>
      <c r="P5">
        <f>'Plateau Calculator'!BX5</f>
        <v>-4.38007122594619E-4</v>
      </c>
      <c r="Q5">
        <f>'Plateau Calculator'!BY5</f>
        <v>-29.7338513250413</v>
      </c>
      <c r="S5" s="22">
        <f>'Plateau Calculator'!CB5</f>
        <v>-1.0001568689534801</v>
      </c>
      <c r="T5" s="22">
        <f>'Plateau Calculator'!CC5</f>
        <v>-2.0854757642535189</v>
      </c>
      <c r="U5" s="22">
        <f>'Plateau Calculator'!CD5</f>
        <v>-8.1126847458227305E-2</v>
      </c>
      <c r="V5" s="22">
        <f>'Plateau Calculator'!CE5</f>
        <v>-25.255564099670401</v>
      </c>
      <c r="X5">
        <f>'Plateau Calculator'!CH5</f>
        <v>-1.0001568689534801</v>
      </c>
      <c r="Y5">
        <f>'Plateau Calculator'!CI5</f>
        <v>-1.4631254864328425</v>
      </c>
      <c r="Z5">
        <f>'Plateau Calculator'!CJ5</f>
        <v>-3.9913069798591701E-7</v>
      </c>
      <c r="AA5">
        <f>'Plateau Calculator'!CK5</f>
        <v>-21.9753760010903</v>
      </c>
    </row>
    <row r="6" spans="1:27" x14ac:dyDescent="0.35">
      <c r="A6">
        <f>'Plateau Calculator'!BI6</f>
        <v>12</v>
      </c>
      <c r="B6">
        <f>'Plateau Calculator'!BJ6</f>
        <v>6</v>
      </c>
      <c r="D6">
        <f>'Plateau Calculator'!BK6</f>
        <v>-1.0001568689534801</v>
      </c>
      <c r="E6">
        <f>'Plateau Calculator'!BL6</f>
        <v>-2.1182164944669464</v>
      </c>
      <c r="F6">
        <f>'Plateau Calculator'!BM6</f>
        <v>-4.0893704825457401E-4</v>
      </c>
      <c r="G6">
        <f>'Plateau Calculator'!BN6</f>
        <v>-20.284567553341599</v>
      </c>
      <c r="I6">
        <f>'Plateau Calculator'!BP6</f>
        <v>-3.198968226544125</v>
      </c>
      <c r="J6">
        <f>'Plateau Calculator'!BQ6</f>
        <v>-32.613196029622479</v>
      </c>
      <c r="K6">
        <f>'Plateau Calculator'!BR6</f>
        <v>-3.6252764238880598E-3</v>
      </c>
      <c r="L6">
        <f>'Plateau Calculator'!BS6</f>
        <v>-840.58041475960397</v>
      </c>
      <c r="N6">
        <f>'Plateau Calculator'!BV6</f>
        <v>-1.0001568689534801</v>
      </c>
      <c r="O6">
        <f>'Plateau Calculator'!BW6</f>
        <v>-2.1699835384072119</v>
      </c>
      <c r="P6">
        <f>'Plateau Calculator'!BX6</f>
        <v>-4.8051169919062798E-6</v>
      </c>
      <c r="Q6">
        <f>'Plateau Calculator'!BY6</f>
        <v>-26.984569978921598</v>
      </c>
      <c r="S6" s="22">
        <f>'Plateau Calculator'!CB6</f>
        <v>-1.0001568689534801</v>
      </c>
      <c r="T6" s="22">
        <f>'Plateau Calculator'!CC6</f>
        <v>-1.9701068675346867</v>
      </c>
      <c r="U6" s="22">
        <f>'Plateau Calculator'!CD6</f>
        <v>-3.9913069798591701E-7</v>
      </c>
      <c r="V6" s="22">
        <f>'Plateau Calculator'!CE6</f>
        <v>-23.476040966171901</v>
      </c>
      <c r="X6">
        <f>'Plateau Calculator'!CH6</f>
        <v>-1.0001568689534801</v>
      </c>
      <c r="Y6">
        <f>'Plateau Calculator'!CI6</f>
        <v>-0.93769760330078744</v>
      </c>
      <c r="Z6">
        <f>'Plateau Calculator'!CJ6</f>
        <v>-8.8096350405433195E-7</v>
      </c>
      <c r="AA6">
        <f>'Plateau Calculator'!CK6</f>
        <v>-5.4019183297754703</v>
      </c>
    </row>
    <row r="7" spans="1:27" x14ac:dyDescent="0.35">
      <c r="A7">
        <f>'Plateau Calculator'!BI7</f>
        <v>20</v>
      </c>
      <c r="B7">
        <f>'Plateau Calculator'!BJ7</f>
        <v>10</v>
      </c>
      <c r="D7">
        <f>'Plateau Calculator'!BK7</f>
        <v>-1.0001568689534801</v>
      </c>
      <c r="E7">
        <f>'Plateau Calculator'!BL7</f>
        <v>-1.6541232737808624</v>
      </c>
      <c r="F7">
        <f>'Plateau Calculator'!BM7</f>
        <v>-4.9973627407936001E-3</v>
      </c>
      <c r="G7">
        <f>'Plateau Calculator'!BN7</f>
        <v>-24.356358728947601</v>
      </c>
      <c r="I7">
        <f>'Plateau Calculator'!BP7</f>
        <v>-1.0001568689534801</v>
      </c>
      <c r="J7">
        <f>'Plateau Calculator'!BQ7</f>
        <v>-4.1617246296566455</v>
      </c>
      <c r="K7">
        <f>'Plateau Calculator'!BR7</f>
        <v>-5.0630308235583195E-4</v>
      </c>
      <c r="L7">
        <f>'Plateau Calculator'!BS7</f>
        <v>-78.925170553484804</v>
      </c>
      <c r="N7">
        <f>'Plateau Calculator'!BV7</f>
        <v>-1.0001568689534801</v>
      </c>
      <c r="O7">
        <f>'Plateau Calculator'!BW7</f>
        <v>-0.95266999230409977</v>
      </c>
      <c r="P7">
        <f>'Plateau Calculator'!BX7</f>
        <v>-3.9913069798591701E-7</v>
      </c>
      <c r="Q7">
        <f>'Plateau Calculator'!BY7</f>
        <v>-8.0088288021795808</v>
      </c>
      <c r="S7" s="22">
        <f>'Plateau Calculator'!CB7</f>
        <v>-1.0001568689534801</v>
      </c>
      <c r="T7" s="22">
        <f>'Plateau Calculator'!CC7</f>
        <v>-1.9152464935759888</v>
      </c>
      <c r="U7" s="22">
        <f>'Plateau Calculator'!CD7</f>
        <v>-3.9913069798591701E-7</v>
      </c>
      <c r="V7" s="22">
        <f>'Plateau Calculator'!CE7</f>
        <v>-26.984569978921598</v>
      </c>
      <c r="X7">
        <f>'Plateau Calculator'!CH7</f>
        <v>-1.0001568689534801</v>
      </c>
      <c r="Y7">
        <f>'Plateau Calculator'!CI7</f>
        <v>-2.0146489277598407</v>
      </c>
      <c r="Z7">
        <f>'Plateau Calculator'!CJ7</f>
        <v>-3.9913069798591701E-7</v>
      </c>
      <c r="AA7">
        <f>'Plateau Calculator'!CK7</f>
        <v>-15.384753358521699</v>
      </c>
    </row>
    <row r="8" spans="1:27" x14ac:dyDescent="0.35">
      <c r="A8">
        <f>'Plateau Calculator'!BI8</f>
        <v>40</v>
      </c>
      <c r="B8">
        <f>'Plateau Calculator'!BJ8</f>
        <v>20</v>
      </c>
      <c r="D8">
        <f>'Plateau Calculator'!BK8</f>
        <v>-0.71460344905175599</v>
      </c>
      <c r="E8">
        <f>'Plateau Calculator'!BL8</f>
        <v>-0.73065034936398621</v>
      </c>
      <c r="F8">
        <f>'Plateau Calculator'!BM8</f>
        <v>-3.9913069798591701E-7</v>
      </c>
      <c r="G8">
        <f>'Plateau Calculator'!BN8</f>
        <v>-5.4389470589136097</v>
      </c>
      <c r="I8">
        <f>'Plateau Calculator'!BP8</f>
        <v>-1.0001568689534801</v>
      </c>
      <c r="J8">
        <f>'Plateau Calculator'!BQ8</f>
        <v>-1.4347562200954147</v>
      </c>
      <c r="K8">
        <f>'Plateau Calculator'!BR8</f>
        <v>-4.38007122594619E-4</v>
      </c>
      <c r="L8">
        <f>'Plateau Calculator'!BS8</f>
        <v>-13.7987792787151</v>
      </c>
      <c r="N8">
        <f>'Plateau Calculator'!BV8</f>
        <v>-0.77153948030462804</v>
      </c>
      <c r="O8">
        <f>'Plateau Calculator'!BW8</f>
        <v>3.3836253341371858E-2</v>
      </c>
      <c r="P8">
        <f>'Plateau Calculator'!BX8</f>
        <v>49.999999941790499</v>
      </c>
      <c r="Q8">
        <f>'Plateau Calculator'!BY8</f>
        <v>-15.2530926613186</v>
      </c>
      <c r="S8" s="22">
        <f>'Plateau Calculator'!CB8</f>
        <v>-1.0001568688581099</v>
      </c>
      <c r="T8" s="22">
        <f>'Plateau Calculator'!CC8</f>
        <v>-0.95752801779637742</v>
      </c>
      <c r="U8" s="22">
        <f>'Plateau Calculator'!CD8</f>
        <v>-3.9913069798591701E-7</v>
      </c>
      <c r="V8" s="22">
        <f>'Plateau Calculator'!CE8</f>
        <v>-10.6875240381687</v>
      </c>
      <c r="X8">
        <f>'Plateau Calculator'!CH8</f>
        <v>-0.77153948030462804</v>
      </c>
      <c r="Y8">
        <f>'Plateau Calculator'!CI8</f>
        <v>-1.2552103864975321</v>
      </c>
      <c r="Z8">
        <f>'Plateau Calculator'!CJ8</f>
        <v>-4.0383926448535599E-7</v>
      </c>
      <c r="AA8">
        <f>'Plateau Calculator'!CK8</f>
        <v>-25.957132355178899</v>
      </c>
    </row>
    <row r="9" spans="1:27" x14ac:dyDescent="0.35">
      <c r="A9">
        <f>'Plateau Calculator'!BI9</f>
        <v>100</v>
      </c>
      <c r="B9">
        <f>'Plateau Calculator'!BJ9</f>
        <v>50</v>
      </c>
      <c r="D9">
        <f>'Plateau Calculator'!BK9</f>
        <v>-0.21702994881318699</v>
      </c>
      <c r="E9">
        <f>'Plateau Calculator'!BL9</f>
        <v>-0.39718751238352745</v>
      </c>
      <c r="F9">
        <f>'Plateau Calculator'!BM9</f>
        <v>-6.2410492586524803E-6</v>
      </c>
      <c r="G9">
        <f>'Plateau Calculator'!BN9</f>
        <v>-1.0224231551506</v>
      </c>
      <c r="I9">
        <f>'Plateau Calculator'!BP9</f>
        <v>-0.13316821657278699</v>
      </c>
      <c r="J9">
        <f>'Plateau Calculator'!BQ9</f>
        <v>-0.35706347799161048</v>
      </c>
      <c r="K9">
        <f>'Plateau Calculator'!BR9</f>
        <v>-3.9913069798591701E-7</v>
      </c>
      <c r="L9">
        <f>'Plateau Calculator'!BS9</f>
        <v>-1.8497845748502499</v>
      </c>
      <c r="N9">
        <f>'Plateau Calculator'!BV9</f>
        <v>-0.43703562304175247</v>
      </c>
      <c r="O9">
        <f>'Plateau Calculator'!BW9</f>
        <v>-0.4148421529181171</v>
      </c>
      <c r="P9">
        <f>'Plateau Calculator'!BX9</f>
        <v>-8.8096350405433195E-7</v>
      </c>
      <c r="Q9">
        <f>'Plateau Calculator'!BY9</f>
        <v>-1.0129892778906799</v>
      </c>
      <c r="S9" s="22">
        <f>'Plateau Calculator'!CB9</f>
        <v>-0.13971085148818302</v>
      </c>
      <c r="T9" s="22">
        <f>'Plateau Calculator'!CC9</f>
        <v>-0.46872726584282881</v>
      </c>
      <c r="U9" s="22">
        <f>'Plateau Calculator'!CD9</f>
        <v>-3.9913069798591701E-7</v>
      </c>
      <c r="V9" s="22">
        <f>'Plateau Calculator'!CE9</f>
        <v>-4.9167304888126102</v>
      </c>
      <c r="X9">
        <f>'Plateau Calculator'!CH9</f>
        <v>-0.15025666777204649</v>
      </c>
      <c r="Y9">
        <f>'Plateau Calculator'!CI9</f>
        <v>-0.35333153932589362</v>
      </c>
      <c r="Z9">
        <f>'Plateau Calculator'!CJ9</f>
        <v>-3.9913069798591701E-7</v>
      </c>
      <c r="AA9">
        <f>'Plateau Calculator'!CK9</f>
        <v>-1.0001715172657999</v>
      </c>
    </row>
    <row r="10" spans="1:27" x14ac:dyDescent="0.35">
      <c r="A10">
        <f>'Plateau Calculator'!BI10</f>
        <v>200</v>
      </c>
      <c r="B10">
        <f>'Plateau Calculator'!BJ10</f>
        <v>100</v>
      </c>
      <c r="D10">
        <f>'Plateau Calculator'!BK10</f>
        <v>-6.6099393266691009E-2</v>
      </c>
      <c r="E10">
        <f>'Plateau Calculator'!BL10</f>
        <v>-0.20748540687628408</v>
      </c>
      <c r="F10">
        <f>'Plateau Calculator'!BM10</f>
        <v>-3.9913069798591701E-7</v>
      </c>
      <c r="G10">
        <f>'Plateau Calculator'!BN10</f>
        <v>-1.0140732947747899</v>
      </c>
      <c r="I10">
        <f>'Plateau Calculator'!BP10</f>
        <v>-4.0026509617673997E-2</v>
      </c>
      <c r="J10">
        <f>'Plateau Calculator'!BQ10</f>
        <v>-0.13539321925263464</v>
      </c>
      <c r="K10">
        <f>'Plateau Calculator'!BR10</f>
        <v>-3.9913069798591701E-7</v>
      </c>
      <c r="L10">
        <f>'Plateau Calculator'!BS10</f>
        <v>-1.0001568689534801</v>
      </c>
      <c r="N10">
        <f>'Plateau Calculator'!BV10</f>
        <v>-4.9016679840784755E-2</v>
      </c>
      <c r="O10">
        <f>'Plateau Calculator'!BW10</f>
        <v>-0.14207500154790767</v>
      </c>
      <c r="P10">
        <f>'Plateau Calculator'!BX10</f>
        <v>-3.9913069798591701E-7</v>
      </c>
      <c r="Q10">
        <f>'Plateau Calculator'!BY10</f>
        <v>-1.0001568689534801</v>
      </c>
      <c r="S10" s="22">
        <f>'Plateau Calculator'!CB10</f>
        <v>-7.6123796971407448E-2</v>
      </c>
      <c r="T10" s="22">
        <f>'Plateau Calculator'!CC10</f>
        <v>-0.20270760974358959</v>
      </c>
      <c r="U10" s="22">
        <f>'Plateau Calculator'!CD10</f>
        <v>-3.9913069798591701E-7</v>
      </c>
      <c r="V10" s="22">
        <f>'Plateau Calculator'!CE10</f>
        <v>-1.0056648403867401</v>
      </c>
      <c r="X10">
        <f>'Plateau Calculator'!CH10</f>
        <v>-6.3798043551875294E-2</v>
      </c>
      <c r="Y10">
        <f>'Plateau Calculator'!CI10</f>
        <v>-0.13410469526010885</v>
      </c>
      <c r="Z10">
        <f>'Plateau Calculator'!CJ10</f>
        <v>-3.9913069798591701E-7</v>
      </c>
      <c r="AA10">
        <f>'Plateau Calculator'!CK10</f>
        <v>-0.94167343781417301</v>
      </c>
    </row>
    <row r="11" spans="1:27" x14ac:dyDescent="0.35">
      <c r="A11">
        <f>'Plateau Calculator'!BI11</f>
        <v>300</v>
      </c>
      <c r="B11">
        <f>'Plateau Calculator'!BJ11</f>
        <v>150</v>
      </c>
      <c r="D11">
        <f>'Plateau Calculator'!BK11</f>
        <v>-3.6406359600662602E-2</v>
      </c>
      <c r="E11">
        <f>'Plateau Calculator'!BL11</f>
        <v>-0.10978117574316855</v>
      </c>
      <c r="F11">
        <f>'Plateau Calculator'!BM11</f>
        <v>-3.9913069798591701E-7</v>
      </c>
      <c r="G11">
        <f>'Plateau Calculator'!BN11</f>
        <v>-1.0001568689534801</v>
      </c>
      <c r="I11">
        <f>'Plateau Calculator'!BP11</f>
        <v>-2.6506834612356901E-2</v>
      </c>
      <c r="J11">
        <f>'Plateau Calculator'!BQ11</f>
        <v>-0.12249555904794859</v>
      </c>
      <c r="K11">
        <f>'Plateau Calculator'!BR11</f>
        <v>-3.9913069798591701E-7</v>
      </c>
      <c r="L11">
        <f>'Plateau Calculator'!BS11</f>
        <v>-1.0103134165064001</v>
      </c>
      <c r="N11">
        <f>'Plateau Calculator'!BV11</f>
        <v>-2.3443497388157652E-2</v>
      </c>
      <c r="O11">
        <f>'Plateau Calculator'!BW11</f>
        <v>-6.9228511974268964E-2</v>
      </c>
      <c r="P11">
        <f>'Plateau Calculator'!BX11</f>
        <v>-3.9913069798591701E-7</v>
      </c>
      <c r="Q11">
        <f>'Plateau Calculator'!BY11</f>
        <v>-0.38422599922048101</v>
      </c>
      <c r="S11" s="22">
        <f>'Plateau Calculator'!CB11</f>
        <v>-2.1654017817746798E-2</v>
      </c>
      <c r="T11" s="22">
        <f>'Plateau Calculator'!CC11</f>
        <v>-0.10952643089452332</v>
      </c>
      <c r="U11" s="22">
        <f>'Plateau Calculator'!CD11</f>
        <v>-3.9913069798591701E-7</v>
      </c>
      <c r="V11" s="22">
        <f>'Plateau Calculator'!CE11</f>
        <v>-1.00108462782647</v>
      </c>
      <c r="X11">
        <f>'Plateau Calculator'!CH11</f>
        <v>-1.2631049060547701E-2</v>
      </c>
      <c r="Y11">
        <f>'Plateau Calculator'!CI11</f>
        <v>-6.6040613492628228E-2</v>
      </c>
      <c r="Z11">
        <f>'Plateau Calculator'!CJ11</f>
        <v>-3.9913069798591701E-7</v>
      </c>
      <c r="AA11">
        <f>'Plateau Calculator'!CK11</f>
        <v>-0.504084081196014</v>
      </c>
    </row>
    <row r="12" spans="1:27" x14ac:dyDescent="0.35">
      <c r="A12">
        <f>'Plateau Calculator'!BI12</f>
        <v>400</v>
      </c>
      <c r="B12">
        <f>'Plateau Calculator'!BJ12</f>
        <v>200</v>
      </c>
      <c r="D12">
        <f>'Plateau Calculator'!BK12</f>
        <v>-1.1302711096824E-2</v>
      </c>
      <c r="E12">
        <f>'Plateau Calculator'!BL12</f>
        <v>-4.9526130916129528E-2</v>
      </c>
      <c r="F12">
        <f>'Plateau Calculator'!BM12</f>
        <v>-3.9913069798591701E-7</v>
      </c>
      <c r="G12">
        <f>'Plateau Calculator'!BN12</f>
        <v>-0.32383503199882102</v>
      </c>
      <c r="I12">
        <f>'Plateau Calculator'!BP12</f>
        <v>-8.4132909444286745E-3</v>
      </c>
      <c r="J12">
        <f>'Plateau Calculator'!BQ12</f>
        <v>-7.7177211536522766E-2</v>
      </c>
      <c r="K12">
        <f>'Plateau Calculator'!BR12</f>
        <v>-3.9913069798591701E-7</v>
      </c>
      <c r="L12">
        <f>'Plateau Calculator'!BS12</f>
        <v>-0.73748836672210505</v>
      </c>
      <c r="N12">
        <f>'Plateau Calculator'!BV12</f>
        <v>-9.701292338879175E-3</v>
      </c>
      <c r="O12">
        <f>'Plateau Calculator'!BW12</f>
        <v>-5.6574331337517582E-2</v>
      </c>
      <c r="P12">
        <f>'Plateau Calculator'!BX12</f>
        <v>-3.9913069798591701E-7</v>
      </c>
      <c r="Q12">
        <f>'Plateau Calculator'!BY12</f>
        <v>-0.30286224704752501</v>
      </c>
      <c r="S12" s="22">
        <f>'Plateau Calculator'!CB12</f>
        <v>-1.8762834447802849E-2</v>
      </c>
      <c r="T12" s="22">
        <f>'Plateau Calculator'!CC12</f>
        <v>-5.3444060032277155E-2</v>
      </c>
      <c r="U12" s="22">
        <f>'Plateau Calculator'!CD12</f>
        <v>-3.9913069798591701E-7</v>
      </c>
      <c r="V12" s="22">
        <f>'Plateau Calculator'!CE12</f>
        <v>-0.25841012648225598</v>
      </c>
      <c r="X12">
        <f>'Plateau Calculator'!CH12</f>
        <v>-8.1663426994164953E-3</v>
      </c>
      <c r="Y12">
        <f>'Plateau Calculator'!CI12</f>
        <v>-4.9322876506413517E-2</v>
      </c>
      <c r="Z12">
        <f>'Plateau Calculator'!CJ12</f>
        <v>-3.9913069798591701E-7</v>
      </c>
      <c r="AA12">
        <f>'Plateau Calculator'!CK12</f>
        <v>-0.28203267793376502</v>
      </c>
    </row>
    <row r="13" spans="1:27" x14ac:dyDescent="0.35">
      <c r="A13">
        <f>'Plateau Calculator'!BI13</f>
        <v>500</v>
      </c>
      <c r="B13">
        <f>'Plateau Calculator'!BJ13</f>
        <v>250</v>
      </c>
      <c r="D13">
        <f>'Plateau Calculator'!BK13</f>
        <v>-7.4145053425528845E-3</v>
      </c>
      <c r="E13">
        <f>'Plateau Calculator'!BL13</f>
        <v>-2.9515850496004831E-2</v>
      </c>
      <c r="F13">
        <f>'Plateau Calculator'!BM13</f>
        <v>-3.9913069798591701E-7</v>
      </c>
      <c r="G13">
        <f>'Plateau Calculator'!BN13</f>
        <v>-0.16260322736583399</v>
      </c>
      <c r="I13">
        <f>'Plateau Calculator'!BP13</f>
        <v>-9.3907823695293345E-3</v>
      </c>
      <c r="J13">
        <f>'Plateau Calculator'!BQ13</f>
        <v>-5.0608945278790882E-2</v>
      </c>
      <c r="K13">
        <f>'Plateau Calculator'!BR13</f>
        <v>-3.9913069798591701E-7</v>
      </c>
      <c r="L13">
        <f>'Plateau Calculator'!BS13</f>
        <v>-0.32447677542532</v>
      </c>
      <c r="N13">
        <f>'Plateau Calculator'!BV13</f>
        <v>-3.605474951084665E-3</v>
      </c>
      <c r="O13">
        <f>'Plateau Calculator'!BW13</f>
        <v>-3.1911655634838783E-2</v>
      </c>
      <c r="P13">
        <f>'Plateau Calculator'!BX13</f>
        <v>-3.9913069798591701E-7</v>
      </c>
      <c r="Q13">
        <f>'Plateau Calculator'!BY13</f>
        <v>-0.37883236815872201</v>
      </c>
      <c r="S13" s="22">
        <f>'Plateau Calculator'!CB13</f>
        <v>-9.6847086146763448E-3</v>
      </c>
      <c r="T13" s="22">
        <f>'Plateau Calculator'!CC13</f>
        <v>-4.4026474981425957E-2</v>
      </c>
      <c r="U13" s="22">
        <f>'Plateau Calculator'!CD13</f>
        <v>-3.9913069798591701E-7</v>
      </c>
      <c r="V13" s="22">
        <f>'Plateau Calculator'!CE13</f>
        <v>-0.47139630137062399</v>
      </c>
      <c r="X13">
        <f>'Plateau Calculator'!CH13</f>
        <v>-1.3311666300576699E-2</v>
      </c>
      <c r="Y13">
        <f>'Plateau Calculator'!CI13</f>
        <v>-5.6692794633098106E-2</v>
      </c>
      <c r="Z13">
        <f>'Plateau Calculator'!CJ13</f>
        <v>-3.9913069798591701E-7</v>
      </c>
      <c r="AA13">
        <f>'Plateau Calculator'!CK13</f>
        <v>-0.37901603119467397</v>
      </c>
    </row>
    <row r="14" spans="1:27" x14ac:dyDescent="0.35">
      <c r="A14">
        <f>'Plateau Calculator'!BI14</f>
        <v>600</v>
      </c>
      <c r="B14">
        <f>'Plateau Calculator'!BJ14</f>
        <v>300</v>
      </c>
      <c r="D14">
        <f>'Plateau Calculator'!BK14</f>
        <v>-3.6446168554156401E-3</v>
      </c>
      <c r="E14">
        <f>'Plateau Calculator'!BL14</f>
        <v>-2.1108632344758817E-2</v>
      </c>
      <c r="F14">
        <f>'Plateau Calculator'!BM14</f>
        <v>-3.9913069798591701E-7</v>
      </c>
      <c r="G14">
        <f>'Plateau Calculator'!BN14</f>
        <v>-0.194197748563434</v>
      </c>
      <c r="I14">
        <f>'Plateau Calculator'!BP14</f>
        <v>-4.3651250629494201E-3</v>
      </c>
      <c r="J14">
        <f>'Plateau Calculator'!BQ14</f>
        <v>-2.6381169749605211E-2</v>
      </c>
      <c r="K14">
        <f>'Plateau Calculator'!BR14</f>
        <v>-3.9913069798591701E-7</v>
      </c>
      <c r="L14">
        <f>'Plateau Calculator'!BS14</f>
        <v>-0.20272763159813301</v>
      </c>
      <c r="N14">
        <f>'Plateau Calculator'!BV14</f>
        <v>-3.2203562074862649E-3</v>
      </c>
      <c r="O14">
        <f>'Plateau Calculator'!BW14</f>
        <v>-3.8820781122629086E-2</v>
      </c>
      <c r="P14">
        <f>'Plateau Calculator'!BX14</f>
        <v>-3.9913069798591701E-7</v>
      </c>
      <c r="Q14">
        <f>'Plateau Calculator'!BY14</f>
        <v>-0.43403084403345499</v>
      </c>
      <c r="S14" s="22">
        <f>'Plateau Calculator'!CB14</f>
        <v>-4.0639725183557896E-3</v>
      </c>
      <c r="T14" s="22">
        <f>'Plateau Calculator'!CC14</f>
        <v>-3.1700276538440618E-2</v>
      </c>
      <c r="U14" s="22">
        <f>'Plateau Calculator'!CD14</f>
        <v>-3.9913069798591701E-7</v>
      </c>
      <c r="V14" s="22">
        <f>'Plateau Calculator'!CE14</f>
        <v>-0.23465857891103201</v>
      </c>
      <c r="X14">
        <f>'Plateau Calculator'!CH14</f>
        <v>-7.4373734683082556E-3</v>
      </c>
      <c r="Y14">
        <f>'Plateau Calculator'!CI14</f>
        <v>-4.2741667513440641E-2</v>
      </c>
      <c r="Z14">
        <f>'Plateau Calculator'!CJ14</f>
        <v>-3.9913069798591701E-7</v>
      </c>
      <c r="AA14">
        <f>'Plateau Calculator'!CK14</f>
        <v>-0.32081169108899299</v>
      </c>
    </row>
    <row r="15" spans="1:27" x14ac:dyDescent="0.35">
      <c r="A15">
        <f>'Plateau Calculator'!BI15</f>
        <v>700</v>
      </c>
      <c r="B15">
        <f>'Plateau Calculator'!BJ15</f>
        <v>350</v>
      </c>
      <c r="D15">
        <f>'Plateau Calculator'!BK15</f>
        <v>-3.6712545803274351E-3</v>
      </c>
      <c r="E15">
        <f>'Plateau Calculator'!BL15</f>
        <v>-1.147061052319108E-2</v>
      </c>
      <c r="F15">
        <f>'Plateau Calculator'!BM15</f>
        <v>-3.9913069798591701E-7</v>
      </c>
      <c r="G15">
        <f>'Plateau Calculator'!BN15</f>
        <v>-0.11006933429895301</v>
      </c>
      <c r="I15">
        <f>'Plateau Calculator'!BP15</f>
        <v>-4.1007637388672247E-3</v>
      </c>
      <c r="J15">
        <f>'Plateau Calculator'!BQ15</f>
        <v>-2.7999894686954258E-2</v>
      </c>
      <c r="K15">
        <f>'Plateau Calculator'!BR15</f>
        <v>-3.9913069798591701E-7</v>
      </c>
      <c r="L15">
        <f>'Plateau Calculator'!BS15</f>
        <v>-0.287541499703519</v>
      </c>
      <c r="N15">
        <f>'Plateau Calculator'!BV15</f>
        <v>-2.5275271327635448E-3</v>
      </c>
      <c r="O15">
        <f>'Plateau Calculator'!BW15</f>
        <v>-8.1418694176047645E-3</v>
      </c>
      <c r="P15">
        <f>'Plateau Calculator'!BX15</f>
        <v>-3.9913069798591701E-7</v>
      </c>
      <c r="Q15">
        <f>'Plateau Calculator'!BY15</f>
        <v>-8.9632904665671906E-2</v>
      </c>
      <c r="S15" s="22">
        <f>'Plateau Calculator'!CB15</f>
        <v>-8.7409769372437853E-3</v>
      </c>
      <c r="T15" s="22">
        <f>'Plateau Calculator'!CC15</f>
        <v>-2.1059829947101455E-2</v>
      </c>
      <c r="U15" s="22">
        <f>'Plateau Calculator'!CD15</f>
        <v>-3.9913069798591701E-7</v>
      </c>
      <c r="V15" s="22">
        <f>'Plateau Calculator'!CE15</f>
        <v>-0.148971551930832</v>
      </c>
      <c r="X15">
        <f>'Plateau Calculator'!CH15</f>
        <v>-3.2918246504321548E-3</v>
      </c>
      <c r="Y15">
        <f>'Plateau Calculator'!CI15</f>
        <v>-1.6641746298756414E-2</v>
      </c>
      <c r="Z15">
        <f>'Plateau Calculator'!CJ15</f>
        <v>-3.9913069798591701E-7</v>
      </c>
      <c r="AA15">
        <f>'Plateau Calculator'!CK15</f>
        <v>-0.157501060212733</v>
      </c>
    </row>
    <row r="16" spans="1:27" x14ac:dyDescent="0.35">
      <c r="A16">
        <f>'Plateau Calculator'!BI16</f>
        <v>800</v>
      </c>
      <c r="B16">
        <f>'Plateau Calculator'!BJ16</f>
        <v>400</v>
      </c>
      <c r="D16">
        <f>'Plateau Calculator'!BK16</f>
        <v>-4.9834750127393194E-3</v>
      </c>
      <c r="E16">
        <f>'Plateau Calculator'!BL16</f>
        <v>-1.4281037341947541E-2</v>
      </c>
      <c r="F16">
        <f>'Plateau Calculator'!BM16</f>
        <v>-3.9913069798591701E-7</v>
      </c>
      <c r="G16">
        <f>'Plateau Calculator'!BN16</f>
        <v>-0.13812471377414501</v>
      </c>
      <c r="I16">
        <f>'Plateau Calculator'!BP16</f>
        <v>-3.757554778350305E-3</v>
      </c>
      <c r="J16">
        <f>'Plateau Calculator'!BQ16</f>
        <v>-1.5568447018351483E-2</v>
      </c>
      <c r="K16">
        <f>'Plateau Calculator'!BR16</f>
        <v>-3.9913069798591701E-7</v>
      </c>
      <c r="L16">
        <f>'Plateau Calculator'!BS16</f>
        <v>-0.146870554506182</v>
      </c>
      <c r="N16">
        <f>'Plateau Calculator'!BV16</f>
        <v>-1.7384780195705001E-3</v>
      </c>
      <c r="O16">
        <f>'Plateau Calculator'!BW16</f>
        <v>-1.4273330664874854E-2</v>
      </c>
      <c r="P16">
        <f>'Plateau Calculator'!BX16</f>
        <v>-3.9913069798591701E-7</v>
      </c>
      <c r="Q16">
        <f>'Plateau Calculator'!BY16</f>
        <v>-0.16919129762083099</v>
      </c>
      <c r="S16" s="22">
        <f>'Plateau Calculator'!CB16</f>
        <v>-2.2006125854018097E-3</v>
      </c>
      <c r="T16" s="22">
        <f>'Plateau Calculator'!CC16</f>
        <v>-7.2811646145666516E-3</v>
      </c>
      <c r="U16" s="22">
        <f>'Plateau Calculator'!CD16</f>
        <v>-3.9913069798591701E-7</v>
      </c>
      <c r="V16" s="22">
        <f>'Plateau Calculator'!CE16</f>
        <v>-6.2404926699685101E-2</v>
      </c>
      <c r="X16">
        <f>'Plateau Calculator'!CH16</f>
        <v>-2.013903827208615E-3</v>
      </c>
      <c r="Y16">
        <f>'Plateau Calculator'!CI16</f>
        <v>-2.6084785611891557E-2</v>
      </c>
      <c r="Z16">
        <f>'Plateau Calculator'!CJ16</f>
        <v>-3.9913069798591701E-7</v>
      </c>
      <c r="AA16">
        <f>'Plateau Calculator'!CK16</f>
        <v>-0.18546968969668701</v>
      </c>
    </row>
    <row r="18" spans="1:27" s="13" customFormat="1" x14ac:dyDescent="0.35">
      <c r="C18" s="14"/>
      <c r="H18" s="14"/>
      <c r="I18" s="13" t="s">
        <v>8</v>
      </c>
      <c r="M18" s="14"/>
      <c r="R18" s="14"/>
      <c r="W18" s="14"/>
    </row>
    <row r="19" spans="1:27" x14ac:dyDescent="0.35">
      <c r="A19" t="s">
        <v>3</v>
      </c>
      <c r="B19" t="s">
        <v>2</v>
      </c>
    </row>
    <row r="20" spans="1:27" x14ac:dyDescent="0.35">
      <c r="A20" t="s">
        <v>1</v>
      </c>
      <c r="B20" t="s">
        <v>1</v>
      </c>
      <c r="D20" t="s">
        <v>6</v>
      </c>
      <c r="E20" t="s">
        <v>0</v>
      </c>
      <c r="F20" t="s">
        <v>4</v>
      </c>
      <c r="G20" t="s">
        <v>5</v>
      </c>
      <c r="I20" t="s">
        <v>6</v>
      </c>
      <c r="J20" t="s">
        <v>0</v>
      </c>
      <c r="K20" t="s">
        <v>4</v>
      </c>
      <c r="L20" t="s">
        <v>5</v>
      </c>
      <c r="N20" t="s">
        <v>6</v>
      </c>
      <c r="O20" t="s">
        <v>0</v>
      </c>
      <c r="P20" t="s">
        <v>4</v>
      </c>
      <c r="Q20" t="s">
        <v>5</v>
      </c>
      <c r="S20" s="22" t="s">
        <v>6</v>
      </c>
      <c r="T20" s="22" t="s">
        <v>0</v>
      </c>
      <c r="U20" s="22" t="s">
        <v>4</v>
      </c>
      <c r="V20" s="22" t="s">
        <v>5</v>
      </c>
      <c r="X20" t="s">
        <v>6</v>
      </c>
      <c r="Y20" t="s">
        <v>0</v>
      </c>
      <c r="Z20" t="s">
        <v>4</v>
      </c>
      <c r="AA20" t="s">
        <v>5</v>
      </c>
    </row>
    <row r="21" spans="1:27" x14ac:dyDescent="0.35">
      <c r="A21">
        <v>4</v>
      </c>
      <c r="B21">
        <v>2</v>
      </c>
      <c r="D21">
        <f>'Plateau Calculator'!CN4</f>
        <v>1116.4040920716113</v>
      </c>
      <c r="E21">
        <f>'Plateau Calculator'!CO4</f>
        <v>1745.9638892973446</v>
      </c>
      <c r="F21">
        <f>'Plateau Calculator'!CP4</f>
        <v>6579.6923076923076</v>
      </c>
      <c r="G21">
        <f>'Plateau Calculator'!CQ4</f>
        <v>47.07692307692308</v>
      </c>
      <c r="I21">
        <f>'Plateau Calculator'!CS4</f>
        <v>115.2</v>
      </c>
      <c r="J21">
        <f>'Plateau Calculator'!CT4</f>
        <v>395.26356294399847</v>
      </c>
      <c r="K21">
        <f>'Plateau Calculator'!CU4</f>
        <v>1924.7524752475247</v>
      </c>
      <c r="L21">
        <f>'Plateau Calculator'!CV4</f>
        <v>22.857142857142858</v>
      </c>
      <c r="N21">
        <f>'Plateau Calculator'!CX4</f>
        <v>4316.5561769191663</v>
      </c>
      <c r="O21">
        <f>'Plateau Calculator'!CY4</f>
        <v>3997.1922767250594</v>
      </c>
      <c r="P21">
        <f>'Plateau Calculator'!CZ4</f>
        <v>7445.8394160583939</v>
      </c>
      <c r="Q21">
        <f>'Plateau Calculator'!DA4</f>
        <v>237.81818181818181</v>
      </c>
      <c r="S21" s="22">
        <f>'Plateau Calculator'!DC4</f>
        <v>4738.3451692815852</v>
      </c>
      <c r="T21" s="22">
        <f>'Plateau Calculator'!DD4</f>
        <v>4628.783014253444</v>
      </c>
      <c r="U21" s="22">
        <f>'Plateau Calculator'!DE4</f>
        <v>14476.774535809018</v>
      </c>
      <c r="V21" s="22">
        <f>'Plateau Calculator'!DF4</f>
        <v>47.684210526315788</v>
      </c>
      <c r="X21">
        <f>'Plateau Calculator'!DH4</f>
        <v>6190.4692316474484</v>
      </c>
      <c r="Y21">
        <f>'Plateau Calculator'!DI4</f>
        <v>6401.3711450315232</v>
      </c>
      <c r="Z21">
        <f>'Plateau Calculator'!DJ4</f>
        <v>18244.994797086369</v>
      </c>
      <c r="AA21">
        <f>'Plateau Calculator'!DK4</f>
        <v>525.62162162162167</v>
      </c>
    </row>
    <row r="22" spans="1:27" x14ac:dyDescent="0.35">
      <c r="A22">
        <v>8</v>
      </c>
      <c r="B22">
        <v>4</v>
      </c>
      <c r="D22">
        <f>'Plateau Calculator'!CN5</f>
        <v>2399.8811881188121</v>
      </c>
      <c r="E22">
        <f>'Plateau Calculator'!CO5</f>
        <v>2854.5605752003999</v>
      </c>
      <c r="F22">
        <f>'Plateau Calculator'!CP5</f>
        <v>10904.633093525179</v>
      </c>
      <c r="G22">
        <f>'Plateau Calculator'!CQ5</f>
        <v>94.15384615384616</v>
      </c>
      <c r="I22">
        <f>'Plateau Calculator'!CS5</f>
        <v>888.63157894736844</v>
      </c>
      <c r="J22">
        <f>'Plateau Calculator'!CT5</f>
        <v>1536.8906212933944</v>
      </c>
      <c r="K22">
        <f>'Plateau Calculator'!CU5</f>
        <v>4041.1428571428573</v>
      </c>
      <c r="L22">
        <f>'Plateau Calculator'!CV5</f>
        <v>91.63636363636364</v>
      </c>
      <c r="N22">
        <f>'Plateau Calculator'!CX5</f>
        <v>4536.6160319798018</v>
      </c>
      <c r="O22">
        <f>'Plateau Calculator'!CY5</f>
        <v>4265.0006409109037</v>
      </c>
      <c r="P22">
        <f>'Plateau Calculator'!CZ5</f>
        <v>12924.972972972973</v>
      </c>
      <c r="Q22">
        <f>'Plateau Calculator'!DA5</f>
        <v>95.058823529411768</v>
      </c>
      <c r="S22" s="22">
        <f>'Plateau Calculator'!DC5</f>
        <v>5283.6514816452891</v>
      </c>
      <c r="T22" s="22">
        <f>'Plateau Calculator'!DD5</f>
        <v>5847.4225787257574</v>
      </c>
      <c r="U22" s="22">
        <f>'Plateau Calculator'!DE5</f>
        <v>15902.937759336099</v>
      </c>
      <c r="V22" s="22">
        <f>'Plateau Calculator'!DF5</f>
        <v>190.75324675324674</v>
      </c>
      <c r="X22">
        <f>'Plateau Calculator'!DH5</f>
        <v>5909.6760630673671</v>
      </c>
      <c r="Y22">
        <f>'Plateau Calculator'!DI5</f>
        <v>6977.8934408483474</v>
      </c>
      <c r="Z22">
        <f>'Plateau Calculator'!DJ5</f>
        <v>18448.410256410258</v>
      </c>
      <c r="AA22">
        <f>'Plateau Calculator'!DK5</f>
        <v>95.524752475247524</v>
      </c>
    </row>
    <row r="23" spans="1:27" x14ac:dyDescent="0.35">
      <c r="A23">
        <v>12</v>
      </c>
      <c r="B23">
        <v>6</v>
      </c>
      <c r="D23">
        <f>'Plateau Calculator'!CN6</f>
        <v>3922.288824383164</v>
      </c>
      <c r="E23">
        <f>'Plateau Calculator'!CO6</f>
        <v>4383.6095369699178</v>
      </c>
      <c r="F23">
        <f>'Plateau Calculator'!CP6</f>
        <v>10098.848167539267</v>
      </c>
      <c r="G23">
        <f>'Plateau Calculator'!CQ6</f>
        <v>141.23076923076923</v>
      </c>
      <c r="I23">
        <f>'Plateau Calculator'!CS6</f>
        <v>1368.4615384615386</v>
      </c>
      <c r="J23">
        <f>'Plateau Calculator'!CT6</f>
        <v>1793.8285577845586</v>
      </c>
      <c r="K23">
        <f>'Plateau Calculator'!CU6</f>
        <v>5989.8461538461543</v>
      </c>
      <c r="L23">
        <f>'Plateau Calculator'!CV6</f>
        <v>137.45454545454547</v>
      </c>
      <c r="N23">
        <f>'Plateau Calculator'!CX6</f>
        <v>4651.6507936507933</v>
      </c>
      <c r="O23">
        <f>'Plateau Calculator'!CY6</f>
        <v>5424.0950409224724</v>
      </c>
      <c r="P23">
        <f>'Plateau Calculator'!CZ6</f>
        <v>20682.556701030928</v>
      </c>
      <c r="Q23">
        <f>'Plateau Calculator'!DA6</f>
        <v>142.58823529411765</v>
      </c>
      <c r="S23" s="22">
        <f>'Plateau Calculator'!DC6</f>
        <v>5196.5395709610948</v>
      </c>
      <c r="T23" s="22">
        <f>'Plateau Calculator'!DD6</f>
        <v>7566.0855450873378</v>
      </c>
      <c r="U23" s="22">
        <f>'Plateau Calculator'!DE6</f>
        <v>21767.841059602648</v>
      </c>
      <c r="V23" s="22">
        <f>'Plateau Calculator'!DF6</f>
        <v>143.05263157894737</v>
      </c>
      <c r="X23">
        <f>'Plateau Calculator'!DH6</f>
        <v>5954.884027569673</v>
      </c>
      <c r="Y23">
        <f>'Plateau Calculator'!DI6</f>
        <v>8262.9392315328241</v>
      </c>
      <c r="Z23">
        <f>'Plateau Calculator'!DJ6</f>
        <v>39115.354838709674</v>
      </c>
      <c r="AA23">
        <f>'Plateau Calculator'!DK6</f>
        <v>214.93596059113301</v>
      </c>
    </row>
    <row r="24" spans="1:27" x14ac:dyDescent="0.35">
      <c r="A24">
        <v>20</v>
      </c>
      <c r="B24">
        <v>10</v>
      </c>
      <c r="D24">
        <f>'Plateau Calculator'!CN7</f>
        <v>4150.588235294118</v>
      </c>
      <c r="E24">
        <f>'Plateau Calculator'!CO7</f>
        <v>4692.2526137703417</v>
      </c>
      <c r="F24">
        <f>'Plateau Calculator'!CP7</f>
        <v>12997.735849056604</v>
      </c>
      <c r="G24">
        <f>'Plateau Calculator'!CQ7</f>
        <v>235.38461538461539</v>
      </c>
      <c r="I24">
        <f>'Plateau Calculator'!CS7</f>
        <v>2992.753623188406</v>
      </c>
      <c r="J24">
        <f>'Plateau Calculator'!CT7</f>
        <v>3310.1237920154381</v>
      </c>
      <c r="K24">
        <f>'Plateau Calculator'!CU7</f>
        <v>8546.0869565217399</v>
      </c>
      <c r="L24">
        <f>'Plateau Calculator'!CV7</f>
        <v>229.09090909090909</v>
      </c>
      <c r="N24">
        <f>'Plateau Calculator'!CX7</f>
        <v>4586.6437284954645</v>
      </c>
      <c r="O24">
        <f>'Plateau Calculator'!CY7</f>
        <v>5742.1189777232748</v>
      </c>
      <c r="P24">
        <f>'Plateau Calculator'!CZ7</f>
        <v>31353.149171270717</v>
      </c>
      <c r="Q24">
        <f>'Plateau Calculator'!DA7</f>
        <v>237.64705882352942</v>
      </c>
      <c r="S24" s="22">
        <f>'Plateau Calculator'!DC7</f>
        <v>5910.2306648575304</v>
      </c>
      <c r="T24" s="22">
        <f>'Plateau Calculator'!DD7</f>
        <v>8898.1538261796359</v>
      </c>
      <c r="U24" s="22">
        <f>'Plateau Calculator'!DE7</f>
        <v>38917.894736842107</v>
      </c>
      <c r="V24" s="22">
        <f>'Plateau Calculator'!DF7</f>
        <v>238.42105263157896</v>
      </c>
      <c r="X24">
        <f>'Plateau Calculator'!DH7</f>
        <v>4600.6647673314346</v>
      </c>
      <c r="Y24">
        <f>'Plateau Calculator'!DI7</f>
        <v>10532.109025160518</v>
      </c>
      <c r="Z24">
        <f>'Plateau Calculator'!DJ7</f>
        <v>49838.961038961039</v>
      </c>
      <c r="AA24">
        <f>'Plateau Calculator'!DK7</f>
        <v>238.8118811881188</v>
      </c>
    </row>
    <row r="25" spans="1:27" x14ac:dyDescent="0.35">
      <c r="A25">
        <v>40</v>
      </c>
      <c r="B25">
        <v>20</v>
      </c>
      <c r="D25">
        <f>'Plateau Calculator'!CN8</f>
        <v>3307.5</v>
      </c>
      <c r="E25">
        <f>'Plateau Calculator'!CO8</f>
        <v>3956.4957905845172</v>
      </c>
      <c r="F25">
        <f>'Plateau Calculator'!CP8</f>
        <v>14030.091743119267</v>
      </c>
      <c r="G25">
        <f>'Plateau Calculator'!CQ8</f>
        <v>470.76923076923077</v>
      </c>
      <c r="I25">
        <f>'Plateau Calculator'!CS8</f>
        <v>3261.1764705882351</v>
      </c>
      <c r="J25">
        <f>'Plateau Calculator'!CT8</f>
        <v>3451.7086817597738</v>
      </c>
      <c r="K25">
        <f>'Plateau Calculator'!CU8</f>
        <v>8724.21052631579</v>
      </c>
      <c r="L25">
        <f>'Plateau Calculator'!CV8</f>
        <v>458.18181818181819</v>
      </c>
      <c r="N25">
        <f>'Plateau Calculator'!CX8</f>
        <v>3806.9580731489741</v>
      </c>
      <c r="O25">
        <f>'Plateau Calculator'!CY8</f>
        <v>8710.810360198122</v>
      </c>
      <c r="P25">
        <f>'Plateau Calculator'!CZ8</f>
        <v>47360.536912751675</v>
      </c>
      <c r="Q25">
        <f>'Plateau Calculator'!DA8</f>
        <v>475.29411764705884</v>
      </c>
      <c r="S25" s="22">
        <f>'Plateau Calculator'!DC8</f>
        <v>5607.4945186366349</v>
      </c>
      <c r="T25" s="22">
        <f>'Plateau Calculator'!DD8</f>
        <v>14827.335962314446</v>
      </c>
      <c r="U25" s="22">
        <f>'Plateau Calculator'!DE8</f>
        <v>66564.11214953271</v>
      </c>
      <c r="V25" s="22">
        <f>'Plateau Calculator'!DF8</f>
        <v>476.84210526315792</v>
      </c>
      <c r="X25">
        <f>'Plateau Calculator'!DH8</f>
        <v>5256.2162162162158</v>
      </c>
      <c r="Y25">
        <f>'Plateau Calculator'!DI8</f>
        <v>15060.979610690134</v>
      </c>
      <c r="Z25">
        <f>'Plateau Calculator'!DJ8</f>
        <v>109033.2824427481</v>
      </c>
      <c r="AA25">
        <f>'Plateau Calculator'!DK8</f>
        <v>477.62376237623761</v>
      </c>
    </row>
    <row r="26" spans="1:27" x14ac:dyDescent="0.35">
      <c r="A26">
        <v>100</v>
      </c>
      <c r="B26">
        <v>50</v>
      </c>
      <c r="D26">
        <f>'Plateau Calculator'!CN9</f>
        <v>4421.7785843920146</v>
      </c>
      <c r="E26">
        <f>'Plateau Calculator'!CO9</f>
        <v>7697.3725438310721</v>
      </c>
      <c r="F26">
        <f>'Plateau Calculator'!CP9</f>
        <v>44041.93548387097</v>
      </c>
      <c r="G26">
        <f>'Plateau Calculator'!CQ9</f>
        <v>1176.9230769230769</v>
      </c>
      <c r="I26">
        <f>'Plateau Calculator'!CS9</f>
        <v>2010.8695652173913</v>
      </c>
      <c r="J26">
        <f>'Plateau Calculator'!CT9</f>
        <v>4215.2891379871944</v>
      </c>
      <c r="K26">
        <f>'Plateau Calculator'!CU9</f>
        <v>18235.294117647059</v>
      </c>
      <c r="L26">
        <f>'Plateau Calculator'!CV9</f>
        <v>1145.4545454545455</v>
      </c>
      <c r="N26">
        <f>'Plateau Calculator'!CX9</f>
        <v>2376.9230769230771</v>
      </c>
      <c r="O26">
        <f>'Plateau Calculator'!CY9</f>
        <v>8161.6445469214841</v>
      </c>
      <c r="P26">
        <f>'Plateau Calculator'!CZ9</f>
        <v>72271.49321266968</v>
      </c>
      <c r="Q26">
        <f>'Plateau Calculator'!DA9</f>
        <v>1188.2352941176471</v>
      </c>
      <c r="S26" s="22">
        <f>'Plateau Calculator'!DC9</f>
        <v>5366.0377358490568</v>
      </c>
      <c r="T26" s="22">
        <f>'Plateau Calculator'!DD9</f>
        <v>16432.671935321174</v>
      </c>
      <c r="U26" s="22">
        <f>'Plateau Calculator'!DE9</f>
        <v>107073.55623100304</v>
      </c>
      <c r="V26" s="22">
        <f>'Plateau Calculator'!DF9</f>
        <v>1192.1052631578948</v>
      </c>
      <c r="X26">
        <f>'Plateau Calculator'!DH9</f>
        <v>3582.5242718446602</v>
      </c>
      <c r="Y26">
        <f>'Plateau Calculator'!DI9</f>
        <v>7844.8691896265982</v>
      </c>
      <c r="Z26">
        <f>'Plateau Calculator'!DJ9</f>
        <v>120898.50746268657</v>
      </c>
      <c r="AA26">
        <f>'Plateau Calculator'!DK9</f>
        <v>1194.0594059405942</v>
      </c>
    </row>
    <row r="27" spans="1:27" x14ac:dyDescent="0.35">
      <c r="A27">
        <v>200</v>
      </c>
      <c r="B27">
        <v>100</v>
      </c>
      <c r="D27">
        <f>'Plateau Calculator'!CN10</f>
        <v>3532.0754716981132</v>
      </c>
      <c r="E27">
        <f>'Plateau Calculator'!CO10</f>
        <v>7736.481041858342</v>
      </c>
      <c r="F27">
        <f>'Plateau Calculator'!CP10</f>
        <v>47466.666666666664</v>
      </c>
      <c r="G27">
        <f>'Plateau Calculator'!CQ10</f>
        <v>2353.8461538461538</v>
      </c>
      <c r="I27">
        <f>'Plateau Calculator'!CS10</f>
        <v>5180</v>
      </c>
      <c r="J27">
        <f>'Plateau Calculator'!CT10</f>
        <v>6094.753436259216</v>
      </c>
      <c r="K27">
        <f>'Plateau Calculator'!CU10</f>
        <v>17485.714285714286</v>
      </c>
      <c r="L27">
        <f>'Plateau Calculator'!CV10</f>
        <v>2290.909090909091</v>
      </c>
      <c r="N27">
        <f>'Plateau Calculator'!CX10</f>
        <v>3565.0485436893205</v>
      </c>
      <c r="O27">
        <f>'Plateau Calculator'!CY10</f>
        <v>5765.8656362575493</v>
      </c>
      <c r="P27">
        <f>'Plateau Calculator'!CZ10</f>
        <v>20225.641025641027</v>
      </c>
      <c r="Q27">
        <f>'Plateau Calculator'!DA10</f>
        <v>2376.4705882352941</v>
      </c>
      <c r="S27" s="22">
        <f>'Plateau Calculator'!DC10</f>
        <v>4172.6508785332317</v>
      </c>
      <c r="T27" s="22">
        <f>'Plateau Calculator'!DD10</f>
        <v>19120.47331740462</v>
      </c>
      <c r="U27" s="22">
        <f>'Plateau Calculator'!DE10</f>
        <v>287261.53846153844</v>
      </c>
      <c r="V27" s="22">
        <f>'Plateau Calculator'!DF10</f>
        <v>2384.2105263157896</v>
      </c>
      <c r="X27">
        <f>'Plateau Calculator'!DH10</f>
        <v>3582.2660098522169</v>
      </c>
      <c r="Y27">
        <f>'Plateau Calculator'!DI10</f>
        <v>6001.0246103742311</v>
      </c>
      <c r="Z27">
        <f>'Plateau Calculator'!DJ10</f>
        <v>19111.111111111109</v>
      </c>
      <c r="AA27">
        <f>'Plateau Calculator'!DK10</f>
        <v>2388.1188118811883</v>
      </c>
    </row>
    <row r="28" spans="1:27" x14ac:dyDescent="0.35">
      <c r="A28">
        <v>300</v>
      </c>
      <c r="B28">
        <v>150</v>
      </c>
      <c r="D28">
        <f>'Plateau Calculator'!CN11</f>
        <v>7066.666666666667</v>
      </c>
      <c r="E28">
        <f>'Plateau Calculator'!CO11</f>
        <v>7734.0039885407678</v>
      </c>
      <c r="F28">
        <f>'Plateau Calculator'!CP11</f>
        <v>26584.615384615383</v>
      </c>
      <c r="G28">
        <f>'Plateau Calculator'!CQ11</f>
        <v>3530.7692307692309</v>
      </c>
      <c r="I28">
        <f>'Plateau Calculator'!CS11</f>
        <v>6032.608695652174</v>
      </c>
      <c r="J28">
        <f>'Plateau Calculator'!CT11</f>
        <v>7971.04229721724</v>
      </c>
      <c r="K28">
        <f>'Plateau Calculator'!CU11</f>
        <v>33323.076923076922</v>
      </c>
      <c r="L28">
        <f>'Plateau Calculator'!CV11</f>
        <v>3436.3636363636365</v>
      </c>
      <c r="N28">
        <f>'Plateau Calculator'!CX11</f>
        <v>5347.5728155339802</v>
      </c>
      <c r="O28">
        <f>'Plateau Calculator'!CY11</f>
        <v>7042.3592878272148</v>
      </c>
      <c r="P28">
        <f>'Plateau Calculator'!CZ11</f>
        <v>17836.363636363636</v>
      </c>
      <c r="Q28">
        <f>'Plateau Calculator'!DA11</f>
        <v>3564.705882352941</v>
      </c>
      <c r="S28" s="22">
        <f>'Plateau Calculator'!DC11</f>
        <v>7153.2467532467535</v>
      </c>
      <c r="T28" s="22">
        <f>'Plateau Calculator'!DD11</f>
        <v>20108.340206289857</v>
      </c>
      <c r="U28" s="22">
        <f>'Plateau Calculator'!DE11</f>
        <v>238554.06360424028</v>
      </c>
      <c r="V28" s="22">
        <f>'Plateau Calculator'!DF11</f>
        <v>3576.3157894736842</v>
      </c>
      <c r="X28">
        <f>'Plateau Calculator'!DH11</f>
        <v>7164.7058823529414</v>
      </c>
      <c r="Y28">
        <f>'Plateau Calculator'!DI11</f>
        <v>7702.3251370456273</v>
      </c>
      <c r="Z28">
        <f>'Plateau Calculator'!DJ11</f>
        <v>21498.113207547169</v>
      </c>
      <c r="AA28">
        <f>'Plateau Calculator'!DK11</f>
        <v>3582.1782178217823</v>
      </c>
    </row>
    <row r="29" spans="1:27" x14ac:dyDescent="0.35">
      <c r="A29">
        <v>400</v>
      </c>
      <c r="B29">
        <v>200</v>
      </c>
      <c r="D29">
        <f>'Plateau Calculator'!CN12</f>
        <v>7064.1509433962265</v>
      </c>
      <c r="E29">
        <f>'Plateau Calculator'!CO12</f>
        <v>10194.593126262504</v>
      </c>
      <c r="F29">
        <f>'Plateau Calculator'!CP12</f>
        <v>40191.044776119401</v>
      </c>
      <c r="G29">
        <f>'Plateau Calculator'!CQ12</f>
        <v>4707.6923076923076</v>
      </c>
      <c r="I29">
        <f>'Plateau Calculator'!CS12</f>
        <v>9200</v>
      </c>
      <c r="J29">
        <f>'Plateau Calculator'!CT12</f>
        <v>10902.712100740153</v>
      </c>
      <c r="K29">
        <f>'Plateau Calculator'!CU12</f>
        <v>25548.387096774193</v>
      </c>
      <c r="L29">
        <f>'Plateau Calculator'!CV12</f>
        <v>4581.818181818182</v>
      </c>
      <c r="N29">
        <f>'Plateau Calculator'!CX12</f>
        <v>10696.703296703297</v>
      </c>
      <c r="O29">
        <f>'Plateau Calculator'!CY12</f>
        <v>11470.735101121096</v>
      </c>
      <c r="P29">
        <f>'Plateau Calculator'!CZ12</f>
        <v>26162.162162162163</v>
      </c>
      <c r="Q29">
        <f>'Plateau Calculator'!DA12</f>
        <v>4752.9411764705883</v>
      </c>
      <c r="S29" s="22">
        <f>'Plateau Calculator'!DC12</f>
        <v>9537.6623376623374</v>
      </c>
      <c r="T29" s="22">
        <f>'Plateau Calculator'!DD12</f>
        <v>10432.494876627516</v>
      </c>
      <c r="U29" s="22">
        <f>'Plateau Calculator'!DE12</f>
        <v>23850</v>
      </c>
      <c r="V29" s="22">
        <f>'Plateau Calculator'!DF12</f>
        <v>4768.4210526315792</v>
      </c>
      <c r="X29">
        <f>'Plateau Calculator'!DH12</f>
        <v>9552.9411764705874</v>
      </c>
      <c r="Y29">
        <f>'Plateau Calculator'!DI12</f>
        <v>11464.182120476304</v>
      </c>
      <c r="Z29">
        <f>'Plateau Calculator'!DJ12</f>
        <v>33442.990654205605</v>
      </c>
      <c r="AA29">
        <f>'Plateau Calculator'!DK12</f>
        <v>4776.2376237623766</v>
      </c>
    </row>
    <row r="30" spans="1:27" x14ac:dyDescent="0.35">
      <c r="A30">
        <v>500</v>
      </c>
      <c r="B30">
        <v>250</v>
      </c>
      <c r="D30">
        <f>'Plateau Calculator'!CN13</f>
        <v>14727.272727272728</v>
      </c>
      <c r="E30">
        <f>'Plateau Calculator'!CO13</f>
        <v>14954.110104226176</v>
      </c>
      <c r="F30">
        <f>'Plateau Calculator'!CP13</f>
        <v>32459.016393442624</v>
      </c>
      <c r="G30">
        <f>'Plateau Calculator'!CQ13</f>
        <v>5884.6153846153848</v>
      </c>
      <c r="I30">
        <f>'Plateau Calculator'!CS13</f>
        <v>8608.6956521739139</v>
      </c>
      <c r="J30">
        <f>'Plateau Calculator'!CT13</f>
        <v>12023.931182094597</v>
      </c>
      <c r="K30">
        <f>'Plateau Calculator'!CU13</f>
        <v>26068.96551724138</v>
      </c>
      <c r="L30">
        <f>'Plateau Calculator'!CV13</f>
        <v>5727.272727272727</v>
      </c>
      <c r="N30">
        <f>'Plateau Calculator'!CX13</f>
        <v>11884.615384615385</v>
      </c>
      <c r="O30">
        <f>'Plateau Calculator'!CY13</f>
        <v>14561.491084325025</v>
      </c>
      <c r="P30">
        <f>'Plateau Calculator'!CZ13</f>
        <v>35678.571428571428</v>
      </c>
      <c r="Q30">
        <f>'Plateau Calculator'!DA13</f>
        <v>5941.1764705882351</v>
      </c>
      <c r="S30" s="22">
        <f>'Plateau Calculator'!DC13</f>
        <v>11922.077922077922</v>
      </c>
      <c r="T30" s="22">
        <f>'Plateau Calculator'!DD13</f>
        <v>13040.565645829432</v>
      </c>
      <c r="U30" s="22">
        <f>'Plateau Calculator'!DE13</f>
        <v>26830.188679245282</v>
      </c>
      <c r="V30" s="22">
        <f>'Plateau Calculator'!DF13</f>
        <v>5960.5263157894733</v>
      </c>
      <c r="X30">
        <f>'Plateau Calculator'!DH13</f>
        <v>11941.176470588236</v>
      </c>
      <c r="Y30">
        <f>'Plateau Calculator'!DI13</f>
        <v>13359.742751024038</v>
      </c>
      <c r="Z30">
        <f>'Plateau Calculator'!DJ13</f>
        <v>32843.601895734595</v>
      </c>
      <c r="AA30">
        <f>'Plateau Calculator'!DK13</f>
        <v>5970.2970297029706</v>
      </c>
    </row>
    <row r="31" spans="1:27" x14ac:dyDescent="0.35">
      <c r="A31">
        <v>600</v>
      </c>
      <c r="B31">
        <v>300</v>
      </c>
      <c r="D31">
        <f>'Plateau Calculator'!CN14</f>
        <v>14133.333333333334</v>
      </c>
      <c r="E31">
        <f>'Plateau Calculator'!CO14</f>
        <v>14844.585450618737</v>
      </c>
      <c r="F31">
        <f>'Plateau Calculator'!CP14</f>
        <v>28303.448275862069</v>
      </c>
      <c r="G31">
        <f>'Plateau Calculator'!CQ14</f>
        <v>7061.5384615384619</v>
      </c>
      <c r="I31">
        <f>'Plateau Calculator'!CS14</f>
        <v>13800</v>
      </c>
      <c r="J31">
        <f>'Plateau Calculator'!CT14</f>
        <v>15296.794915229702</v>
      </c>
      <c r="K31">
        <f>'Plateau Calculator'!CU14</f>
        <v>27771.428571428572</v>
      </c>
      <c r="L31">
        <f>'Plateau Calculator'!CV14</f>
        <v>6872.727272727273</v>
      </c>
      <c r="N31">
        <f>'Plateau Calculator'!CX14</f>
        <v>17828.571428571428</v>
      </c>
      <c r="O31">
        <f>'Plateau Calculator'!CY14</f>
        <v>17562.570928507754</v>
      </c>
      <c r="P31">
        <f>'Plateau Calculator'!CZ14</f>
        <v>39243.24324324324</v>
      </c>
      <c r="Q31">
        <f>'Plateau Calculator'!DA14</f>
        <v>7129.411764705882</v>
      </c>
      <c r="S31" s="22">
        <f>'Plateau Calculator'!DC14</f>
        <v>12517.952635599695</v>
      </c>
      <c r="T31" s="22">
        <f>'Plateau Calculator'!DD14</f>
        <v>16364.467236485685</v>
      </c>
      <c r="U31" s="22">
        <f>'Plateau Calculator'!DE14</f>
        <v>35775</v>
      </c>
      <c r="V31" s="22">
        <f>'Plateau Calculator'!DF14</f>
        <v>7152.6315789473683</v>
      </c>
      <c r="X31">
        <f>'Plateau Calculator'!DH14</f>
        <v>10746.79802955665</v>
      </c>
      <c r="Y31">
        <f>'Plateau Calculator'!DI14</f>
        <v>13434.031963735237</v>
      </c>
      <c r="Z31">
        <f>'Plateau Calculator'!DJ14</f>
        <v>28661.538461538461</v>
      </c>
      <c r="AA31">
        <f>'Plateau Calculator'!DK14</f>
        <v>7164.3564356435645</v>
      </c>
    </row>
    <row r="32" spans="1:27" x14ac:dyDescent="0.35">
      <c r="A32">
        <v>700</v>
      </c>
      <c r="B32">
        <v>350</v>
      </c>
      <c r="D32">
        <f>'Plateau Calculator'!CN15</f>
        <v>16488.888888888891</v>
      </c>
      <c r="E32">
        <f>'Plateau Calculator'!CO15</f>
        <v>19075.730995093421</v>
      </c>
      <c r="F32">
        <f>'Plateau Calculator'!CP15</f>
        <v>41300</v>
      </c>
      <c r="G32">
        <f>'Plateau Calculator'!CQ15</f>
        <v>8238.461538461539</v>
      </c>
      <c r="I32">
        <f>'Plateau Calculator'!CS15</f>
        <v>16100</v>
      </c>
      <c r="J32">
        <f>'Plateau Calculator'!CT15</f>
        <v>17037.085420501262</v>
      </c>
      <c r="K32">
        <f>'Plateau Calculator'!CU15</f>
        <v>44709.677419354841</v>
      </c>
      <c r="L32">
        <f>'Plateau Calculator'!CV15</f>
        <v>8018.181818181818</v>
      </c>
      <c r="N32">
        <f>'Plateau Calculator'!CX15</f>
        <v>16638.461538461539</v>
      </c>
      <c r="O32">
        <f>'Plateau Calculator'!CY15</f>
        <v>19865.6192451518</v>
      </c>
      <c r="P32">
        <f>'Plateau Calculator'!CZ15</f>
        <v>41618.181818181816</v>
      </c>
      <c r="Q32">
        <f>'Plateau Calculator'!DA15</f>
        <v>8317.6470588235297</v>
      </c>
      <c r="S32" s="22">
        <f>'Plateau Calculator'!DC15</f>
        <v>14604.27807486631</v>
      </c>
      <c r="T32" s="22">
        <f>'Plateau Calculator'!DD15</f>
        <v>23898.868911442063</v>
      </c>
      <c r="U32" s="22">
        <f>'Plateau Calculator'!DE15</f>
        <v>217318.81188118813</v>
      </c>
      <c r="V32" s="22">
        <f>'Plateau Calculator'!DF15</f>
        <v>8344.7368421052633</v>
      </c>
      <c r="X32">
        <f>'Plateau Calculator'!DH15</f>
        <v>20897.560975609755</v>
      </c>
      <c r="Y32">
        <f>'Plateau Calculator'!DI15</f>
        <v>22256.854533738355</v>
      </c>
      <c r="Z32">
        <f>'Plateau Calculator'!DJ15</f>
        <v>45981.042654028439</v>
      </c>
      <c r="AA32">
        <f>'Plateau Calculator'!DK15</f>
        <v>8358.4158415841575</v>
      </c>
    </row>
    <row r="33" spans="1:27" x14ac:dyDescent="0.35">
      <c r="A33">
        <v>800</v>
      </c>
      <c r="B33">
        <v>400</v>
      </c>
      <c r="D33">
        <f>'Plateau Calculator'!CN16</f>
        <v>18844.444444444445</v>
      </c>
      <c r="E33">
        <f>'Plateau Calculator'!CO16</f>
        <v>20149.107539527591</v>
      </c>
      <c r="F33">
        <f>'Plateau Calculator'!CP16</f>
        <v>56670.967741935485</v>
      </c>
      <c r="G33">
        <f>'Plateau Calculator'!CQ16</f>
        <v>9415.3846153846152</v>
      </c>
      <c r="I33">
        <f>'Plateau Calculator'!CS16</f>
        <v>23040</v>
      </c>
      <c r="J33">
        <f>'Plateau Calculator'!CT16</f>
        <v>24353.166571473481</v>
      </c>
      <c r="K33">
        <f>'Plateau Calculator'!CU16</f>
        <v>51096.774193548386</v>
      </c>
      <c r="L33">
        <f>'Plateau Calculator'!CV16</f>
        <v>9163.636363636364</v>
      </c>
      <c r="N33">
        <f>'Plateau Calculator'!CX16</f>
        <v>23771.428571428572</v>
      </c>
      <c r="O33">
        <f>'Plateau Calculator'!CY16</f>
        <v>22108.67111601451</v>
      </c>
      <c r="P33">
        <f>'Plateau Calculator'!CZ16</f>
        <v>42803.66972477064</v>
      </c>
      <c r="Q33">
        <f>'Plateau Calculator'!DA16</f>
        <v>9505.8823529411766</v>
      </c>
      <c r="S33" s="22">
        <f>'Plateau Calculator'!DC16</f>
        <v>19075.324675324675</v>
      </c>
      <c r="T33" s="22">
        <f>'Plateau Calculator'!DD16</f>
        <v>22892.251916655652</v>
      </c>
      <c r="U33" s="22">
        <f>'Plateau Calculator'!DE16</f>
        <v>47700</v>
      </c>
      <c r="V33" s="22">
        <f>'Plateau Calculator'!DF16</f>
        <v>9536.8421052631584</v>
      </c>
      <c r="X33">
        <f>'Plateau Calculator'!DH16</f>
        <v>19105.882352941175</v>
      </c>
      <c r="Y33">
        <f>'Plateau Calculator'!DI16</f>
        <v>22689.221875690728</v>
      </c>
      <c r="Z33">
        <f>'Plateau Calculator'!DJ16</f>
        <v>47771.428571428572</v>
      </c>
      <c r="AA33">
        <f>'Plateau Calculator'!DK16</f>
        <v>9552.4752475247533</v>
      </c>
    </row>
    <row r="35" spans="1:27" s="13" customFormat="1" x14ac:dyDescent="0.35">
      <c r="C35" s="14"/>
      <c r="H35" s="14"/>
      <c r="I35" s="13" t="s">
        <v>40</v>
      </c>
      <c r="M35" s="14"/>
      <c r="R35" s="14"/>
      <c r="W35" s="14"/>
    </row>
    <row r="36" spans="1:27" x14ac:dyDescent="0.35">
      <c r="A36" t="s">
        <v>3</v>
      </c>
      <c r="B36" t="s">
        <v>2</v>
      </c>
    </row>
    <row r="37" spans="1:27" x14ac:dyDescent="0.35">
      <c r="A37" t="s">
        <v>1</v>
      </c>
      <c r="B37" t="s">
        <v>1</v>
      </c>
      <c r="D37" t="s">
        <v>6</v>
      </c>
      <c r="E37" t="s">
        <v>0</v>
      </c>
      <c r="F37" t="s">
        <v>4</v>
      </c>
      <c r="G37" t="s">
        <v>5</v>
      </c>
      <c r="I37" t="s">
        <v>6</v>
      </c>
      <c r="J37" t="s">
        <v>0</v>
      </c>
      <c r="K37" t="s">
        <v>4</v>
      </c>
      <c r="L37" t="s">
        <v>5</v>
      </c>
      <c r="N37" t="s">
        <v>6</v>
      </c>
      <c r="O37" t="s">
        <v>0</v>
      </c>
      <c r="P37" t="s">
        <v>4</v>
      </c>
      <c r="Q37" t="s">
        <v>5</v>
      </c>
      <c r="S37" s="22" t="s">
        <v>6</v>
      </c>
      <c r="T37" s="22" t="s">
        <v>0</v>
      </c>
      <c r="U37" s="22" t="s">
        <v>4</v>
      </c>
      <c r="V37" s="22" t="s">
        <v>5</v>
      </c>
      <c r="X37" t="s">
        <v>6</v>
      </c>
      <c r="Y37" t="s">
        <v>0</v>
      </c>
      <c r="Z37" t="s">
        <v>4</v>
      </c>
      <c r="AA37" t="s">
        <v>5</v>
      </c>
    </row>
    <row r="38" spans="1:27" x14ac:dyDescent="0.35">
      <c r="A38">
        <v>4</v>
      </c>
      <c r="B38">
        <v>2</v>
      </c>
      <c r="D38">
        <f>'Plateau Calculator'!DM4</f>
        <v>47</v>
      </c>
      <c r="E38">
        <f>'Plateau Calculator'!DN4</f>
        <v>73.2</v>
      </c>
      <c r="F38">
        <f>'Plateau Calculator'!DO4</f>
        <v>275</v>
      </c>
      <c r="G38">
        <f>'Plateau Calculator'!DP4</f>
        <v>2</v>
      </c>
      <c r="I38">
        <f>'Plateau Calculator'!DR4</f>
        <v>5</v>
      </c>
      <c r="J38">
        <f>'Plateau Calculator'!DS4</f>
        <v>16.774999999999999</v>
      </c>
      <c r="K38">
        <f>'Plateau Calculator'!DT4</f>
        <v>81</v>
      </c>
      <c r="L38">
        <f>'Plateau Calculator'!DU4</f>
        <v>1</v>
      </c>
      <c r="N38">
        <f>'Plateau Calculator'!DW4</f>
        <v>180.5</v>
      </c>
      <c r="O38">
        <f>'Plateau Calculator'!DX4</f>
        <v>167.125</v>
      </c>
      <c r="P38">
        <f>'Plateau Calculator'!DY4</f>
        <v>311</v>
      </c>
      <c r="Q38">
        <f>'Plateau Calculator'!DZ4</f>
        <v>10</v>
      </c>
      <c r="S38" s="22">
        <f>'Plateau Calculator'!EB4</f>
        <v>198</v>
      </c>
      <c r="T38" s="22">
        <f>'Plateau Calculator'!EC4</f>
        <v>193.375</v>
      </c>
      <c r="U38" s="22">
        <f>'Plateau Calculator'!ED4</f>
        <v>604</v>
      </c>
      <c r="V38" s="22">
        <f>'Plateau Calculator'!EE4</f>
        <v>2</v>
      </c>
      <c r="X38">
        <f>'Plateau Calculator'!EG4</f>
        <v>258.5</v>
      </c>
      <c r="Y38">
        <f>'Plateau Calculator'!EH4</f>
        <v>267.25</v>
      </c>
      <c r="Z38">
        <f>'Plateau Calculator'!EI4</f>
        <v>761</v>
      </c>
      <c r="AA38">
        <f>'Plateau Calculator'!EJ4</f>
        <v>22</v>
      </c>
    </row>
    <row r="39" spans="1:27" x14ac:dyDescent="0.35">
      <c r="A39">
        <v>8</v>
      </c>
      <c r="B39">
        <v>4</v>
      </c>
      <c r="D39">
        <f>'Plateau Calculator'!DM5</f>
        <v>50.5</v>
      </c>
      <c r="E39">
        <f>'Plateau Calculator'!DN5</f>
        <v>59.95</v>
      </c>
      <c r="F39">
        <f>'Plateau Calculator'!DO5</f>
        <v>228</v>
      </c>
      <c r="G39">
        <f>'Plateau Calculator'!DP5</f>
        <v>2</v>
      </c>
      <c r="I39">
        <f>'Plateau Calculator'!DR5</f>
        <v>19</v>
      </c>
      <c r="J39">
        <f>'Plateau Calculator'!DS5</f>
        <v>32.5</v>
      </c>
      <c r="K39">
        <f>'Plateau Calculator'!DT5</f>
        <v>85</v>
      </c>
      <c r="L39">
        <f>'Plateau Calculator'!DU5</f>
        <v>2</v>
      </c>
      <c r="N39">
        <f>'Plateau Calculator'!DW5</f>
        <v>95</v>
      </c>
      <c r="O39">
        <f>'Plateau Calculator'!DX5</f>
        <v>89.275000000000006</v>
      </c>
      <c r="P39">
        <f>'Plateau Calculator'!DY5</f>
        <v>270</v>
      </c>
      <c r="Q39">
        <f>'Plateau Calculator'!DZ5</f>
        <v>2</v>
      </c>
      <c r="S39" s="22">
        <f>'Plateau Calculator'!EB5</f>
        <v>110.5</v>
      </c>
      <c r="T39" s="22">
        <f>'Plateau Calculator'!EC5</f>
        <v>122.22499999999999</v>
      </c>
      <c r="U39" s="22">
        <f>'Plateau Calculator'!ED5</f>
        <v>332</v>
      </c>
      <c r="V39" s="22">
        <f>'Plateau Calculator'!EE5</f>
        <v>4</v>
      </c>
      <c r="X39">
        <f>'Plateau Calculator'!EG5</f>
        <v>123.5</v>
      </c>
      <c r="Y39">
        <f>'Plateau Calculator'!EH5</f>
        <v>145.75</v>
      </c>
      <c r="Z39">
        <f>'Plateau Calculator'!EI5</f>
        <v>385</v>
      </c>
      <c r="AA39">
        <f>'Plateau Calculator'!EJ5</f>
        <v>2</v>
      </c>
    </row>
    <row r="40" spans="1:27" x14ac:dyDescent="0.35">
      <c r="A40">
        <v>12</v>
      </c>
      <c r="B40">
        <v>6</v>
      </c>
      <c r="D40">
        <f>'Plateau Calculator'!DM6</f>
        <v>55</v>
      </c>
      <c r="E40">
        <f>'Plateau Calculator'!DN6</f>
        <v>61.4</v>
      </c>
      <c r="F40">
        <f>'Plateau Calculator'!DO6</f>
        <v>141</v>
      </c>
      <c r="G40">
        <f>'Plateau Calculator'!DP6</f>
        <v>2</v>
      </c>
      <c r="I40">
        <f>'Plateau Calculator'!DR6</f>
        <v>19.5</v>
      </c>
      <c r="J40">
        <f>'Plateau Calculator'!DS6</f>
        <v>25.375</v>
      </c>
      <c r="K40">
        <f>'Plateau Calculator'!DT6</f>
        <v>84</v>
      </c>
      <c r="L40">
        <f>'Plateau Calculator'!DU6</f>
        <v>2</v>
      </c>
      <c r="N40">
        <f>'Plateau Calculator'!DW6</f>
        <v>65</v>
      </c>
      <c r="O40">
        <f>'Plateau Calculator'!DX6</f>
        <v>75.7</v>
      </c>
      <c r="P40">
        <f>'Plateau Calculator'!DY6</f>
        <v>288</v>
      </c>
      <c r="Q40">
        <f>'Plateau Calculator'!DZ6</f>
        <v>2</v>
      </c>
      <c r="S40" s="22">
        <f>'Plateau Calculator'!EB6</f>
        <v>72.5</v>
      </c>
      <c r="T40" s="22">
        <f>'Plateau Calculator'!EC6</f>
        <v>105.45</v>
      </c>
      <c r="U40" s="22">
        <f>'Plateau Calculator'!ED6</f>
        <v>303</v>
      </c>
      <c r="V40" s="22">
        <f>'Plateau Calculator'!EE6</f>
        <v>2</v>
      </c>
      <c r="X40">
        <f>'Plateau Calculator'!EG6</f>
        <v>83</v>
      </c>
      <c r="Y40">
        <f>'Plateau Calculator'!EH6</f>
        <v>115.075</v>
      </c>
      <c r="Z40">
        <f>'Plateau Calculator'!EI6</f>
        <v>544</v>
      </c>
      <c r="AA40">
        <f>'Plateau Calculator'!EJ6</f>
        <v>3</v>
      </c>
    </row>
    <row r="41" spans="1:27" x14ac:dyDescent="0.35">
      <c r="A41">
        <v>20</v>
      </c>
      <c r="B41">
        <v>10</v>
      </c>
      <c r="D41">
        <f>'Plateau Calculator'!DM7</f>
        <v>35</v>
      </c>
      <c r="E41">
        <f>'Plateau Calculator'!DN7</f>
        <v>39.5</v>
      </c>
      <c r="F41">
        <f>'Plateau Calculator'!DO7</f>
        <v>109</v>
      </c>
      <c r="G41">
        <f>'Plateau Calculator'!DP7</f>
        <v>2</v>
      </c>
      <c r="I41">
        <f>'Plateau Calculator'!DR7</f>
        <v>25.5</v>
      </c>
      <c r="J41">
        <f>'Plateau Calculator'!DS7</f>
        <v>28.1</v>
      </c>
      <c r="K41">
        <f>'Plateau Calculator'!DT7</f>
        <v>72</v>
      </c>
      <c r="L41">
        <f>'Plateau Calculator'!DU7</f>
        <v>2</v>
      </c>
      <c r="N41">
        <f>'Plateau Calculator'!DW7</f>
        <v>38.5</v>
      </c>
      <c r="O41">
        <f>'Plateau Calculator'!DX7</f>
        <v>48.125</v>
      </c>
      <c r="P41">
        <f>'Plateau Calculator'!DY7</f>
        <v>262</v>
      </c>
      <c r="Q41">
        <f>'Plateau Calculator'!DZ7</f>
        <v>2</v>
      </c>
      <c r="S41" s="22">
        <f>'Plateau Calculator'!EB7</f>
        <v>49.5</v>
      </c>
      <c r="T41" s="22">
        <f>'Plateau Calculator'!EC7</f>
        <v>74.424999999999997</v>
      </c>
      <c r="U41" s="22">
        <f>'Plateau Calculator'!ED7</f>
        <v>325</v>
      </c>
      <c r="V41" s="22">
        <f>'Plateau Calculator'!EE7</f>
        <v>2</v>
      </c>
      <c r="X41">
        <f>'Plateau Calculator'!EG7</f>
        <v>38.5</v>
      </c>
      <c r="Y41">
        <f>'Plateau Calculator'!EH7</f>
        <v>88</v>
      </c>
      <c r="Z41">
        <f>'Plateau Calculator'!EI7</f>
        <v>416</v>
      </c>
      <c r="AA41">
        <f>'Plateau Calculator'!EJ7</f>
        <v>2</v>
      </c>
    </row>
    <row r="42" spans="1:27" x14ac:dyDescent="0.35">
      <c r="A42">
        <v>40</v>
      </c>
      <c r="B42">
        <v>20</v>
      </c>
      <c r="D42">
        <f>'Plateau Calculator'!DM8</f>
        <v>14</v>
      </c>
      <c r="E42">
        <f>'Plateau Calculator'!DN8</f>
        <v>16.7</v>
      </c>
      <c r="F42">
        <f>'Plateau Calculator'!DO8</f>
        <v>59</v>
      </c>
      <c r="G42">
        <f>'Plateau Calculator'!DP8</f>
        <v>2</v>
      </c>
      <c r="I42">
        <f>'Plateau Calculator'!DR8</f>
        <v>14</v>
      </c>
      <c r="J42">
        <f>'Plateau Calculator'!DS8</f>
        <v>14.75</v>
      </c>
      <c r="K42">
        <f>'Plateau Calculator'!DT8</f>
        <v>37</v>
      </c>
      <c r="L42">
        <f>'Plateau Calculator'!DU8</f>
        <v>2</v>
      </c>
      <c r="N42">
        <f>'Plateau Calculator'!DW8</f>
        <v>16</v>
      </c>
      <c r="O42">
        <f>'Plateau Calculator'!DX8</f>
        <v>36.5</v>
      </c>
      <c r="P42">
        <f>'Plateau Calculator'!DY8</f>
        <v>198</v>
      </c>
      <c r="Q42">
        <f>'Plateau Calculator'!DZ8</f>
        <v>2</v>
      </c>
      <c r="S42" s="22">
        <f>'Plateau Calculator'!EB8</f>
        <v>23.5</v>
      </c>
      <c r="T42" s="22">
        <f>'Plateau Calculator'!EC8</f>
        <v>62</v>
      </c>
      <c r="U42" s="22">
        <f>'Plateau Calculator'!ED8</f>
        <v>278</v>
      </c>
      <c r="V42" s="22">
        <f>'Plateau Calculator'!EE8</f>
        <v>2</v>
      </c>
      <c r="X42">
        <f>'Plateau Calculator'!EG8</f>
        <v>22</v>
      </c>
      <c r="Y42">
        <f>'Plateau Calculator'!EH8</f>
        <v>62.924999999999997</v>
      </c>
      <c r="Z42">
        <f>'Plateau Calculator'!EI8</f>
        <v>455</v>
      </c>
      <c r="AA42">
        <f>'Plateau Calculator'!EJ8</f>
        <v>2</v>
      </c>
    </row>
    <row r="43" spans="1:27" x14ac:dyDescent="0.35">
      <c r="A43">
        <v>100</v>
      </c>
      <c r="B43">
        <v>50</v>
      </c>
      <c r="D43">
        <f>'Plateau Calculator'!DM9</f>
        <v>7.5</v>
      </c>
      <c r="E43">
        <f>'Plateau Calculator'!DN9</f>
        <v>13</v>
      </c>
      <c r="F43">
        <f>'Plateau Calculator'!DO9</f>
        <v>74</v>
      </c>
      <c r="G43">
        <f>'Plateau Calculator'!DP9</f>
        <v>2</v>
      </c>
      <c r="I43">
        <f>'Plateau Calculator'!DR9</f>
        <v>3.5</v>
      </c>
      <c r="J43">
        <f>'Plateau Calculator'!DS9</f>
        <v>7.25</v>
      </c>
      <c r="K43">
        <f>'Plateau Calculator'!DT9</f>
        <v>31</v>
      </c>
      <c r="L43">
        <f>'Plateau Calculator'!DU9</f>
        <v>2</v>
      </c>
      <c r="N43">
        <f>'Plateau Calculator'!DW9</f>
        <v>4</v>
      </c>
      <c r="O43">
        <f>'Plateau Calculator'!DX9</f>
        <v>13.7</v>
      </c>
      <c r="P43">
        <f>'Plateau Calculator'!DY9</f>
        <v>121</v>
      </c>
      <c r="Q43">
        <f>'Plateau Calculator'!DZ9</f>
        <v>2</v>
      </c>
      <c r="S43" s="22">
        <f>'Plateau Calculator'!EB9</f>
        <v>9</v>
      </c>
      <c r="T43" s="22">
        <f>'Plateau Calculator'!EC9</f>
        <v>27.5</v>
      </c>
      <c r="U43" s="22">
        <f>'Plateau Calculator'!ED9</f>
        <v>179</v>
      </c>
      <c r="V43" s="22">
        <f>'Plateau Calculator'!EE9</f>
        <v>2</v>
      </c>
      <c r="X43">
        <f>'Plateau Calculator'!EG9</f>
        <v>6</v>
      </c>
      <c r="Y43">
        <f>'Plateau Calculator'!EH9</f>
        <v>13.125</v>
      </c>
      <c r="Z43">
        <f>'Plateau Calculator'!EI9</f>
        <v>202</v>
      </c>
      <c r="AA43">
        <f>'Plateau Calculator'!EJ9</f>
        <v>2</v>
      </c>
    </row>
    <row r="44" spans="1:27" x14ac:dyDescent="0.35">
      <c r="A44">
        <v>200</v>
      </c>
      <c r="B44">
        <v>100</v>
      </c>
      <c r="D44">
        <f>'Plateau Calculator'!DM10</f>
        <v>3</v>
      </c>
      <c r="E44">
        <f>'Plateau Calculator'!DN10</f>
        <v>6.55</v>
      </c>
      <c r="F44">
        <f>'Plateau Calculator'!DO10</f>
        <v>40</v>
      </c>
      <c r="G44">
        <f>'Plateau Calculator'!DP10</f>
        <v>2</v>
      </c>
      <c r="I44">
        <f>'Plateau Calculator'!DR10</f>
        <v>4.5</v>
      </c>
      <c r="J44">
        <f>'Plateau Calculator'!DS10</f>
        <v>5.2750000000000004</v>
      </c>
      <c r="K44">
        <f>'Plateau Calculator'!DT10</f>
        <v>15</v>
      </c>
      <c r="L44">
        <f>'Plateau Calculator'!DU10</f>
        <v>2</v>
      </c>
      <c r="N44">
        <f>'Plateau Calculator'!DW10</f>
        <v>3</v>
      </c>
      <c r="O44">
        <f>'Plateau Calculator'!DX10</f>
        <v>4.8499999999999996</v>
      </c>
      <c r="P44">
        <f>'Plateau Calculator'!DY10</f>
        <v>17</v>
      </c>
      <c r="Q44">
        <f>'Plateau Calculator'!DZ10</f>
        <v>2</v>
      </c>
      <c r="S44" s="22">
        <f>'Plateau Calculator'!EB10</f>
        <v>3.5</v>
      </c>
      <c r="T44" s="22">
        <f>'Plateau Calculator'!EC10</f>
        <v>16</v>
      </c>
      <c r="U44" s="22">
        <f>'Plateau Calculator'!ED10</f>
        <v>240</v>
      </c>
      <c r="V44" s="22">
        <f>'Plateau Calculator'!EE10</f>
        <v>2</v>
      </c>
      <c r="X44">
        <f>'Plateau Calculator'!EG10</f>
        <v>3</v>
      </c>
      <c r="Y44">
        <f>'Plateau Calculator'!EH10</f>
        <v>5.0250000000000004</v>
      </c>
      <c r="Z44">
        <f>'Plateau Calculator'!EI10</f>
        <v>16</v>
      </c>
      <c r="AA44">
        <f>'Plateau Calculator'!EJ10</f>
        <v>2</v>
      </c>
    </row>
    <row r="45" spans="1:27" x14ac:dyDescent="0.35">
      <c r="A45">
        <v>300</v>
      </c>
      <c r="B45">
        <v>150</v>
      </c>
      <c r="D45">
        <f>'Plateau Calculator'!DM11</f>
        <v>4</v>
      </c>
      <c r="E45">
        <f>'Plateau Calculator'!DN11</f>
        <v>4.375</v>
      </c>
      <c r="F45">
        <f>'Plateau Calculator'!DO11</f>
        <v>15</v>
      </c>
      <c r="G45">
        <f>'Plateau Calculator'!DP11</f>
        <v>2</v>
      </c>
      <c r="I45">
        <f>'Plateau Calculator'!DR11</f>
        <v>3.5</v>
      </c>
      <c r="J45">
        <f>'Plateau Calculator'!DS11</f>
        <v>4.5999999999999996</v>
      </c>
      <c r="K45">
        <f>'Plateau Calculator'!DT11</f>
        <v>19</v>
      </c>
      <c r="L45">
        <f>'Plateau Calculator'!DU11</f>
        <v>2</v>
      </c>
      <c r="N45">
        <f>'Plateau Calculator'!DW11</f>
        <v>3</v>
      </c>
      <c r="O45">
        <f>'Plateau Calculator'!DX11</f>
        <v>3.95</v>
      </c>
      <c r="P45">
        <f>'Plateau Calculator'!DY11</f>
        <v>10</v>
      </c>
      <c r="Q45">
        <f>'Plateau Calculator'!DZ11</f>
        <v>2</v>
      </c>
      <c r="S45" s="22">
        <f>'Plateau Calculator'!EB11</f>
        <v>4</v>
      </c>
      <c r="T45" s="22">
        <f>'Plateau Calculator'!EC11</f>
        <v>11.225</v>
      </c>
      <c r="U45" s="22">
        <f>'Plateau Calculator'!ED11</f>
        <v>133</v>
      </c>
      <c r="V45" s="22">
        <f>'Plateau Calculator'!EE11</f>
        <v>2</v>
      </c>
      <c r="X45">
        <f>'Plateau Calculator'!EG11</f>
        <v>4</v>
      </c>
      <c r="Y45">
        <f>'Plateau Calculator'!EH11</f>
        <v>4.3</v>
      </c>
      <c r="Z45">
        <f>'Plateau Calculator'!EI11</f>
        <v>12</v>
      </c>
      <c r="AA45">
        <f>'Plateau Calculator'!EJ11</f>
        <v>2</v>
      </c>
    </row>
    <row r="46" spans="1:27" x14ac:dyDescent="0.35">
      <c r="A46">
        <v>400</v>
      </c>
      <c r="B46">
        <v>200</v>
      </c>
      <c r="D46">
        <f>'Plateau Calculator'!DM12</f>
        <v>3</v>
      </c>
      <c r="E46">
        <f>'Plateau Calculator'!DN12</f>
        <v>4.3250000000000002</v>
      </c>
      <c r="F46">
        <f>'Plateau Calculator'!DO12</f>
        <v>17</v>
      </c>
      <c r="G46">
        <f>'Plateau Calculator'!DP12</f>
        <v>2</v>
      </c>
      <c r="I46">
        <f>'Plateau Calculator'!DR12</f>
        <v>4</v>
      </c>
      <c r="J46">
        <f>'Plateau Calculator'!DS12</f>
        <v>4.7249999999999996</v>
      </c>
      <c r="K46">
        <f>'Plateau Calculator'!DT12</f>
        <v>11</v>
      </c>
      <c r="L46">
        <f>'Plateau Calculator'!DU12</f>
        <v>2</v>
      </c>
      <c r="N46">
        <f>'Plateau Calculator'!DW12</f>
        <v>4.5</v>
      </c>
      <c r="O46">
        <f>'Plateau Calculator'!DX12</f>
        <v>4.8250000000000002</v>
      </c>
      <c r="P46">
        <f>'Plateau Calculator'!DY12</f>
        <v>11</v>
      </c>
      <c r="Q46">
        <f>'Plateau Calculator'!DZ12</f>
        <v>2</v>
      </c>
      <c r="S46" s="22">
        <f>'Plateau Calculator'!EB12</f>
        <v>4</v>
      </c>
      <c r="T46" s="22">
        <f>'Plateau Calculator'!EC12</f>
        <v>4.375</v>
      </c>
      <c r="U46" s="22">
        <f>'Plateau Calculator'!ED12</f>
        <v>10</v>
      </c>
      <c r="V46" s="22">
        <f>'Plateau Calculator'!EE12</f>
        <v>2</v>
      </c>
      <c r="X46">
        <f>'Plateau Calculator'!EG12</f>
        <v>4</v>
      </c>
      <c r="Y46">
        <f>'Plateau Calculator'!EH12</f>
        <v>4.8</v>
      </c>
      <c r="Z46">
        <f>'Plateau Calculator'!EI12</f>
        <v>14</v>
      </c>
      <c r="AA46">
        <f>'Plateau Calculator'!EJ12</f>
        <v>2</v>
      </c>
    </row>
    <row r="47" spans="1:27" x14ac:dyDescent="0.35">
      <c r="A47">
        <v>500</v>
      </c>
      <c r="B47">
        <v>250</v>
      </c>
      <c r="D47">
        <f>'Plateau Calculator'!DM13</f>
        <v>5</v>
      </c>
      <c r="E47">
        <f>'Plateau Calculator'!DN13</f>
        <v>5.0750000000000002</v>
      </c>
      <c r="F47">
        <f>'Plateau Calculator'!DO13</f>
        <v>11</v>
      </c>
      <c r="G47">
        <f>'Plateau Calculator'!DP13</f>
        <v>2</v>
      </c>
      <c r="I47">
        <f>'Plateau Calculator'!DR13</f>
        <v>3</v>
      </c>
      <c r="J47">
        <f>'Plateau Calculator'!DS13</f>
        <v>4.1749999999999998</v>
      </c>
      <c r="K47">
        <f>'Plateau Calculator'!DT13</f>
        <v>9</v>
      </c>
      <c r="L47">
        <f>'Plateau Calculator'!DU13</f>
        <v>2</v>
      </c>
      <c r="N47">
        <f>'Plateau Calculator'!DW13</f>
        <v>4</v>
      </c>
      <c r="O47">
        <f>'Plateau Calculator'!DX13</f>
        <v>4.9000000000000004</v>
      </c>
      <c r="P47">
        <f>'Plateau Calculator'!DY13</f>
        <v>12</v>
      </c>
      <c r="Q47">
        <f>'Plateau Calculator'!DZ13</f>
        <v>2</v>
      </c>
      <c r="S47" s="22">
        <f>'Plateau Calculator'!EB13</f>
        <v>4</v>
      </c>
      <c r="T47" s="22">
        <f>'Plateau Calculator'!EC13</f>
        <v>4.375</v>
      </c>
      <c r="U47" s="22">
        <f>'Plateau Calculator'!ED13</f>
        <v>9</v>
      </c>
      <c r="V47" s="22">
        <f>'Plateau Calculator'!EE13</f>
        <v>2</v>
      </c>
      <c r="X47">
        <f>'Plateau Calculator'!EG13</f>
        <v>4</v>
      </c>
      <c r="Y47">
        <f>'Plateau Calculator'!EH13</f>
        <v>4.4749999999999996</v>
      </c>
      <c r="Z47">
        <f>'Plateau Calculator'!EI13</f>
        <v>11</v>
      </c>
      <c r="AA47">
        <f>'Plateau Calculator'!EJ13</f>
        <v>2</v>
      </c>
    </row>
    <row r="48" spans="1:27" x14ac:dyDescent="0.35">
      <c r="A48">
        <v>600</v>
      </c>
      <c r="B48">
        <v>300</v>
      </c>
      <c r="D48">
        <f>'Plateau Calculator'!DM14</f>
        <v>4</v>
      </c>
      <c r="E48">
        <f>'Plateau Calculator'!DN14</f>
        <v>4.2</v>
      </c>
      <c r="F48">
        <f>'Plateau Calculator'!DO14</f>
        <v>8</v>
      </c>
      <c r="G48">
        <f>'Plateau Calculator'!DP14</f>
        <v>2</v>
      </c>
      <c r="I48">
        <f>'Plateau Calculator'!DR14</f>
        <v>4</v>
      </c>
      <c r="J48">
        <f>'Plateau Calculator'!DS14</f>
        <v>4.4249999999999998</v>
      </c>
      <c r="K48">
        <f>'Plateau Calculator'!DT14</f>
        <v>8</v>
      </c>
      <c r="L48">
        <f>'Plateau Calculator'!DU14</f>
        <v>2</v>
      </c>
      <c r="N48">
        <f>'Plateau Calculator'!DW14</f>
        <v>5</v>
      </c>
      <c r="O48">
        <f>'Plateau Calculator'!DX14</f>
        <v>4.9249999999999998</v>
      </c>
      <c r="P48">
        <f>'Plateau Calculator'!DY14</f>
        <v>11</v>
      </c>
      <c r="Q48">
        <f>'Plateau Calculator'!DZ14</f>
        <v>2</v>
      </c>
      <c r="S48" s="22">
        <f>'Plateau Calculator'!EB14</f>
        <v>3.5</v>
      </c>
      <c r="T48" s="22">
        <f>'Plateau Calculator'!EC14</f>
        <v>4.5750000000000002</v>
      </c>
      <c r="U48" s="22">
        <f>'Plateau Calculator'!ED14</f>
        <v>10</v>
      </c>
      <c r="V48" s="22">
        <f>'Plateau Calculator'!EE14</f>
        <v>2</v>
      </c>
      <c r="X48">
        <f>'Plateau Calculator'!EG14</f>
        <v>3</v>
      </c>
      <c r="Y48">
        <f>'Plateau Calculator'!EH14</f>
        <v>3.75</v>
      </c>
      <c r="Z48">
        <f>'Plateau Calculator'!EI14</f>
        <v>8</v>
      </c>
      <c r="AA48">
        <f>'Plateau Calculator'!EJ14</f>
        <v>2</v>
      </c>
    </row>
    <row r="49" spans="1:27" x14ac:dyDescent="0.35">
      <c r="A49">
        <v>700</v>
      </c>
      <c r="B49">
        <v>350</v>
      </c>
      <c r="D49">
        <f>'Plateau Calculator'!DM15</f>
        <v>4</v>
      </c>
      <c r="E49">
        <f>'Plateau Calculator'!DN15</f>
        <v>4.625</v>
      </c>
      <c r="F49">
        <f>'Plateau Calculator'!DO15</f>
        <v>10</v>
      </c>
      <c r="G49">
        <f>'Plateau Calculator'!DP15</f>
        <v>2</v>
      </c>
      <c r="I49">
        <f>'Plateau Calculator'!DR15</f>
        <v>4</v>
      </c>
      <c r="J49">
        <f>'Plateau Calculator'!DS15</f>
        <v>4.2249999999999996</v>
      </c>
      <c r="K49">
        <f>'Plateau Calculator'!DT15</f>
        <v>11</v>
      </c>
      <c r="L49">
        <f>'Plateau Calculator'!DU15</f>
        <v>2</v>
      </c>
      <c r="N49">
        <f>'Plateau Calculator'!DW15</f>
        <v>4</v>
      </c>
      <c r="O49">
        <f>'Plateau Calculator'!DX15</f>
        <v>4.7750000000000004</v>
      </c>
      <c r="P49">
        <f>'Plateau Calculator'!DY15</f>
        <v>10</v>
      </c>
      <c r="Q49">
        <f>'Plateau Calculator'!DZ15</f>
        <v>2</v>
      </c>
      <c r="S49" s="22">
        <f>'Plateau Calculator'!EB15</f>
        <v>3.5</v>
      </c>
      <c r="T49" s="22">
        <f>'Plateau Calculator'!EC15</f>
        <v>5.7249999999999996</v>
      </c>
      <c r="U49" s="22">
        <f>'Plateau Calculator'!ED15</f>
        <v>52</v>
      </c>
      <c r="V49" s="22">
        <f>'Plateau Calculator'!EE15</f>
        <v>2</v>
      </c>
      <c r="X49">
        <f>'Plateau Calculator'!EG15</f>
        <v>5</v>
      </c>
      <c r="Y49">
        <f>'Plateau Calculator'!EH15</f>
        <v>5.3250000000000002</v>
      </c>
      <c r="Z49">
        <f>'Plateau Calculator'!EI15</f>
        <v>11</v>
      </c>
      <c r="AA49">
        <f>'Plateau Calculator'!EJ15</f>
        <v>2</v>
      </c>
    </row>
    <row r="50" spans="1:27" x14ac:dyDescent="0.35">
      <c r="A50">
        <v>800</v>
      </c>
      <c r="B50">
        <v>400</v>
      </c>
      <c r="D50">
        <f>'Plateau Calculator'!DM16</f>
        <v>4</v>
      </c>
      <c r="E50">
        <f>'Plateau Calculator'!DN16</f>
        <v>4.2750000000000004</v>
      </c>
      <c r="F50">
        <f>'Plateau Calculator'!DO16</f>
        <v>12</v>
      </c>
      <c r="G50">
        <f>'Plateau Calculator'!DP16</f>
        <v>2</v>
      </c>
      <c r="I50">
        <f>'Plateau Calculator'!DR16</f>
        <v>5</v>
      </c>
      <c r="J50">
        <f>'Plateau Calculator'!DS16</f>
        <v>5.2750000000000004</v>
      </c>
      <c r="K50">
        <f>'Plateau Calculator'!DT16</f>
        <v>11</v>
      </c>
      <c r="L50">
        <f>'Plateau Calculator'!DU16</f>
        <v>2</v>
      </c>
      <c r="N50">
        <f>'Plateau Calculator'!DW16</f>
        <v>5</v>
      </c>
      <c r="O50">
        <f>'Plateau Calculator'!DX16</f>
        <v>4.6500000000000004</v>
      </c>
      <c r="P50">
        <f>'Plateau Calculator'!DY16</f>
        <v>9</v>
      </c>
      <c r="Q50">
        <f>'Plateau Calculator'!DZ16</f>
        <v>2</v>
      </c>
      <c r="S50" s="22">
        <f>'Plateau Calculator'!EB16</f>
        <v>4</v>
      </c>
      <c r="T50" s="22">
        <f>'Plateau Calculator'!EC16</f>
        <v>4.8</v>
      </c>
      <c r="U50" s="22">
        <f>'Plateau Calculator'!ED16</f>
        <v>10</v>
      </c>
      <c r="V50" s="22">
        <f>'Plateau Calculator'!EE16</f>
        <v>2</v>
      </c>
      <c r="X50">
        <f>'Plateau Calculator'!EG16</f>
        <v>4</v>
      </c>
      <c r="Y50">
        <f>'Plateau Calculator'!EH16</f>
        <v>4.75</v>
      </c>
      <c r="Z50">
        <f>'Plateau Calculator'!EI16</f>
        <v>10</v>
      </c>
      <c r="AA50">
        <f>'Plateau Calculator'!EJ16</f>
        <v>2</v>
      </c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Generation</vt:lpstr>
      <vt:lpstr>Abbreviation of Fixed Gen.</vt:lpstr>
      <vt:lpstr>Plateau Calculator</vt:lpstr>
      <vt:lpstr>Abbreviation of Plateau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2019-04-09T02:53:31Z</dcterms:modified>
</cp:coreProperties>
</file>