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A1835126-B7BB-4CF9-AFD5-CE0B29402D94}" xr6:coauthVersionLast="36" xr6:coauthVersionMax="36" xr10:uidLastSave="{00000000-0000-0000-0000-000000000000}"/>
  <bookViews>
    <workbookView xWindow="0" yWindow="0" windowWidth="12490" windowHeight="8470" activeTab="3" xr2:uid="{900E7EF6-DDC3-45D6-85F1-4507F56C0A46}"/>
  </bookViews>
  <sheets>
    <sheet name="Fixed Generation" sheetId="1" r:id="rId1"/>
    <sheet name="raw data" sheetId="5" r:id="rId2"/>
    <sheet name="Abbreviation of Fixed Gen." sheetId="2" r:id="rId3"/>
    <sheet name="Plateau Calculator" sheetId="3" r:id="rId4"/>
    <sheet name="Abbreviation of Plateau Cal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9" i="3" l="1"/>
  <c r="S3" i="1" l="1"/>
  <c r="S4" i="1"/>
  <c r="S5" i="1"/>
  <c r="S6" i="1"/>
  <c r="W372" i="3"/>
  <c r="W373" i="3"/>
  <c r="W374" i="3"/>
  <c r="W375" i="3"/>
  <c r="T2" i="4" l="1"/>
  <c r="AS4" i="3"/>
  <c r="AS5" i="3"/>
  <c r="AS6" i="3"/>
  <c r="AR6" i="3" s="1"/>
  <c r="AS7" i="3"/>
  <c r="AR7" i="3" s="1"/>
  <c r="AS8" i="3"/>
  <c r="AR8" i="3" s="1"/>
  <c r="AS9" i="3"/>
  <c r="AR9" i="3" s="1"/>
  <c r="AS10" i="3"/>
  <c r="AR10" i="3" s="1"/>
  <c r="AS11" i="3"/>
  <c r="AR11" i="3" s="1"/>
  <c r="AS12" i="3"/>
  <c r="AS13" i="3"/>
  <c r="AR13" i="3" s="1"/>
  <c r="AS14" i="3"/>
  <c r="AR14" i="3" s="1"/>
  <c r="AS15" i="3"/>
  <c r="AR15" i="3" s="1"/>
  <c r="AS16" i="3"/>
  <c r="AR16" i="3" s="1"/>
  <c r="AS17" i="3"/>
  <c r="AR17" i="3" s="1"/>
  <c r="AS18" i="3"/>
  <c r="AR18" i="3" s="1"/>
  <c r="AS19" i="3"/>
  <c r="AR19" i="3" s="1"/>
  <c r="AS20" i="3"/>
  <c r="AS21" i="3"/>
  <c r="AR21" i="3" s="1"/>
  <c r="AS22" i="3"/>
  <c r="AR22" i="3" s="1"/>
  <c r="AS23" i="3"/>
  <c r="AR23" i="3" s="1"/>
  <c r="AS24" i="3"/>
  <c r="AR24" i="3" s="1"/>
  <c r="AS25" i="3"/>
  <c r="AR25" i="3" s="1"/>
  <c r="AS26" i="3"/>
  <c r="AR26" i="3" s="1"/>
  <c r="AS27" i="3"/>
  <c r="AR27" i="3" s="1"/>
  <c r="AS28" i="3"/>
  <c r="AS29" i="3"/>
  <c r="AR29" i="3" s="1"/>
  <c r="AS30" i="3"/>
  <c r="AR30" i="3" s="1"/>
  <c r="AS31" i="3"/>
  <c r="AR31" i="3" s="1"/>
  <c r="AS32" i="3"/>
  <c r="AR32" i="3" s="1"/>
  <c r="AS33" i="3"/>
  <c r="AR33" i="3" s="1"/>
  <c r="AS34" i="3"/>
  <c r="AR34" i="3" s="1"/>
  <c r="AS35" i="3"/>
  <c r="AR35" i="3" s="1"/>
  <c r="AS36" i="3"/>
  <c r="AS37" i="3"/>
  <c r="AR37" i="3" s="1"/>
  <c r="AS38" i="3"/>
  <c r="AR38" i="3" s="1"/>
  <c r="AS39" i="3"/>
  <c r="AR39" i="3" s="1"/>
  <c r="AS40" i="3"/>
  <c r="AR40" i="3" s="1"/>
  <c r="AS41" i="3"/>
  <c r="AR41" i="3" s="1"/>
  <c r="AS42" i="3"/>
  <c r="AR42" i="3" s="1"/>
  <c r="AS44" i="3"/>
  <c r="AS45" i="3"/>
  <c r="AR45" i="3" s="1"/>
  <c r="AS46" i="3"/>
  <c r="AS47" i="3"/>
  <c r="AR47" i="3" s="1"/>
  <c r="AS48" i="3"/>
  <c r="AR48" i="3" s="1"/>
  <c r="AS49" i="3"/>
  <c r="AR49" i="3" s="1"/>
  <c r="AS50" i="3"/>
  <c r="AR50" i="3" s="1"/>
  <c r="AS51" i="3"/>
  <c r="AR51" i="3" s="1"/>
  <c r="AS52" i="3"/>
  <c r="AR52" i="3" s="1"/>
  <c r="AS53" i="3"/>
  <c r="AR53" i="3" s="1"/>
  <c r="AS54" i="3"/>
  <c r="AR54" i="3" s="1"/>
  <c r="AS55" i="3"/>
  <c r="AR55" i="3" s="1"/>
  <c r="AS56" i="3"/>
  <c r="AR56" i="3" s="1"/>
  <c r="AS57" i="3"/>
  <c r="AR57" i="3" s="1"/>
  <c r="AS58" i="3"/>
  <c r="AR58" i="3" s="1"/>
  <c r="AS59" i="3"/>
  <c r="AR59" i="3" s="1"/>
  <c r="AS60" i="3"/>
  <c r="AR60" i="3" s="1"/>
  <c r="AS61" i="3"/>
  <c r="AR61" i="3" s="1"/>
  <c r="AS62" i="3"/>
  <c r="AR62" i="3" s="1"/>
  <c r="AS63" i="3"/>
  <c r="AR63" i="3" s="1"/>
  <c r="AS64" i="3"/>
  <c r="AR64" i="3" s="1"/>
  <c r="AS65" i="3"/>
  <c r="AR65" i="3" s="1"/>
  <c r="AS66" i="3"/>
  <c r="AR66" i="3" s="1"/>
  <c r="AS67" i="3"/>
  <c r="AR67" i="3" s="1"/>
  <c r="AS68" i="3"/>
  <c r="AR68" i="3" s="1"/>
  <c r="AS69" i="3"/>
  <c r="AR69" i="3" s="1"/>
  <c r="AS70" i="3"/>
  <c r="AR70" i="3" s="1"/>
  <c r="AS71" i="3"/>
  <c r="AR71" i="3" s="1"/>
  <c r="AS72" i="3"/>
  <c r="AR72" i="3" s="1"/>
  <c r="AS73" i="3"/>
  <c r="AR73" i="3" s="1"/>
  <c r="AS74" i="3"/>
  <c r="AR74" i="3" s="1"/>
  <c r="AS75" i="3"/>
  <c r="AR75" i="3" s="1"/>
  <c r="AS76" i="3"/>
  <c r="AR76" i="3" s="1"/>
  <c r="AS77" i="3"/>
  <c r="AR77" i="3" s="1"/>
  <c r="AS78" i="3"/>
  <c r="AR78" i="3" s="1"/>
  <c r="AS79" i="3"/>
  <c r="AR79" i="3" s="1"/>
  <c r="AS80" i="3"/>
  <c r="AR80" i="3" s="1"/>
  <c r="AS81" i="3"/>
  <c r="AR81" i="3" s="1"/>
  <c r="AS82" i="3"/>
  <c r="AR82" i="3" s="1"/>
  <c r="AS83" i="3"/>
  <c r="AR83" i="3" s="1"/>
  <c r="AS85" i="3"/>
  <c r="AS86" i="3"/>
  <c r="AR86" i="3" s="1"/>
  <c r="AS87" i="3"/>
  <c r="AS88" i="3"/>
  <c r="AR88" i="3" s="1"/>
  <c r="AS89" i="3"/>
  <c r="AR89" i="3" s="1"/>
  <c r="AS90" i="3"/>
  <c r="AR90" i="3" s="1"/>
  <c r="AS91" i="3"/>
  <c r="AR91" i="3" s="1"/>
  <c r="AS92" i="3"/>
  <c r="AR92" i="3" s="1"/>
  <c r="AS93" i="3"/>
  <c r="AR93" i="3" s="1"/>
  <c r="AS94" i="3"/>
  <c r="AR94" i="3" s="1"/>
  <c r="AS95" i="3"/>
  <c r="AR95" i="3" s="1"/>
  <c r="AS96" i="3"/>
  <c r="AR96" i="3" s="1"/>
  <c r="AS97" i="3"/>
  <c r="AR97" i="3" s="1"/>
  <c r="AS98" i="3"/>
  <c r="AR98" i="3" s="1"/>
  <c r="AS99" i="3"/>
  <c r="AR99" i="3" s="1"/>
  <c r="AS100" i="3"/>
  <c r="AR100" i="3" s="1"/>
  <c r="AS101" i="3"/>
  <c r="AR101" i="3" s="1"/>
  <c r="AS102" i="3"/>
  <c r="AR102" i="3" s="1"/>
  <c r="AS103" i="3"/>
  <c r="AR103" i="3" s="1"/>
  <c r="AS104" i="3"/>
  <c r="AR104" i="3" s="1"/>
  <c r="AS105" i="3"/>
  <c r="AR105" i="3" s="1"/>
  <c r="AS106" i="3"/>
  <c r="AR106" i="3" s="1"/>
  <c r="AS107" i="3"/>
  <c r="AR107" i="3" s="1"/>
  <c r="AS108" i="3"/>
  <c r="AR108" i="3" s="1"/>
  <c r="AS109" i="3"/>
  <c r="AR109" i="3" s="1"/>
  <c r="AS110" i="3"/>
  <c r="AR110" i="3" s="1"/>
  <c r="AS111" i="3"/>
  <c r="AR111" i="3" s="1"/>
  <c r="AS112" i="3"/>
  <c r="AR112" i="3" s="1"/>
  <c r="AS113" i="3"/>
  <c r="AR113" i="3" s="1"/>
  <c r="AS114" i="3"/>
  <c r="AS115" i="3"/>
  <c r="AR115" i="3" s="1"/>
  <c r="AS116" i="3"/>
  <c r="AR116" i="3" s="1"/>
  <c r="AS117" i="3"/>
  <c r="AR117" i="3" s="1"/>
  <c r="AS118" i="3"/>
  <c r="AR118" i="3" s="1"/>
  <c r="AS119" i="3"/>
  <c r="AR119" i="3" s="1"/>
  <c r="AS120" i="3"/>
  <c r="AR120" i="3" s="1"/>
  <c r="AS121" i="3"/>
  <c r="AR121" i="3" s="1"/>
  <c r="AS122" i="3"/>
  <c r="AR122" i="3" s="1"/>
  <c r="AS123" i="3"/>
  <c r="AR123" i="3" s="1"/>
  <c r="AS124" i="3"/>
  <c r="AR124" i="3" s="1"/>
  <c r="AS126" i="3"/>
  <c r="AS127" i="3"/>
  <c r="AR127" i="3" s="1"/>
  <c r="AS128" i="3"/>
  <c r="AR128" i="3" s="1"/>
  <c r="AS129" i="3"/>
  <c r="AR129" i="3" s="1"/>
  <c r="AS130" i="3"/>
  <c r="AR130" i="3" s="1"/>
  <c r="AS131" i="3"/>
  <c r="AR131" i="3" s="1"/>
  <c r="AS132" i="3"/>
  <c r="AR132" i="3" s="1"/>
  <c r="AS133" i="3"/>
  <c r="AR133" i="3" s="1"/>
  <c r="AS134" i="3"/>
  <c r="AR134" i="3" s="1"/>
  <c r="AS135" i="3"/>
  <c r="AR135" i="3" s="1"/>
  <c r="AS136" i="3"/>
  <c r="AR136" i="3" s="1"/>
  <c r="AS137" i="3"/>
  <c r="AR137" i="3" s="1"/>
  <c r="AS138" i="3"/>
  <c r="AR138" i="3" s="1"/>
  <c r="AS139" i="3"/>
  <c r="AR139" i="3" s="1"/>
  <c r="AS140" i="3"/>
  <c r="AR140" i="3" s="1"/>
  <c r="AS141" i="3"/>
  <c r="AR141" i="3" s="1"/>
  <c r="AS142" i="3"/>
  <c r="AR142" i="3" s="1"/>
  <c r="AS143" i="3"/>
  <c r="AR143" i="3" s="1"/>
  <c r="AS144" i="3"/>
  <c r="AR144" i="3" s="1"/>
  <c r="AS145" i="3"/>
  <c r="AR145" i="3" s="1"/>
  <c r="AS146" i="3"/>
  <c r="AR146" i="3" s="1"/>
  <c r="AS147" i="3"/>
  <c r="AR147" i="3" s="1"/>
  <c r="AS148" i="3"/>
  <c r="AR148" i="3" s="1"/>
  <c r="AS149" i="3"/>
  <c r="AR149" i="3" s="1"/>
  <c r="AS150" i="3"/>
  <c r="AR150" i="3" s="1"/>
  <c r="AS151" i="3"/>
  <c r="AR151" i="3" s="1"/>
  <c r="AS152" i="3"/>
  <c r="AR152" i="3" s="1"/>
  <c r="AS153" i="3"/>
  <c r="AR153" i="3" s="1"/>
  <c r="AS154" i="3"/>
  <c r="AR154" i="3" s="1"/>
  <c r="AS155" i="3"/>
  <c r="AR155" i="3" s="1"/>
  <c r="AS156" i="3"/>
  <c r="AR156" i="3" s="1"/>
  <c r="AS157" i="3"/>
  <c r="AR157" i="3" s="1"/>
  <c r="AS158" i="3"/>
  <c r="AR158" i="3" s="1"/>
  <c r="AS159" i="3"/>
  <c r="AR159" i="3" s="1"/>
  <c r="AS160" i="3"/>
  <c r="AR160" i="3" s="1"/>
  <c r="AS161" i="3"/>
  <c r="AR161" i="3" s="1"/>
  <c r="AS162" i="3"/>
  <c r="AR162" i="3" s="1"/>
  <c r="AS163" i="3"/>
  <c r="AR163" i="3" s="1"/>
  <c r="AS164" i="3"/>
  <c r="AR164" i="3" s="1"/>
  <c r="AS165" i="3"/>
  <c r="AR165" i="3" s="1"/>
  <c r="AS167" i="3"/>
  <c r="AS168" i="3"/>
  <c r="AS169" i="3"/>
  <c r="AR169" i="3" s="1"/>
  <c r="AS170" i="3"/>
  <c r="AR170" i="3" s="1"/>
  <c r="AS171" i="3"/>
  <c r="AR171" i="3" s="1"/>
  <c r="AS172" i="3"/>
  <c r="AR172" i="3" s="1"/>
  <c r="AS173" i="3"/>
  <c r="AR173" i="3" s="1"/>
  <c r="AS174" i="3"/>
  <c r="AR174" i="3" s="1"/>
  <c r="AS175" i="3"/>
  <c r="AR175" i="3" s="1"/>
  <c r="AS176" i="3"/>
  <c r="AS177" i="3"/>
  <c r="AR177" i="3" s="1"/>
  <c r="AS178" i="3"/>
  <c r="AR178" i="3" s="1"/>
  <c r="AS179" i="3"/>
  <c r="AR179" i="3" s="1"/>
  <c r="AS180" i="3"/>
  <c r="AR180" i="3" s="1"/>
  <c r="AS181" i="3"/>
  <c r="AR181" i="3" s="1"/>
  <c r="AS182" i="3"/>
  <c r="AR182" i="3" s="1"/>
  <c r="AS183" i="3"/>
  <c r="AR183" i="3" s="1"/>
  <c r="AS184" i="3"/>
  <c r="AS185" i="3"/>
  <c r="AR185" i="3" s="1"/>
  <c r="AS186" i="3"/>
  <c r="AR186" i="3" s="1"/>
  <c r="AS187" i="3"/>
  <c r="AR187" i="3" s="1"/>
  <c r="AS188" i="3"/>
  <c r="AR188" i="3" s="1"/>
  <c r="AS189" i="3"/>
  <c r="AR189" i="3" s="1"/>
  <c r="AS190" i="3"/>
  <c r="AR190" i="3" s="1"/>
  <c r="AS191" i="3"/>
  <c r="AR191" i="3" s="1"/>
  <c r="AS192" i="3"/>
  <c r="AR192" i="3" s="1"/>
  <c r="AS193" i="3"/>
  <c r="AR193" i="3" s="1"/>
  <c r="AS194" i="3"/>
  <c r="AR194" i="3" s="1"/>
  <c r="AS195" i="3"/>
  <c r="AR195" i="3" s="1"/>
  <c r="AS196" i="3"/>
  <c r="AR196" i="3" s="1"/>
  <c r="AS197" i="3"/>
  <c r="AR197" i="3" s="1"/>
  <c r="AS198" i="3"/>
  <c r="AR198" i="3" s="1"/>
  <c r="AS199" i="3"/>
  <c r="AR199" i="3" s="1"/>
  <c r="AS200" i="3"/>
  <c r="AR200" i="3" s="1"/>
  <c r="AS201" i="3"/>
  <c r="AR201" i="3" s="1"/>
  <c r="AS202" i="3"/>
  <c r="AR202" i="3" s="1"/>
  <c r="AS203" i="3"/>
  <c r="AR203" i="3" s="1"/>
  <c r="AS204" i="3"/>
  <c r="AR204" i="3" s="1"/>
  <c r="AS205" i="3"/>
  <c r="AR205" i="3" s="1"/>
  <c r="AS206" i="3"/>
  <c r="AR206" i="3" s="1"/>
  <c r="AS208" i="3"/>
  <c r="AS209" i="3"/>
  <c r="AR209" i="3" s="1"/>
  <c r="AS210" i="3"/>
  <c r="AR210" i="3" s="1"/>
  <c r="AS211" i="3"/>
  <c r="AR211" i="3" s="1"/>
  <c r="AS212" i="3"/>
  <c r="AR212" i="3" s="1"/>
  <c r="AS213" i="3"/>
  <c r="AR213" i="3" s="1"/>
  <c r="AS214" i="3"/>
  <c r="AR214" i="3" s="1"/>
  <c r="AS215" i="3"/>
  <c r="AR215" i="3" s="1"/>
  <c r="AS216" i="3"/>
  <c r="AR216" i="3" s="1"/>
  <c r="AS217" i="3"/>
  <c r="AS218" i="3"/>
  <c r="AR218" i="3" s="1"/>
  <c r="AS219" i="3"/>
  <c r="AR219" i="3" s="1"/>
  <c r="AS220" i="3"/>
  <c r="AR220" i="3" s="1"/>
  <c r="AS221" i="3"/>
  <c r="AR221" i="3" s="1"/>
  <c r="AS222" i="3"/>
  <c r="AR222" i="3" s="1"/>
  <c r="AS223" i="3"/>
  <c r="AR223" i="3" s="1"/>
  <c r="AS224" i="3"/>
  <c r="AR224" i="3" s="1"/>
  <c r="AS225" i="3"/>
  <c r="AR225" i="3" s="1"/>
  <c r="AS226" i="3"/>
  <c r="AR226" i="3" s="1"/>
  <c r="AS227" i="3"/>
  <c r="AR227" i="3" s="1"/>
  <c r="AS228" i="3"/>
  <c r="AR228" i="3" s="1"/>
  <c r="AS229" i="3"/>
  <c r="AR229" i="3" s="1"/>
  <c r="AS230" i="3"/>
  <c r="AR230" i="3" s="1"/>
  <c r="AS231" i="3"/>
  <c r="AR231" i="3" s="1"/>
  <c r="AS232" i="3"/>
  <c r="AR232" i="3" s="1"/>
  <c r="AS233" i="3"/>
  <c r="AR233" i="3" s="1"/>
  <c r="AS234" i="3"/>
  <c r="AR234" i="3" s="1"/>
  <c r="AS235" i="3"/>
  <c r="AR235" i="3" s="1"/>
  <c r="AS236" i="3"/>
  <c r="AR236" i="3" s="1"/>
  <c r="AS237" i="3"/>
  <c r="AR237" i="3" s="1"/>
  <c r="AS238" i="3"/>
  <c r="AR238" i="3" s="1"/>
  <c r="AS239" i="3"/>
  <c r="AR239" i="3" s="1"/>
  <c r="AS240" i="3"/>
  <c r="AR240" i="3" s="1"/>
  <c r="AS241" i="3"/>
  <c r="AR241" i="3" s="1"/>
  <c r="AS242" i="3"/>
  <c r="AR242" i="3" s="1"/>
  <c r="AS243" i="3"/>
  <c r="AR243" i="3" s="1"/>
  <c r="AS244" i="3"/>
  <c r="AR244" i="3" s="1"/>
  <c r="AS245" i="3"/>
  <c r="AR245" i="3" s="1"/>
  <c r="AS246" i="3"/>
  <c r="AR246" i="3" s="1"/>
  <c r="AS247" i="3"/>
  <c r="AR247" i="3" s="1"/>
  <c r="AS249" i="3"/>
  <c r="AS250" i="3"/>
  <c r="AR250" i="3" s="1"/>
  <c r="AS251" i="3"/>
  <c r="AR251" i="3" s="1"/>
  <c r="AS252" i="3"/>
  <c r="AR252" i="3" s="1"/>
  <c r="AS253" i="3"/>
  <c r="AR253" i="3" s="1"/>
  <c r="AS254" i="3"/>
  <c r="AR254" i="3" s="1"/>
  <c r="AS255" i="3"/>
  <c r="AR255" i="3" s="1"/>
  <c r="AS256" i="3"/>
  <c r="AR256" i="3" s="1"/>
  <c r="AS257" i="3"/>
  <c r="AR257" i="3" s="1"/>
  <c r="AS258" i="3"/>
  <c r="AR258" i="3" s="1"/>
  <c r="AS259" i="3"/>
  <c r="AR259" i="3" s="1"/>
  <c r="AS260" i="3"/>
  <c r="AR260" i="3" s="1"/>
  <c r="AS261" i="3"/>
  <c r="AR261" i="3" s="1"/>
  <c r="AS262" i="3"/>
  <c r="AR262" i="3" s="1"/>
  <c r="AS263" i="3"/>
  <c r="AR263" i="3" s="1"/>
  <c r="AS264" i="3"/>
  <c r="AR264" i="3" s="1"/>
  <c r="AS265" i="3"/>
  <c r="AR265" i="3" s="1"/>
  <c r="AS266" i="3"/>
  <c r="AR266" i="3" s="1"/>
  <c r="AS267" i="3"/>
  <c r="AR267" i="3" s="1"/>
  <c r="AS268" i="3"/>
  <c r="AR268" i="3" s="1"/>
  <c r="AS269" i="3"/>
  <c r="AR269" i="3" s="1"/>
  <c r="AS270" i="3"/>
  <c r="AR270" i="3" s="1"/>
  <c r="AS271" i="3"/>
  <c r="AR271" i="3" s="1"/>
  <c r="AS272" i="3"/>
  <c r="AR272" i="3" s="1"/>
  <c r="AS273" i="3"/>
  <c r="AR273" i="3" s="1"/>
  <c r="AS274" i="3"/>
  <c r="AR274" i="3" s="1"/>
  <c r="AS275" i="3"/>
  <c r="AR275" i="3" s="1"/>
  <c r="AS276" i="3"/>
  <c r="AR276" i="3" s="1"/>
  <c r="AS277" i="3"/>
  <c r="AR277" i="3" s="1"/>
  <c r="AS278" i="3"/>
  <c r="AR278" i="3" s="1"/>
  <c r="AS279" i="3"/>
  <c r="AR279" i="3" s="1"/>
  <c r="AS280" i="3"/>
  <c r="AR280" i="3" s="1"/>
  <c r="AS281" i="3"/>
  <c r="AR281" i="3" s="1"/>
  <c r="AS282" i="3"/>
  <c r="AR282" i="3" s="1"/>
  <c r="AS283" i="3"/>
  <c r="AR283" i="3" s="1"/>
  <c r="AS284" i="3"/>
  <c r="AR284" i="3" s="1"/>
  <c r="AS285" i="3"/>
  <c r="AR285" i="3" s="1"/>
  <c r="AS286" i="3"/>
  <c r="AR286" i="3" s="1"/>
  <c r="AS287" i="3"/>
  <c r="AR287" i="3" s="1"/>
  <c r="AS288" i="3"/>
  <c r="AR288" i="3" s="1"/>
  <c r="AS290" i="3"/>
  <c r="AR290" i="3" s="1"/>
  <c r="AS291" i="3"/>
  <c r="AR291" i="3" s="1"/>
  <c r="AS292" i="3"/>
  <c r="AR292" i="3" s="1"/>
  <c r="AS293" i="3"/>
  <c r="AR293" i="3" s="1"/>
  <c r="AS294" i="3"/>
  <c r="AR294" i="3" s="1"/>
  <c r="AS295" i="3"/>
  <c r="AR295" i="3" s="1"/>
  <c r="AS296" i="3"/>
  <c r="AR296" i="3" s="1"/>
  <c r="AS297" i="3"/>
  <c r="AR297" i="3" s="1"/>
  <c r="AS298" i="3"/>
  <c r="AR298" i="3" s="1"/>
  <c r="AS299" i="3"/>
  <c r="AR299" i="3" s="1"/>
  <c r="AS300" i="3"/>
  <c r="AR300" i="3" s="1"/>
  <c r="AS301" i="3"/>
  <c r="AR301" i="3" s="1"/>
  <c r="AS302" i="3"/>
  <c r="AR302" i="3" s="1"/>
  <c r="AS303" i="3"/>
  <c r="AR303" i="3" s="1"/>
  <c r="AS304" i="3"/>
  <c r="AR304" i="3" s="1"/>
  <c r="AS305" i="3"/>
  <c r="AR305" i="3" s="1"/>
  <c r="AS306" i="3"/>
  <c r="AR306" i="3" s="1"/>
  <c r="AS307" i="3"/>
  <c r="AR307" i="3" s="1"/>
  <c r="AS308" i="3"/>
  <c r="AR308" i="3" s="1"/>
  <c r="AS309" i="3"/>
  <c r="AR309" i="3" s="1"/>
  <c r="AS310" i="3"/>
  <c r="AR310" i="3" s="1"/>
  <c r="AS311" i="3"/>
  <c r="AR311" i="3" s="1"/>
  <c r="AS312" i="3"/>
  <c r="AR312" i="3" s="1"/>
  <c r="AS313" i="3"/>
  <c r="AR313" i="3" s="1"/>
  <c r="AS314" i="3"/>
  <c r="AR314" i="3" s="1"/>
  <c r="AS315" i="3"/>
  <c r="AR315" i="3" s="1"/>
  <c r="AS316" i="3"/>
  <c r="AR316" i="3" s="1"/>
  <c r="AS317" i="3"/>
  <c r="AR317" i="3" s="1"/>
  <c r="AS318" i="3"/>
  <c r="AR318" i="3" s="1"/>
  <c r="AS319" i="3"/>
  <c r="AR319" i="3" s="1"/>
  <c r="AS320" i="3"/>
  <c r="AR320" i="3" s="1"/>
  <c r="AS321" i="3"/>
  <c r="AR321" i="3" s="1"/>
  <c r="AS322" i="3"/>
  <c r="AR322" i="3" s="1"/>
  <c r="AS323" i="3"/>
  <c r="AR323" i="3" s="1"/>
  <c r="AS324" i="3"/>
  <c r="AR324" i="3" s="1"/>
  <c r="AS325" i="3"/>
  <c r="AR325" i="3" s="1"/>
  <c r="AS326" i="3"/>
  <c r="AR326" i="3" s="1"/>
  <c r="AS327" i="3"/>
  <c r="AR327" i="3" s="1"/>
  <c r="AS328" i="3"/>
  <c r="AR328" i="3" s="1"/>
  <c r="AS329" i="3"/>
  <c r="AR329" i="3" s="1"/>
  <c r="AS331" i="3"/>
  <c r="AS332" i="3"/>
  <c r="AR332" i="3" s="1"/>
  <c r="AS333" i="3"/>
  <c r="AR333" i="3" s="1"/>
  <c r="AS334" i="3"/>
  <c r="AR334" i="3" s="1"/>
  <c r="AS335" i="3"/>
  <c r="AR335" i="3" s="1"/>
  <c r="AS336" i="3"/>
  <c r="AR336" i="3" s="1"/>
  <c r="AS337" i="3"/>
  <c r="AR337" i="3" s="1"/>
  <c r="AS338" i="3"/>
  <c r="AR338" i="3" s="1"/>
  <c r="AS339" i="3"/>
  <c r="AR339" i="3" s="1"/>
  <c r="AS340" i="3"/>
  <c r="AR340" i="3" s="1"/>
  <c r="AS341" i="3"/>
  <c r="AR341" i="3" s="1"/>
  <c r="AS342" i="3"/>
  <c r="AR342" i="3" s="1"/>
  <c r="AS343" i="3"/>
  <c r="AR343" i="3" s="1"/>
  <c r="AS344" i="3"/>
  <c r="AR344" i="3" s="1"/>
  <c r="AS345" i="3"/>
  <c r="AR345" i="3" s="1"/>
  <c r="AS346" i="3"/>
  <c r="AR346" i="3" s="1"/>
  <c r="AS347" i="3"/>
  <c r="AR347" i="3" s="1"/>
  <c r="AS348" i="3"/>
  <c r="AR348" i="3" s="1"/>
  <c r="AS349" i="3"/>
  <c r="AR349" i="3" s="1"/>
  <c r="AS350" i="3"/>
  <c r="AR350" i="3" s="1"/>
  <c r="AS351" i="3"/>
  <c r="AR351" i="3" s="1"/>
  <c r="AS352" i="3"/>
  <c r="AR352" i="3" s="1"/>
  <c r="AS353" i="3"/>
  <c r="AR353" i="3" s="1"/>
  <c r="AS354" i="3"/>
  <c r="AR354" i="3" s="1"/>
  <c r="AS355" i="3"/>
  <c r="AR355" i="3" s="1"/>
  <c r="AS356" i="3"/>
  <c r="AR356" i="3" s="1"/>
  <c r="AS357" i="3"/>
  <c r="AR357" i="3" s="1"/>
  <c r="AS358" i="3"/>
  <c r="AR358" i="3" s="1"/>
  <c r="AS359" i="3"/>
  <c r="AR359" i="3" s="1"/>
  <c r="AS360" i="3"/>
  <c r="AR360" i="3" s="1"/>
  <c r="AS361" i="3"/>
  <c r="AR361" i="3" s="1"/>
  <c r="AS362" i="3"/>
  <c r="AR362" i="3" s="1"/>
  <c r="AS363" i="3"/>
  <c r="AR363" i="3" s="1"/>
  <c r="AS364" i="3"/>
  <c r="AR364" i="3" s="1"/>
  <c r="AS365" i="3"/>
  <c r="AR365" i="3" s="1"/>
  <c r="AS366" i="3"/>
  <c r="AR366" i="3" s="1"/>
  <c r="AS367" i="3"/>
  <c r="AR367" i="3" s="1"/>
  <c r="AS368" i="3"/>
  <c r="AR368" i="3" s="1"/>
  <c r="AS369" i="3"/>
  <c r="AR369" i="3" s="1"/>
  <c r="AS370" i="3"/>
  <c r="AR370" i="3" s="1"/>
  <c r="AS372" i="3"/>
  <c r="AS373" i="3"/>
  <c r="AR373" i="3" s="1"/>
  <c r="AS374" i="3"/>
  <c r="AR374" i="3" s="1"/>
  <c r="AS375" i="3"/>
  <c r="AS376" i="3"/>
  <c r="AR376" i="3" s="1"/>
  <c r="AS377" i="3"/>
  <c r="AR377" i="3" s="1"/>
  <c r="AS378" i="3"/>
  <c r="AR378" i="3" s="1"/>
  <c r="AS379" i="3"/>
  <c r="AR379" i="3" s="1"/>
  <c r="AS380" i="3"/>
  <c r="AR380" i="3" s="1"/>
  <c r="AS381" i="3"/>
  <c r="AR381" i="3" s="1"/>
  <c r="AS382" i="3"/>
  <c r="AR382" i="3" s="1"/>
  <c r="AS383" i="3"/>
  <c r="AR383" i="3" s="1"/>
  <c r="AS384" i="3"/>
  <c r="AR384" i="3" s="1"/>
  <c r="AS385" i="3"/>
  <c r="AR385" i="3" s="1"/>
  <c r="AS386" i="3"/>
  <c r="AR386" i="3" s="1"/>
  <c r="AS387" i="3"/>
  <c r="AR387" i="3" s="1"/>
  <c r="AS388" i="3"/>
  <c r="AR388" i="3" s="1"/>
  <c r="AS389" i="3"/>
  <c r="AR389" i="3" s="1"/>
  <c r="AS390" i="3"/>
  <c r="AR390" i="3" s="1"/>
  <c r="AS391" i="3"/>
  <c r="AR391" i="3" s="1"/>
  <c r="AS392" i="3"/>
  <c r="AR392" i="3" s="1"/>
  <c r="AS393" i="3"/>
  <c r="AR393" i="3" s="1"/>
  <c r="AS394" i="3"/>
  <c r="AR394" i="3" s="1"/>
  <c r="AS395" i="3"/>
  <c r="AR395" i="3" s="1"/>
  <c r="AS396" i="3"/>
  <c r="AR396" i="3" s="1"/>
  <c r="AS397" i="3"/>
  <c r="AR397" i="3" s="1"/>
  <c r="AS398" i="3"/>
  <c r="AR398" i="3" s="1"/>
  <c r="AS399" i="3"/>
  <c r="AR399" i="3" s="1"/>
  <c r="AS400" i="3"/>
  <c r="AR400" i="3" s="1"/>
  <c r="AS401" i="3"/>
  <c r="AR401" i="3" s="1"/>
  <c r="AS402" i="3"/>
  <c r="AR402" i="3" s="1"/>
  <c r="AS403" i="3"/>
  <c r="AR403" i="3" s="1"/>
  <c r="AS404" i="3"/>
  <c r="AR404" i="3" s="1"/>
  <c r="AS405" i="3"/>
  <c r="AR405" i="3" s="1"/>
  <c r="AS406" i="3"/>
  <c r="AR406" i="3" s="1"/>
  <c r="AS407" i="3"/>
  <c r="AR407" i="3" s="1"/>
  <c r="AS408" i="3"/>
  <c r="AR408" i="3" s="1"/>
  <c r="AS409" i="3"/>
  <c r="AR409" i="3" s="1"/>
  <c r="AS410" i="3"/>
  <c r="AR410" i="3" s="1"/>
  <c r="AS411" i="3"/>
  <c r="AR411" i="3" s="1"/>
  <c r="AS413" i="3"/>
  <c r="AS414" i="3"/>
  <c r="AR414" i="3" s="1"/>
  <c r="AS415" i="3"/>
  <c r="AR415" i="3" s="1"/>
  <c r="AS416" i="3"/>
  <c r="AR416" i="3" s="1"/>
  <c r="AS417" i="3"/>
  <c r="AR417" i="3" s="1"/>
  <c r="AS418" i="3"/>
  <c r="AR418" i="3" s="1"/>
  <c r="AS419" i="3"/>
  <c r="AR419" i="3" s="1"/>
  <c r="AS420" i="3"/>
  <c r="AR420" i="3" s="1"/>
  <c r="AS421" i="3"/>
  <c r="AR421" i="3" s="1"/>
  <c r="AS422" i="3"/>
  <c r="AR422" i="3" s="1"/>
  <c r="AS423" i="3"/>
  <c r="AR423" i="3" s="1"/>
  <c r="AS424" i="3"/>
  <c r="AR424" i="3" s="1"/>
  <c r="AS425" i="3"/>
  <c r="AR425" i="3" s="1"/>
  <c r="AS426" i="3"/>
  <c r="AR426" i="3" s="1"/>
  <c r="AS427" i="3"/>
  <c r="AR427" i="3" s="1"/>
  <c r="AS428" i="3"/>
  <c r="AR428" i="3" s="1"/>
  <c r="AS429" i="3"/>
  <c r="AR429" i="3" s="1"/>
  <c r="AS430" i="3"/>
  <c r="AR430" i="3" s="1"/>
  <c r="AS431" i="3"/>
  <c r="AR431" i="3" s="1"/>
  <c r="AS432" i="3"/>
  <c r="AR432" i="3" s="1"/>
  <c r="AS433" i="3"/>
  <c r="AR433" i="3" s="1"/>
  <c r="AS434" i="3"/>
  <c r="AR434" i="3" s="1"/>
  <c r="AS435" i="3"/>
  <c r="AR435" i="3" s="1"/>
  <c r="AS436" i="3"/>
  <c r="AR436" i="3" s="1"/>
  <c r="AS437" i="3"/>
  <c r="AR437" i="3" s="1"/>
  <c r="AS438" i="3"/>
  <c r="AR438" i="3" s="1"/>
  <c r="AS439" i="3"/>
  <c r="AR439" i="3" s="1"/>
  <c r="AS440" i="3"/>
  <c r="AR440" i="3" s="1"/>
  <c r="AS441" i="3"/>
  <c r="AR441" i="3" s="1"/>
  <c r="AS442" i="3"/>
  <c r="AR442" i="3" s="1"/>
  <c r="AS443" i="3"/>
  <c r="AR443" i="3" s="1"/>
  <c r="AS444" i="3"/>
  <c r="AR444" i="3" s="1"/>
  <c r="AS445" i="3"/>
  <c r="AR445" i="3" s="1"/>
  <c r="AS446" i="3"/>
  <c r="AR446" i="3" s="1"/>
  <c r="AS447" i="3"/>
  <c r="AR447" i="3" s="1"/>
  <c r="AS448" i="3"/>
  <c r="AR448" i="3" s="1"/>
  <c r="AS449" i="3"/>
  <c r="AR449" i="3" s="1"/>
  <c r="AS450" i="3"/>
  <c r="AR450" i="3" s="1"/>
  <c r="AS451" i="3"/>
  <c r="AR451" i="3" s="1"/>
  <c r="AS452" i="3"/>
  <c r="AR452" i="3" s="1"/>
  <c r="AS454" i="3"/>
  <c r="AR454" i="3" s="1"/>
  <c r="AS455" i="3"/>
  <c r="AR455" i="3" s="1"/>
  <c r="AS456" i="3"/>
  <c r="AR456" i="3" s="1"/>
  <c r="AS457" i="3"/>
  <c r="AR457" i="3" s="1"/>
  <c r="AS458" i="3"/>
  <c r="AR458" i="3" s="1"/>
  <c r="AS459" i="3"/>
  <c r="AR459" i="3" s="1"/>
  <c r="AS460" i="3"/>
  <c r="AR460" i="3" s="1"/>
  <c r="AS461" i="3"/>
  <c r="AR461" i="3" s="1"/>
  <c r="AS462" i="3"/>
  <c r="AR462" i="3" s="1"/>
  <c r="AS463" i="3"/>
  <c r="AR463" i="3" s="1"/>
  <c r="AS464" i="3"/>
  <c r="AR464" i="3" s="1"/>
  <c r="AS465" i="3"/>
  <c r="AR465" i="3" s="1"/>
  <c r="AS466" i="3"/>
  <c r="AR466" i="3" s="1"/>
  <c r="AS467" i="3"/>
  <c r="AR467" i="3" s="1"/>
  <c r="AS468" i="3"/>
  <c r="AR468" i="3" s="1"/>
  <c r="AS469" i="3"/>
  <c r="AR469" i="3" s="1"/>
  <c r="AS470" i="3"/>
  <c r="AR470" i="3" s="1"/>
  <c r="AS471" i="3"/>
  <c r="AR471" i="3" s="1"/>
  <c r="AS472" i="3"/>
  <c r="AR472" i="3" s="1"/>
  <c r="AS473" i="3"/>
  <c r="AR473" i="3" s="1"/>
  <c r="AS474" i="3"/>
  <c r="AR474" i="3" s="1"/>
  <c r="AS475" i="3"/>
  <c r="AR475" i="3" s="1"/>
  <c r="AS476" i="3"/>
  <c r="AR476" i="3" s="1"/>
  <c r="AS477" i="3"/>
  <c r="AR477" i="3" s="1"/>
  <c r="AS478" i="3"/>
  <c r="AR478" i="3" s="1"/>
  <c r="AS479" i="3"/>
  <c r="AR479" i="3" s="1"/>
  <c r="AS480" i="3"/>
  <c r="AR480" i="3" s="1"/>
  <c r="AS481" i="3"/>
  <c r="AR481" i="3" s="1"/>
  <c r="AS482" i="3"/>
  <c r="AR482" i="3" s="1"/>
  <c r="AS483" i="3"/>
  <c r="AR483" i="3" s="1"/>
  <c r="AS484" i="3"/>
  <c r="AR484" i="3" s="1"/>
  <c r="AS485" i="3"/>
  <c r="AR485" i="3" s="1"/>
  <c r="AS486" i="3"/>
  <c r="AR486" i="3" s="1"/>
  <c r="AS487" i="3"/>
  <c r="AR487" i="3" s="1"/>
  <c r="AS488" i="3"/>
  <c r="AR488" i="3" s="1"/>
  <c r="AS489" i="3"/>
  <c r="AR489" i="3" s="1"/>
  <c r="AS490" i="3"/>
  <c r="AR490" i="3" s="1"/>
  <c r="AS491" i="3"/>
  <c r="AR491" i="3" s="1"/>
  <c r="AS492" i="3"/>
  <c r="AR492" i="3" s="1"/>
  <c r="AS493" i="3"/>
  <c r="AR493" i="3" s="1"/>
  <c r="AS495" i="3"/>
  <c r="AR495" i="3" s="1"/>
  <c r="AS496" i="3"/>
  <c r="AR496" i="3" s="1"/>
  <c r="AS497" i="3"/>
  <c r="AR497" i="3" s="1"/>
  <c r="AS498" i="3"/>
  <c r="AR498" i="3" s="1"/>
  <c r="AS499" i="3"/>
  <c r="AR499" i="3" s="1"/>
  <c r="AS500" i="3"/>
  <c r="AR500" i="3" s="1"/>
  <c r="AS501" i="3"/>
  <c r="AR501" i="3" s="1"/>
  <c r="AS502" i="3"/>
  <c r="AR502" i="3" s="1"/>
  <c r="AS503" i="3"/>
  <c r="AR503" i="3" s="1"/>
  <c r="AS504" i="3"/>
  <c r="AR504" i="3" s="1"/>
  <c r="AS505" i="3"/>
  <c r="AS506" i="3"/>
  <c r="AR506" i="3" s="1"/>
  <c r="AS507" i="3"/>
  <c r="AR507" i="3" s="1"/>
  <c r="AS508" i="3"/>
  <c r="AR508" i="3" s="1"/>
  <c r="AS509" i="3"/>
  <c r="AR509" i="3" s="1"/>
  <c r="AS510" i="3"/>
  <c r="AR510" i="3" s="1"/>
  <c r="AS511" i="3"/>
  <c r="AR511" i="3" s="1"/>
  <c r="AS512" i="3"/>
  <c r="AR512" i="3" s="1"/>
  <c r="AS513" i="3"/>
  <c r="AR513" i="3" s="1"/>
  <c r="AS514" i="3"/>
  <c r="AR514" i="3" s="1"/>
  <c r="AS515" i="3"/>
  <c r="AR515" i="3" s="1"/>
  <c r="AS516" i="3"/>
  <c r="AR516" i="3" s="1"/>
  <c r="AS517" i="3"/>
  <c r="AR517" i="3" s="1"/>
  <c r="AS518" i="3"/>
  <c r="AR518" i="3" s="1"/>
  <c r="AS519" i="3"/>
  <c r="AR519" i="3" s="1"/>
  <c r="AS520" i="3"/>
  <c r="AR520" i="3" s="1"/>
  <c r="AS521" i="3"/>
  <c r="AR521" i="3" s="1"/>
  <c r="AS522" i="3"/>
  <c r="AR522" i="3" s="1"/>
  <c r="AS523" i="3"/>
  <c r="AR523" i="3" s="1"/>
  <c r="AS524" i="3"/>
  <c r="AR524" i="3" s="1"/>
  <c r="AS525" i="3"/>
  <c r="AR525" i="3" s="1"/>
  <c r="AS526" i="3"/>
  <c r="AR526" i="3" s="1"/>
  <c r="AS527" i="3"/>
  <c r="AR527" i="3" s="1"/>
  <c r="AS528" i="3"/>
  <c r="AR528" i="3" s="1"/>
  <c r="AS529" i="3"/>
  <c r="AS530" i="3"/>
  <c r="AR530" i="3" s="1"/>
  <c r="AS531" i="3"/>
  <c r="AR531" i="3" s="1"/>
  <c r="AS532" i="3"/>
  <c r="AS533" i="3"/>
  <c r="AR533" i="3" s="1"/>
  <c r="AS534" i="3"/>
  <c r="AR534" i="3" s="1"/>
  <c r="AS3" i="3"/>
  <c r="AR3" i="3" s="1"/>
  <c r="AR532" i="3"/>
  <c r="AR529" i="3"/>
  <c r="AR505" i="3"/>
  <c r="AU498" i="3"/>
  <c r="CI16" i="3" s="1"/>
  <c r="V16" i="4" s="1"/>
  <c r="AU497" i="3"/>
  <c r="CH16" i="3" s="1"/>
  <c r="U16" i="4" s="1"/>
  <c r="AU496" i="3"/>
  <c r="CF16" i="3" s="1"/>
  <c r="S16" i="4" s="1"/>
  <c r="AU495" i="3"/>
  <c r="CG16" i="3" s="1"/>
  <c r="T16" i="4" s="1"/>
  <c r="AU457" i="3"/>
  <c r="CI15" i="3" s="1"/>
  <c r="V15" i="4" s="1"/>
  <c r="AU456" i="3"/>
  <c r="CH15" i="3" s="1"/>
  <c r="U15" i="4" s="1"/>
  <c r="AU455" i="3"/>
  <c r="CF15" i="3" s="1"/>
  <c r="S15" i="4" s="1"/>
  <c r="AU454" i="3"/>
  <c r="CG15" i="3" s="1"/>
  <c r="T15" i="4" s="1"/>
  <c r="AU416" i="3"/>
  <c r="CI14" i="3" s="1"/>
  <c r="V14" i="4" s="1"/>
  <c r="AU415" i="3"/>
  <c r="CH14" i="3" s="1"/>
  <c r="U14" i="4" s="1"/>
  <c r="AU414" i="3"/>
  <c r="CF14" i="3" s="1"/>
  <c r="S14" i="4" s="1"/>
  <c r="AU413" i="3"/>
  <c r="CG14" i="3" s="1"/>
  <c r="T14" i="4" s="1"/>
  <c r="AU375" i="3"/>
  <c r="CI13" i="3" s="1"/>
  <c r="V13" i="4" s="1"/>
  <c r="AU374" i="3"/>
  <c r="CH13" i="3" s="1"/>
  <c r="U13" i="4" s="1"/>
  <c r="AU373" i="3"/>
  <c r="CF13" i="3" s="1"/>
  <c r="S13" i="4" s="1"/>
  <c r="AU372" i="3"/>
  <c r="CG13" i="3" s="1"/>
  <c r="T13" i="4" s="1"/>
  <c r="AU334" i="3"/>
  <c r="CI12" i="3" s="1"/>
  <c r="V12" i="4" s="1"/>
  <c r="AU333" i="3"/>
  <c r="CH12" i="3" s="1"/>
  <c r="U12" i="4" s="1"/>
  <c r="AU332" i="3"/>
  <c r="CF12" i="3" s="1"/>
  <c r="S12" i="4" s="1"/>
  <c r="AU331" i="3"/>
  <c r="CG12" i="3" s="1"/>
  <c r="T12" i="4" s="1"/>
  <c r="AU293" i="3"/>
  <c r="CI11" i="3" s="1"/>
  <c r="V11" i="4" s="1"/>
  <c r="AU292" i="3"/>
  <c r="CH11" i="3" s="1"/>
  <c r="U11" i="4" s="1"/>
  <c r="AU291" i="3"/>
  <c r="CF11" i="3" s="1"/>
  <c r="S11" i="4" s="1"/>
  <c r="AU290" i="3"/>
  <c r="CG11" i="3" s="1"/>
  <c r="T11" i="4" s="1"/>
  <c r="AU252" i="3"/>
  <c r="CI10" i="3" s="1"/>
  <c r="V10" i="4" s="1"/>
  <c r="AU251" i="3"/>
  <c r="CH10" i="3" s="1"/>
  <c r="U10" i="4" s="1"/>
  <c r="AU250" i="3"/>
  <c r="CF10" i="3" s="1"/>
  <c r="S10" i="4" s="1"/>
  <c r="AU249" i="3"/>
  <c r="CG10" i="3" s="1"/>
  <c r="T10" i="4" s="1"/>
  <c r="AR217" i="3"/>
  <c r="AU211" i="3"/>
  <c r="CI9" i="3" s="1"/>
  <c r="V9" i="4" s="1"/>
  <c r="AU210" i="3"/>
  <c r="CH9" i="3" s="1"/>
  <c r="U9" i="4" s="1"/>
  <c r="AU209" i="3"/>
  <c r="CF9" i="3" s="1"/>
  <c r="S9" i="4" s="1"/>
  <c r="AU208" i="3"/>
  <c r="CG9" i="3" s="1"/>
  <c r="T9" i="4" s="1"/>
  <c r="AR184" i="3"/>
  <c r="AR176" i="3"/>
  <c r="AU170" i="3"/>
  <c r="CI8" i="3" s="1"/>
  <c r="V8" i="4" s="1"/>
  <c r="AU169" i="3"/>
  <c r="CH8" i="3" s="1"/>
  <c r="U8" i="4" s="1"/>
  <c r="AU168" i="3"/>
  <c r="CF8" i="3" s="1"/>
  <c r="S8" i="4" s="1"/>
  <c r="AR168" i="3"/>
  <c r="AU167" i="3"/>
  <c r="CG8" i="3" s="1"/>
  <c r="T8" i="4" s="1"/>
  <c r="AU129" i="3"/>
  <c r="CI7" i="3" s="1"/>
  <c r="V7" i="4" s="1"/>
  <c r="AU128" i="3"/>
  <c r="CH7" i="3" s="1"/>
  <c r="U7" i="4" s="1"/>
  <c r="AU127" i="3"/>
  <c r="CF7" i="3" s="1"/>
  <c r="S7" i="4" s="1"/>
  <c r="AU126" i="3"/>
  <c r="CG7" i="3" s="1"/>
  <c r="T7" i="4" s="1"/>
  <c r="AR114" i="3"/>
  <c r="AU88" i="3"/>
  <c r="CI6" i="3" s="1"/>
  <c r="V6" i="4" s="1"/>
  <c r="AU87" i="3"/>
  <c r="CH6" i="3" s="1"/>
  <c r="U6" i="4" s="1"/>
  <c r="AU86" i="3"/>
  <c r="CF6" i="3" s="1"/>
  <c r="S6" i="4" s="1"/>
  <c r="AU85" i="3"/>
  <c r="CG6" i="3" s="1"/>
  <c r="T6" i="4" s="1"/>
  <c r="AU47" i="3"/>
  <c r="CI5" i="3" s="1"/>
  <c r="V5" i="4" s="1"/>
  <c r="AU46" i="3"/>
  <c r="CH5" i="3" s="1"/>
  <c r="U5" i="4" s="1"/>
  <c r="AU45" i="3"/>
  <c r="CF5" i="3" s="1"/>
  <c r="S5" i="4" s="1"/>
  <c r="AU44" i="3"/>
  <c r="CG5" i="3" s="1"/>
  <c r="T5" i="4" s="1"/>
  <c r="AR36" i="3"/>
  <c r="AR28" i="3"/>
  <c r="AR20" i="3"/>
  <c r="AR12" i="3"/>
  <c r="AU6" i="3"/>
  <c r="CI4" i="3" s="1"/>
  <c r="V4" i="4" s="1"/>
  <c r="AU5" i="3"/>
  <c r="CH4" i="3" s="1"/>
  <c r="U4" i="4" s="1"/>
  <c r="AU4" i="3"/>
  <c r="CF4" i="3" s="1"/>
  <c r="S4" i="4" s="1"/>
  <c r="AR4" i="3"/>
  <c r="AU3" i="3"/>
  <c r="CG4" i="3" s="1"/>
  <c r="T4" i="4" s="1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W167" i="3" l="1"/>
  <c r="EG8" i="3" s="1"/>
  <c r="T42" i="4" s="1"/>
  <c r="AR249" i="3"/>
  <c r="AV249" i="3" s="1"/>
  <c r="DH10" i="3" s="1"/>
  <c r="T27" i="4" s="1"/>
  <c r="AW249" i="3"/>
  <c r="EG10" i="3" s="1"/>
  <c r="T44" i="4" s="1"/>
  <c r="AW211" i="3"/>
  <c r="EI9" i="3" s="1"/>
  <c r="V43" i="4" s="1"/>
  <c r="AR208" i="3"/>
  <c r="AV208" i="3" s="1"/>
  <c r="DH9" i="3" s="1"/>
  <c r="T26" i="4" s="1"/>
  <c r="AW129" i="3"/>
  <c r="EI7" i="3" s="1"/>
  <c r="V41" i="4" s="1"/>
  <c r="AR126" i="3"/>
  <c r="AV128" i="3" s="1"/>
  <c r="DI7" i="3" s="1"/>
  <c r="U24" i="4" s="1"/>
  <c r="AW85" i="3"/>
  <c r="EG6" i="3" s="1"/>
  <c r="T40" i="4" s="1"/>
  <c r="AW46" i="3"/>
  <c r="EH5" i="3" s="1"/>
  <c r="U39" i="4" s="1"/>
  <c r="AW374" i="3"/>
  <c r="EH13" i="3" s="1"/>
  <c r="U47" i="4" s="1"/>
  <c r="AW331" i="3"/>
  <c r="EG12" i="3" s="1"/>
  <c r="T46" i="4" s="1"/>
  <c r="AW334" i="3"/>
  <c r="EI12" i="3" s="1"/>
  <c r="V46" i="4" s="1"/>
  <c r="AW293" i="3"/>
  <c r="EI11" i="3" s="1"/>
  <c r="V45" i="4" s="1"/>
  <c r="AW170" i="3"/>
  <c r="EI8" i="3" s="1"/>
  <c r="V42" i="4" s="1"/>
  <c r="AR85" i="3"/>
  <c r="AW88" i="3"/>
  <c r="EI6" i="3" s="1"/>
  <c r="V40" i="4" s="1"/>
  <c r="AR44" i="3"/>
  <c r="AW3" i="3"/>
  <c r="EG4" i="3" s="1"/>
  <c r="T38" i="4" s="1"/>
  <c r="AW47" i="3"/>
  <c r="EI5" i="3" s="1"/>
  <c r="V39" i="4" s="1"/>
  <c r="AR167" i="3"/>
  <c r="AV167" i="3" s="1"/>
  <c r="DH8" i="3" s="1"/>
  <c r="T25" i="4" s="1"/>
  <c r="AR331" i="3"/>
  <c r="AV331" i="3" s="1"/>
  <c r="DH12" i="3" s="1"/>
  <c r="T29" i="4" s="1"/>
  <c r="AR375" i="3"/>
  <c r="AV454" i="3"/>
  <c r="DH15" i="3" s="1"/>
  <c r="T32" i="4" s="1"/>
  <c r="AW495" i="3"/>
  <c r="EG16" i="3" s="1"/>
  <c r="T50" i="4" s="1"/>
  <c r="AW5" i="3"/>
  <c r="EH4" i="3" s="1"/>
  <c r="U38" i="4" s="1"/>
  <c r="AW44" i="3"/>
  <c r="EG5" i="3" s="1"/>
  <c r="T39" i="4" s="1"/>
  <c r="AW87" i="3"/>
  <c r="EH6" i="3" s="1"/>
  <c r="U40" i="4" s="1"/>
  <c r="AW126" i="3"/>
  <c r="EG7" i="3" s="1"/>
  <c r="T41" i="4" s="1"/>
  <c r="AW208" i="3"/>
  <c r="EG9" i="3" s="1"/>
  <c r="T43" i="4" s="1"/>
  <c r="AW252" i="3"/>
  <c r="EI10" i="3" s="1"/>
  <c r="V44" i="4" s="1"/>
  <c r="AW290" i="3"/>
  <c r="EG11" i="3" s="1"/>
  <c r="T45" i="4" s="1"/>
  <c r="AW6" i="3"/>
  <c r="EI4" i="3" s="1"/>
  <c r="V38" i="4" s="1"/>
  <c r="AV290" i="3"/>
  <c r="DH11" i="3" s="1"/>
  <c r="T28" i="4" s="1"/>
  <c r="AW416" i="3"/>
  <c r="EI14" i="3" s="1"/>
  <c r="V48" i="4" s="1"/>
  <c r="AV498" i="3"/>
  <c r="DJ16" i="3" s="1"/>
  <c r="V33" i="4" s="1"/>
  <c r="AV497" i="3"/>
  <c r="DI16" i="3" s="1"/>
  <c r="U33" i="4" s="1"/>
  <c r="AV496" i="3"/>
  <c r="DG16" i="3" s="1"/>
  <c r="S33" i="4" s="1"/>
  <c r="AW4" i="3"/>
  <c r="EF4" i="3" s="1"/>
  <c r="S38" i="4" s="1"/>
  <c r="AW45" i="3"/>
  <c r="EF5" i="3" s="1"/>
  <c r="S39" i="4" s="1"/>
  <c r="AW86" i="3"/>
  <c r="EF6" i="3" s="1"/>
  <c r="S40" i="4" s="1"/>
  <c r="AW127" i="3"/>
  <c r="EF7" i="3" s="1"/>
  <c r="S41" i="4" s="1"/>
  <c r="AW168" i="3"/>
  <c r="EF8" i="3" s="1"/>
  <c r="S42" i="4" s="1"/>
  <c r="AW209" i="3"/>
  <c r="EF9" i="3" s="1"/>
  <c r="S43" i="4" s="1"/>
  <c r="AW250" i="3"/>
  <c r="EF10" i="3" s="1"/>
  <c r="S44" i="4" s="1"/>
  <c r="AW291" i="3"/>
  <c r="EF11" i="3" s="1"/>
  <c r="S45" i="4" s="1"/>
  <c r="AV292" i="3"/>
  <c r="DI11" i="3" s="1"/>
  <c r="U28" i="4" s="1"/>
  <c r="AW332" i="3"/>
  <c r="EF12" i="3" s="1"/>
  <c r="S46" i="4" s="1"/>
  <c r="AV457" i="3"/>
  <c r="DJ15" i="3" s="1"/>
  <c r="V32" i="4" s="1"/>
  <c r="AW454" i="3"/>
  <c r="EG15" i="3" s="1"/>
  <c r="T49" i="4" s="1"/>
  <c r="AV455" i="3"/>
  <c r="DG15" i="3" s="1"/>
  <c r="S32" i="4" s="1"/>
  <c r="AV456" i="3"/>
  <c r="DI15" i="3" s="1"/>
  <c r="U32" i="4" s="1"/>
  <c r="AW457" i="3"/>
  <c r="EI15" i="3" s="1"/>
  <c r="V49" i="4" s="1"/>
  <c r="AW498" i="3"/>
  <c r="EI16" i="3" s="1"/>
  <c r="V50" i="4" s="1"/>
  <c r="AW497" i="3"/>
  <c r="EH16" i="3" s="1"/>
  <c r="U50" i="4" s="1"/>
  <c r="AW496" i="3"/>
  <c r="EF16" i="3" s="1"/>
  <c r="S50" i="4" s="1"/>
  <c r="AV291" i="3"/>
  <c r="DG11" i="3" s="1"/>
  <c r="S28" i="4" s="1"/>
  <c r="AW373" i="3"/>
  <c r="EF13" i="3" s="1"/>
  <c r="S47" i="4" s="1"/>
  <c r="AR5" i="3"/>
  <c r="AV4" i="3" s="1"/>
  <c r="DG4" i="3" s="1"/>
  <c r="S21" i="4" s="1"/>
  <c r="AR46" i="3"/>
  <c r="AR87" i="3"/>
  <c r="AW128" i="3"/>
  <c r="EH7" i="3" s="1"/>
  <c r="U41" i="4" s="1"/>
  <c r="AW169" i="3"/>
  <c r="EH8" i="3" s="1"/>
  <c r="U42" i="4" s="1"/>
  <c r="AW210" i="3"/>
  <c r="EH9" i="3" s="1"/>
  <c r="U43" i="4" s="1"/>
  <c r="AW251" i="3"/>
  <c r="EH10" i="3" s="1"/>
  <c r="U44" i="4" s="1"/>
  <c r="AW292" i="3"/>
  <c r="EH11" i="3" s="1"/>
  <c r="U45" i="4" s="1"/>
  <c r="AV293" i="3"/>
  <c r="DJ11" i="3" s="1"/>
  <c r="V28" i="4" s="1"/>
  <c r="AW333" i="3"/>
  <c r="EH12" i="3" s="1"/>
  <c r="U46" i="4" s="1"/>
  <c r="AR413" i="3"/>
  <c r="AW413" i="3"/>
  <c r="EG14" i="3" s="1"/>
  <c r="T48" i="4" s="1"/>
  <c r="AW456" i="3"/>
  <c r="EH15" i="3" s="1"/>
  <c r="U49" i="4" s="1"/>
  <c r="AW455" i="3"/>
  <c r="EF15" i="3" s="1"/>
  <c r="S49" i="4" s="1"/>
  <c r="AR372" i="3"/>
  <c r="AW372" i="3"/>
  <c r="EG13" i="3" s="1"/>
  <c r="T47" i="4" s="1"/>
  <c r="AW375" i="3"/>
  <c r="EI13" i="3" s="1"/>
  <c r="V47" i="4" s="1"/>
  <c r="AW415" i="3"/>
  <c r="EH14" i="3" s="1"/>
  <c r="U48" i="4" s="1"/>
  <c r="AW414" i="3"/>
  <c r="EF14" i="3" s="1"/>
  <c r="S48" i="4" s="1"/>
  <c r="AV495" i="3"/>
  <c r="DH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M16" i="3"/>
  <c r="A16" i="4" s="1"/>
  <c r="BM15" i="3"/>
  <c r="A15" i="4" s="1"/>
  <c r="BM14" i="3"/>
  <c r="A14" i="4" s="1"/>
  <c r="BM13" i="3"/>
  <c r="A13" i="4" s="1"/>
  <c r="BM12" i="3"/>
  <c r="A12" i="4" s="1"/>
  <c r="BM11" i="3"/>
  <c r="A11" i="4" s="1"/>
  <c r="BM10" i="3"/>
  <c r="A10" i="4" s="1"/>
  <c r="BM9" i="3"/>
  <c r="A9" i="4" s="1"/>
  <c r="BM8" i="3"/>
  <c r="A8" i="4" s="1"/>
  <c r="BM7" i="3"/>
  <c r="A7" i="4" s="1"/>
  <c r="BM6" i="3"/>
  <c r="A6" i="4" s="1"/>
  <c r="BM5" i="3"/>
  <c r="A5" i="4" s="1"/>
  <c r="BM4" i="3"/>
  <c r="A4" i="4" s="1"/>
  <c r="BE4" i="3"/>
  <c r="BD4" i="3" s="1"/>
  <c r="BE5" i="3"/>
  <c r="BD5" i="3" s="1"/>
  <c r="BE6" i="3"/>
  <c r="BD6" i="3" s="1"/>
  <c r="BE7" i="3"/>
  <c r="BE8" i="3"/>
  <c r="BD8" i="3" s="1"/>
  <c r="BE9" i="3"/>
  <c r="BD9" i="3" s="1"/>
  <c r="BE10" i="3"/>
  <c r="BD10" i="3" s="1"/>
  <c r="BE11" i="3"/>
  <c r="BD11" i="3" s="1"/>
  <c r="BE12" i="3"/>
  <c r="BD12" i="3" s="1"/>
  <c r="BE13" i="3"/>
  <c r="BD13" i="3" s="1"/>
  <c r="BE14" i="3"/>
  <c r="BD14" i="3" s="1"/>
  <c r="BE15" i="3"/>
  <c r="BD15" i="3" s="1"/>
  <c r="BE16" i="3"/>
  <c r="BD16" i="3" s="1"/>
  <c r="BE17" i="3"/>
  <c r="BD17" i="3" s="1"/>
  <c r="BE18" i="3"/>
  <c r="BD18" i="3" s="1"/>
  <c r="BE19" i="3"/>
  <c r="BD19" i="3" s="1"/>
  <c r="BE20" i="3"/>
  <c r="BD20" i="3" s="1"/>
  <c r="BE21" i="3"/>
  <c r="BD21" i="3" s="1"/>
  <c r="BE22" i="3"/>
  <c r="BD22" i="3" s="1"/>
  <c r="BE23" i="3"/>
  <c r="BD23" i="3" s="1"/>
  <c r="BE24" i="3"/>
  <c r="BD24" i="3" s="1"/>
  <c r="BE25" i="3"/>
  <c r="BD25" i="3" s="1"/>
  <c r="BE26" i="3"/>
  <c r="BD26" i="3" s="1"/>
  <c r="BE27" i="3"/>
  <c r="BD27" i="3" s="1"/>
  <c r="BE28" i="3"/>
  <c r="BD28" i="3" s="1"/>
  <c r="BE29" i="3"/>
  <c r="BD29" i="3" s="1"/>
  <c r="BE30" i="3"/>
  <c r="BD30" i="3" s="1"/>
  <c r="BE31" i="3"/>
  <c r="BD31" i="3" s="1"/>
  <c r="BE32" i="3"/>
  <c r="BD32" i="3" s="1"/>
  <c r="BE33" i="3"/>
  <c r="BD33" i="3" s="1"/>
  <c r="BE34" i="3"/>
  <c r="BD34" i="3" s="1"/>
  <c r="BE35" i="3"/>
  <c r="BD35" i="3" s="1"/>
  <c r="BE36" i="3"/>
  <c r="BD36" i="3" s="1"/>
  <c r="BE37" i="3"/>
  <c r="BD37" i="3" s="1"/>
  <c r="BE38" i="3"/>
  <c r="BD38" i="3" s="1"/>
  <c r="BE39" i="3"/>
  <c r="BD39" i="3" s="1"/>
  <c r="BE40" i="3"/>
  <c r="BD40" i="3" s="1"/>
  <c r="BE41" i="3"/>
  <c r="BD41" i="3" s="1"/>
  <c r="BE42" i="3"/>
  <c r="BD42" i="3" s="1"/>
  <c r="BE44" i="3"/>
  <c r="BD44" i="3" s="1"/>
  <c r="BE45" i="3"/>
  <c r="BD45" i="3" s="1"/>
  <c r="BE46" i="3"/>
  <c r="BD46" i="3" s="1"/>
  <c r="BE47" i="3"/>
  <c r="BE48" i="3"/>
  <c r="BD48" i="3" s="1"/>
  <c r="BE49" i="3"/>
  <c r="BD49" i="3" s="1"/>
  <c r="BE50" i="3"/>
  <c r="BD50" i="3" s="1"/>
  <c r="BE51" i="3"/>
  <c r="BD51" i="3" s="1"/>
  <c r="BE52" i="3"/>
  <c r="BD52" i="3" s="1"/>
  <c r="BE53" i="3"/>
  <c r="BD53" i="3" s="1"/>
  <c r="BE54" i="3"/>
  <c r="BD54" i="3" s="1"/>
  <c r="BE55" i="3"/>
  <c r="BD55" i="3" s="1"/>
  <c r="BE56" i="3"/>
  <c r="BD56" i="3" s="1"/>
  <c r="BE57" i="3"/>
  <c r="BD57" i="3" s="1"/>
  <c r="BE58" i="3"/>
  <c r="BD58" i="3" s="1"/>
  <c r="BE59" i="3"/>
  <c r="BD59" i="3" s="1"/>
  <c r="BE60" i="3"/>
  <c r="BD60" i="3" s="1"/>
  <c r="BE61" i="3"/>
  <c r="BD61" i="3" s="1"/>
  <c r="BE62" i="3"/>
  <c r="BD62" i="3" s="1"/>
  <c r="BE63" i="3"/>
  <c r="BD63" i="3" s="1"/>
  <c r="BE64" i="3"/>
  <c r="BD64" i="3" s="1"/>
  <c r="BE65" i="3"/>
  <c r="BD65" i="3" s="1"/>
  <c r="BE66" i="3"/>
  <c r="BD66" i="3" s="1"/>
  <c r="BE67" i="3"/>
  <c r="BD67" i="3" s="1"/>
  <c r="BE68" i="3"/>
  <c r="BD68" i="3" s="1"/>
  <c r="BE69" i="3"/>
  <c r="BD69" i="3" s="1"/>
  <c r="BE70" i="3"/>
  <c r="BD70" i="3" s="1"/>
  <c r="BE71" i="3"/>
  <c r="BD71" i="3" s="1"/>
  <c r="BE72" i="3"/>
  <c r="BD72" i="3" s="1"/>
  <c r="BE73" i="3"/>
  <c r="BD73" i="3" s="1"/>
  <c r="BE74" i="3"/>
  <c r="BD74" i="3" s="1"/>
  <c r="BE75" i="3"/>
  <c r="BD75" i="3" s="1"/>
  <c r="BE76" i="3"/>
  <c r="BD76" i="3" s="1"/>
  <c r="BE77" i="3"/>
  <c r="BD77" i="3" s="1"/>
  <c r="BE78" i="3"/>
  <c r="BD78" i="3" s="1"/>
  <c r="BE79" i="3"/>
  <c r="BD79" i="3" s="1"/>
  <c r="BE80" i="3"/>
  <c r="BD80" i="3" s="1"/>
  <c r="BE81" i="3"/>
  <c r="BD81" i="3" s="1"/>
  <c r="BE82" i="3"/>
  <c r="BD82" i="3" s="1"/>
  <c r="BE83" i="3"/>
  <c r="BD83" i="3" s="1"/>
  <c r="BE85" i="3"/>
  <c r="BD85" i="3" s="1"/>
  <c r="BE86" i="3"/>
  <c r="BD86" i="3" s="1"/>
  <c r="BE87" i="3"/>
  <c r="BE88" i="3"/>
  <c r="BD88" i="3" s="1"/>
  <c r="BE89" i="3"/>
  <c r="BD89" i="3" s="1"/>
  <c r="BE90" i="3"/>
  <c r="BD90" i="3" s="1"/>
  <c r="BE91" i="3"/>
  <c r="BD91" i="3" s="1"/>
  <c r="BE92" i="3"/>
  <c r="BD92" i="3" s="1"/>
  <c r="BE93" i="3"/>
  <c r="BD93" i="3" s="1"/>
  <c r="BE94" i="3"/>
  <c r="BD94" i="3" s="1"/>
  <c r="BE95" i="3"/>
  <c r="BD95" i="3" s="1"/>
  <c r="BE96" i="3"/>
  <c r="BD96" i="3" s="1"/>
  <c r="BE97" i="3"/>
  <c r="BD97" i="3" s="1"/>
  <c r="BE98" i="3"/>
  <c r="BD98" i="3" s="1"/>
  <c r="BE99" i="3"/>
  <c r="BD99" i="3" s="1"/>
  <c r="BE100" i="3"/>
  <c r="BD100" i="3" s="1"/>
  <c r="BE101" i="3"/>
  <c r="BD101" i="3" s="1"/>
  <c r="BE102" i="3"/>
  <c r="BD102" i="3" s="1"/>
  <c r="BE103" i="3"/>
  <c r="BD103" i="3" s="1"/>
  <c r="BE104" i="3"/>
  <c r="BD104" i="3" s="1"/>
  <c r="BE105" i="3"/>
  <c r="BD105" i="3" s="1"/>
  <c r="BE106" i="3"/>
  <c r="BD106" i="3" s="1"/>
  <c r="BE107" i="3"/>
  <c r="BD107" i="3" s="1"/>
  <c r="BE108" i="3"/>
  <c r="BD108" i="3" s="1"/>
  <c r="BE109" i="3"/>
  <c r="BD109" i="3" s="1"/>
  <c r="BE110" i="3"/>
  <c r="BD110" i="3" s="1"/>
  <c r="BE111" i="3"/>
  <c r="BD111" i="3" s="1"/>
  <c r="BE112" i="3"/>
  <c r="BD112" i="3" s="1"/>
  <c r="BE113" i="3"/>
  <c r="BD113" i="3" s="1"/>
  <c r="BE114" i="3"/>
  <c r="BD114" i="3" s="1"/>
  <c r="BE115" i="3"/>
  <c r="BD115" i="3" s="1"/>
  <c r="BE116" i="3"/>
  <c r="BD116" i="3" s="1"/>
  <c r="BE117" i="3"/>
  <c r="BD117" i="3" s="1"/>
  <c r="BE118" i="3"/>
  <c r="BD118" i="3" s="1"/>
  <c r="BE119" i="3"/>
  <c r="BD119" i="3" s="1"/>
  <c r="BE120" i="3"/>
  <c r="BD120" i="3" s="1"/>
  <c r="BE121" i="3"/>
  <c r="BD121" i="3" s="1"/>
  <c r="BE122" i="3"/>
  <c r="BD122" i="3" s="1"/>
  <c r="BE123" i="3"/>
  <c r="BD123" i="3" s="1"/>
  <c r="BE124" i="3"/>
  <c r="BD124" i="3" s="1"/>
  <c r="BE126" i="3"/>
  <c r="BD126" i="3" s="1"/>
  <c r="BE127" i="3"/>
  <c r="BD127" i="3" s="1"/>
  <c r="BE128" i="3"/>
  <c r="BD128" i="3" s="1"/>
  <c r="BE129" i="3"/>
  <c r="BD129" i="3" s="1"/>
  <c r="BE130" i="3"/>
  <c r="BD130" i="3" s="1"/>
  <c r="BE131" i="3"/>
  <c r="BD131" i="3" s="1"/>
  <c r="BE132" i="3"/>
  <c r="BD132" i="3" s="1"/>
  <c r="BE133" i="3"/>
  <c r="BD133" i="3" s="1"/>
  <c r="BE134" i="3"/>
  <c r="BD134" i="3" s="1"/>
  <c r="BE135" i="3"/>
  <c r="BD135" i="3" s="1"/>
  <c r="BE136" i="3"/>
  <c r="BD136" i="3" s="1"/>
  <c r="BE137" i="3"/>
  <c r="BD137" i="3" s="1"/>
  <c r="BE138" i="3"/>
  <c r="BD138" i="3" s="1"/>
  <c r="BE139" i="3"/>
  <c r="BD139" i="3" s="1"/>
  <c r="BE140" i="3"/>
  <c r="BD140" i="3" s="1"/>
  <c r="BE141" i="3"/>
  <c r="BD141" i="3" s="1"/>
  <c r="BE142" i="3"/>
  <c r="BD142" i="3" s="1"/>
  <c r="BE143" i="3"/>
  <c r="BD143" i="3" s="1"/>
  <c r="BE144" i="3"/>
  <c r="BD144" i="3" s="1"/>
  <c r="BE145" i="3"/>
  <c r="BD145" i="3" s="1"/>
  <c r="BE146" i="3"/>
  <c r="BD146" i="3" s="1"/>
  <c r="BE147" i="3"/>
  <c r="BD147" i="3" s="1"/>
  <c r="BE148" i="3"/>
  <c r="BD148" i="3" s="1"/>
  <c r="BE149" i="3"/>
  <c r="BD149" i="3" s="1"/>
  <c r="BE150" i="3"/>
  <c r="BD150" i="3" s="1"/>
  <c r="BE151" i="3"/>
  <c r="BD151" i="3" s="1"/>
  <c r="BE152" i="3"/>
  <c r="BD152" i="3" s="1"/>
  <c r="BE153" i="3"/>
  <c r="BD153" i="3" s="1"/>
  <c r="BE154" i="3"/>
  <c r="BD154" i="3" s="1"/>
  <c r="BE155" i="3"/>
  <c r="BD155" i="3" s="1"/>
  <c r="BE156" i="3"/>
  <c r="BD156" i="3" s="1"/>
  <c r="BE157" i="3"/>
  <c r="BD157" i="3" s="1"/>
  <c r="BE158" i="3"/>
  <c r="BD158" i="3" s="1"/>
  <c r="BE159" i="3"/>
  <c r="BD159" i="3" s="1"/>
  <c r="BE160" i="3"/>
  <c r="BD160" i="3" s="1"/>
  <c r="BE161" i="3"/>
  <c r="BD161" i="3" s="1"/>
  <c r="BE162" i="3"/>
  <c r="BD162" i="3" s="1"/>
  <c r="BE163" i="3"/>
  <c r="BD163" i="3" s="1"/>
  <c r="BE164" i="3"/>
  <c r="BD164" i="3" s="1"/>
  <c r="BE165" i="3"/>
  <c r="BD165" i="3" s="1"/>
  <c r="BE167" i="3"/>
  <c r="BD167" i="3" s="1"/>
  <c r="BE168" i="3"/>
  <c r="BE169" i="3"/>
  <c r="BE170" i="3"/>
  <c r="BD170" i="3" s="1"/>
  <c r="BE171" i="3"/>
  <c r="BD171" i="3" s="1"/>
  <c r="BE172" i="3"/>
  <c r="BD172" i="3" s="1"/>
  <c r="BE173" i="3"/>
  <c r="BD173" i="3" s="1"/>
  <c r="BE174" i="3"/>
  <c r="BD174" i="3" s="1"/>
  <c r="BE175" i="3"/>
  <c r="BD175" i="3" s="1"/>
  <c r="BE176" i="3"/>
  <c r="BD176" i="3" s="1"/>
  <c r="BE177" i="3"/>
  <c r="BD177" i="3" s="1"/>
  <c r="BE178" i="3"/>
  <c r="BD178" i="3" s="1"/>
  <c r="BE179" i="3"/>
  <c r="BD179" i="3" s="1"/>
  <c r="BE180" i="3"/>
  <c r="BD180" i="3" s="1"/>
  <c r="BE181" i="3"/>
  <c r="BD181" i="3" s="1"/>
  <c r="BE182" i="3"/>
  <c r="BD182" i="3" s="1"/>
  <c r="BE183" i="3"/>
  <c r="BD183" i="3" s="1"/>
  <c r="BE184" i="3"/>
  <c r="BD184" i="3" s="1"/>
  <c r="BE185" i="3"/>
  <c r="BD185" i="3" s="1"/>
  <c r="BE186" i="3"/>
  <c r="BD186" i="3" s="1"/>
  <c r="BE187" i="3"/>
  <c r="BD187" i="3" s="1"/>
  <c r="BE188" i="3"/>
  <c r="BD188" i="3" s="1"/>
  <c r="BE189" i="3"/>
  <c r="BD189" i="3" s="1"/>
  <c r="BE190" i="3"/>
  <c r="BD190" i="3" s="1"/>
  <c r="BE191" i="3"/>
  <c r="BD191" i="3" s="1"/>
  <c r="BE192" i="3"/>
  <c r="BD192" i="3" s="1"/>
  <c r="BE193" i="3"/>
  <c r="BD193" i="3" s="1"/>
  <c r="BE194" i="3"/>
  <c r="BD194" i="3" s="1"/>
  <c r="BE195" i="3"/>
  <c r="BD195" i="3" s="1"/>
  <c r="BE196" i="3"/>
  <c r="BD196" i="3" s="1"/>
  <c r="BE197" i="3"/>
  <c r="BD197" i="3" s="1"/>
  <c r="BE198" i="3"/>
  <c r="BD198" i="3" s="1"/>
  <c r="BE199" i="3"/>
  <c r="BD199" i="3" s="1"/>
  <c r="BE200" i="3"/>
  <c r="BD200" i="3" s="1"/>
  <c r="BE201" i="3"/>
  <c r="BD201" i="3" s="1"/>
  <c r="BE202" i="3"/>
  <c r="BD202" i="3" s="1"/>
  <c r="BE203" i="3"/>
  <c r="BD203" i="3" s="1"/>
  <c r="BE204" i="3"/>
  <c r="BD204" i="3" s="1"/>
  <c r="BE205" i="3"/>
  <c r="BD205" i="3" s="1"/>
  <c r="BE206" i="3"/>
  <c r="BD206" i="3" s="1"/>
  <c r="BE208" i="3"/>
  <c r="BD208" i="3" s="1"/>
  <c r="BE209" i="3"/>
  <c r="BE210" i="3"/>
  <c r="BE211" i="3"/>
  <c r="BE212" i="3"/>
  <c r="BD212" i="3" s="1"/>
  <c r="BE213" i="3"/>
  <c r="BD213" i="3" s="1"/>
  <c r="BE214" i="3"/>
  <c r="BD214" i="3" s="1"/>
  <c r="BE215" i="3"/>
  <c r="BD215" i="3" s="1"/>
  <c r="BE216" i="3"/>
  <c r="BD216" i="3" s="1"/>
  <c r="BE217" i="3"/>
  <c r="BD217" i="3" s="1"/>
  <c r="BE218" i="3"/>
  <c r="BD218" i="3" s="1"/>
  <c r="BE219" i="3"/>
  <c r="BD219" i="3" s="1"/>
  <c r="BE220" i="3"/>
  <c r="BD220" i="3" s="1"/>
  <c r="BE221" i="3"/>
  <c r="BD221" i="3" s="1"/>
  <c r="BE222" i="3"/>
  <c r="BD222" i="3" s="1"/>
  <c r="BE223" i="3"/>
  <c r="BD223" i="3" s="1"/>
  <c r="BE224" i="3"/>
  <c r="BD224" i="3" s="1"/>
  <c r="BE225" i="3"/>
  <c r="BD225" i="3" s="1"/>
  <c r="BE226" i="3"/>
  <c r="BD226" i="3" s="1"/>
  <c r="BE227" i="3"/>
  <c r="BD227" i="3" s="1"/>
  <c r="BE228" i="3"/>
  <c r="BD228" i="3" s="1"/>
  <c r="BE229" i="3"/>
  <c r="BD229" i="3" s="1"/>
  <c r="BE230" i="3"/>
  <c r="BD230" i="3" s="1"/>
  <c r="BE231" i="3"/>
  <c r="BD231" i="3" s="1"/>
  <c r="BE232" i="3"/>
  <c r="BD232" i="3" s="1"/>
  <c r="BE233" i="3"/>
  <c r="BD233" i="3" s="1"/>
  <c r="BE234" i="3"/>
  <c r="BD234" i="3" s="1"/>
  <c r="BE235" i="3"/>
  <c r="BD235" i="3" s="1"/>
  <c r="BE236" i="3"/>
  <c r="BD236" i="3" s="1"/>
  <c r="BE237" i="3"/>
  <c r="BD237" i="3" s="1"/>
  <c r="BE238" i="3"/>
  <c r="BD238" i="3" s="1"/>
  <c r="BE239" i="3"/>
  <c r="BD239" i="3" s="1"/>
  <c r="BE240" i="3"/>
  <c r="BD240" i="3" s="1"/>
  <c r="BE241" i="3"/>
  <c r="BD241" i="3" s="1"/>
  <c r="BE242" i="3"/>
  <c r="BD242" i="3" s="1"/>
  <c r="BE243" i="3"/>
  <c r="BD243" i="3" s="1"/>
  <c r="BE244" i="3"/>
  <c r="BD244" i="3" s="1"/>
  <c r="BE245" i="3"/>
  <c r="BD245" i="3" s="1"/>
  <c r="BE246" i="3"/>
  <c r="BD246" i="3" s="1"/>
  <c r="BE247" i="3"/>
  <c r="BD247" i="3" s="1"/>
  <c r="BE249" i="3"/>
  <c r="BD249" i="3" s="1"/>
  <c r="BE250" i="3"/>
  <c r="BE251" i="3"/>
  <c r="BD251" i="3" s="1"/>
  <c r="BE252" i="3"/>
  <c r="BD252" i="3" s="1"/>
  <c r="BE253" i="3"/>
  <c r="BD253" i="3" s="1"/>
  <c r="BE254" i="3"/>
  <c r="BD254" i="3" s="1"/>
  <c r="BE255" i="3"/>
  <c r="BD255" i="3" s="1"/>
  <c r="BE256" i="3"/>
  <c r="BD256" i="3" s="1"/>
  <c r="BE257" i="3"/>
  <c r="BD257" i="3" s="1"/>
  <c r="BE258" i="3"/>
  <c r="BD258" i="3" s="1"/>
  <c r="BE259" i="3"/>
  <c r="BD259" i="3" s="1"/>
  <c r="BE260" i="3"/>
  <c r="BD260" i="3" s="1"/>
  <c r="BE261" i="3"/>
  <c r="BD261" i="3" s="1"/>
  <c r="BE262" i="3"/>
  <c r="BD262" i="3" s="1"/>
  <c r="BE263" i="3"/>
  <c r="BD263" i="3" s="1"/>
  <c r="BE264" i="3"/>
  <c r="BD264" i="3" s="1"/>
  <c r="BE265" i="3"/>
  <c r="BD265" i="3" s="1"/>
  <c r="BE266" i="3"/>
  <c r="BD266" i="3" s="1"/>
  <c r="BE267" i="3"/>
  <c r="BD267" i="3" s="1"/>
  <c r="BE268" i="3"/>
  <c r="BD268" i="3" s="1"/>
  <c r="BE269" i="3"/>
  <c r="BD269" i="3" s="1"/>
  <c r="BE270" i="3"/>
  <c r="BD270" i="3" s="1"/>
  <c r="BE271" i="3"/>
  <c r="BD271" i="3" s="1"/>
  <c r="BE272" i="3"/>
  <c r="BD272" i="3" s="1"/>
  <c r="BE273" i="3"/>
  <c r="BD273" i="3" s="1"/>
  <c r="BE274" i="3"/>
  <c r="BD274" i="3" s="1"/>
  <c r="BE275" i="3"/>
  <c r="BD275" i="3" s="1"/>
  <c r="BE276" i="3"/>
  <c r="BD276" i="3" s="1"/>
  <c r="BE277" i="3"/>
  <c r="BD277" i="3" s="1"/>
  <c r="BE278" i="3"/>
  <c r="BD278" i="3" s="1"/>
  <c r="BE279" i="3"/>
  <c r="BD279" i="3" s="1"/>
  <c r="BE280" i="3"/>
  <c r="BD280" i="3" s="1"/>
  <c r="BE281" i="3"/>
  <c r="BD281" i="3" s="1"/>
  <c r="BE282" i="3"/>
  <c r="BD282" i="3" s="1"/>
  <c r="BE283" i="3"/>
  <c r="BD283" i="3" s="1"/>
  <c r="BE284" i="3"/>
  <c r="BD284" i="3" s="1"/>
  <c r="BE285" i="3"/>
  <c r="BD285" i="3" s="1"/>
  <c r="BE286" i="3"/>
  <c r="BD286" i="3" s="1"/>
  <c r="BE287" i="3"/>
  <c r="BD287" i="3" s="1"/>
  <c r="BE288" i="3"/>
  <c r="BD288" i="3" s="1"/>
  <c r="BE290" i="3"/>
  <c r="BE291" i="3"/>
  <c r="BE292" i="3"/>
  <c r="BD292" i="3" s="1"/>
  <c r="BE293" i="3"/>
  <c r="BD293" i="3" s="1"/>
  <c r="BE294" i="3"/>
  <c r="BD294" i="3" s="1"/>
  <c r="BE295" i="3"/>
  <c r="BD295" i="3" s="1"/>
  <c r="BE296" i="3"/>
  <c r="BD296" i="3" s="1"/>
  <c r="BE297" i="3"/>
  <c r="BD297" i="3" s="1"/>
  <c r="BE298" i="3"/>
  <c r="BD298" i="3" s="1"/>
  <c r="BE299" i="3"/>
  <c r="BD299" i="3" s="1"/>
  <c r="BE300" i="3"/>
  <c r="BD300" i="3" s="1"/>
  <c r="BE301" i="3"/>
  <c r="BD301" i="3" s="1"/>
  <c r="BE302" i="3"/>
  <c r="BD302" i="3" s="1"/>
  <c r="BE303" i="3"/>
  <c r="BD303" i="3" s="1"/>
  <c r="BE304" i="3"/>
  <c r="BD304" i="3" s="1"/>
  <c r="BE305" i="3"/>
  <c r="BD305" i="3" s="1"/>
  <c r="BE306" i="3"/>
  <c r="BD306" i="3" s="1"/>
  <c r="BE307" i="3"/>
  <c r="BD307" i="3" s="1"/>
  <c r="BE308" i="3"/>
  <c r="BD308" i="3" s="1"/>
  <c r="BE309" i="3"/>
  <c r="BD309" i="3" s="1"/>
  <c r="BE310" i="3"/>
  <c r="BD310" i="3" s="1"/>
  <c r="BE311" i="3"/>
  <c r="BD311" i="3" s="1"/>
  <c r="BE312" i="3"/>
  <c r="BD312" i="3" s="1"/>
  <c r="BE313" i="3"/>
  <c r="BD313" i="3" s="1"/>
  <c r="BE314" i="3"/>
  <c r="BD314" i="3" s="1"/>
  <c r="BE315" i="3"/>
  <c r="BD315" i="3" s="1"/>
  <c r="BE316" i="3"/>
  <c r="BD316" i="3" s="1"/>
  <c r="BE317" i="3"/>
  <c r="BD317" i="3" s="1"/>
  <c r="BE318" i="3"/>
  <c r="BD318" i="3" s="1"/>
  <c r="BE319" i="3"/>
  <c r="BD319" i="3" s="1"/>
  <c r="BE320" i="3"/>
  <c r="BD320" i="3" s="1"/>
  <c r="BE321" i="3"/>
  <c r="BD321" i="3" s="1"/>
  <c r="BE322" i="3"/>
  <c r="BD322" i="3" s="1"/>
  <c r="BE323" i="3"/>
  <c r="BD323" i="3" s="1"/>
  <c r="BE324" i="3"/>
  <c r="BD324" i="3" s="1"/>
  <c r="BE325" i="3"/>
  <c r="BD325" i="3" s="1"/>
  <c r="BE326" i="3"/>
  <c r="BD326" i="3" s="1"/>
  <c r="BE327" i="3"/>
  <c r="BD327" i="3" s="1"/>
  <c r="BE328" i="3"/>
  <c r="BD328" i="3" s="1"/>
  <c r="BE329" i="3"/>
  <c r="BD329" i="3" s="1"/>
  <c r="BE331" i="3"/>
  <c r="BE332" i="3"/>
  <c r="BE333" i="3"/>
  <c r="BD333" i="3" s="1"/>
  <c r="BE334" i="3"/>
  <c r="BD334" i="3" s="1"/>
  <c r="BE335" i="3"/>
  <c r="BD335" i="3" s="1"/>
  <c r="BE336" i="3"/>
  <c r="BD336" i="3" s="1"/>
  <c r="BE337" i="3"/>
  <c r="BD337" i="3" s="1"/>
  <c r="BE338" i="3"/>
  <c r="BD338" i="3" s="1"/>
  <c r="BE339" i="3"/>
  <c r="BD339" i="3" s="1"/>
  <c r="BE340" i="3"/>
  <c r="BD340" i="3" s="1"/>
  <c r="BE341" i="3"/>
  <c r="BD341" i="3" s="1"/>
  <c r="BE342" i="3"/>
  <c r="BD342" i="3" s="1"/>
  <c r="BE343" i="3"/>
  <c r="BD343" i="3" s="1"/>
  <c r="BE344" i="3"/>
  <c r="BD344" i="3" s="1"/>
  <c r="BE345" i="3"/>
  <c r="BD345" i="3" s="1"/>
  <c r="BE346" i="3"/>
  <c r="BD346" i="3" s="1"/>
  <c r="BE347" i="3"/>
  <c r="BD347" i="3" s="1"/>
  <c r="BE348" i="3"/>
  <c r="BD348" i="3" s="1"/>
  <c r="BE349" i="3"/>
  <c r="BD349" i="3" s="1"/>
  <c r="BE350" i="3"/>
  <c r="BD350" i="3" s="1"/>
  <c r="BE351" i="3"/>
  <c r="BD351" i="3" s="1"/>
  <c r="BE352" i="3"/>
  <c r="BD352" i="3" s="1"/>
  <c r="BE353" i="3"/>
  <c r="BD353" i="3" s="1"/>
  <c r="BE354" i="3"/>
  <c r="BD354" i="3" s="1"/>
  <c r="BE355" i="3"/>
  <c r="BD355" i="3" s="1"/>
  <c r="BE356" i="3"/>
  <c r="BD356" i="3" s="1"/>
  <c r="BE357" i="3"/>
  <c r="BD357" i="3" s="1"/>
  <c r="BE358" i="3"/>
  <c r="BD358" i="3" s="1"/>
  <c r="BE359" i="3"/>
  <c r="BD359" i="3" s="1"/>
  <c r="BE360" i="3"/>
  <c r="BD360" i="3" s="1"/>
  <c r="BE361" i="3"/>
  <c r="BD361" i="3" s="1"/>
  <c r="BE362" i="3"/>
  <c r="BD362" i="3" s="1"/>
  <c r="BE363" i="3"/>
  <c r="BD363" i="3" s="1"/>
  <c r="BE364" i="3"/>
  <c r="BD364" i="3" s="1"/>
  <c r="BE365" i="3"/>
  <c r="BD365" i="3" s="1"/>
  <c r="BE366" i="3"/>
  <c r="BD366" i="3" s="1"/>
  <c r="BE367" i="3"/>
  <c r="BD367" i="3" s="1"/>
  <c r="BE368" i="3"/>
  <c r="BD368" i="3" s="1"/>
  <c r="BE369" i="3"/>
  <c r="BD369" i="3" s="1"/>
  <c r="BE370" i="3"/>
  <c r="BD370" i="3" s="1"/>
  <c r="BE372" i="3"/>
  <c r="BD372" i="3" s="1"/>
  <c r="BE373" i="3"/>
  <c r="BD373" i="3" s="1"/>
  <c r="BE374" i="3"/>
  <c r="BD374" i="3" s="1"/>
  <c r="BE375" i="3"/>
  <c r="BD375" i="3" s="1"/>
  <c r="BE376" i="3"/>
  <c r="BD376" i="3" s="1"/>
  <c r="BE377" i="3"/>
  <c r="BD377" i="3" s="1"/>
  <c r="BE378" i="3"/>
  <c r="BD378" i="3" s="1"/>
  <c r="BE379" i="3"/>
  <c r="BD379" i="3" s="1"/>
  <c r="BE380" i="3"/>
  <c r="BD380" i="3" s="1"/>
  <c r="BE381" i="3"/>
  <c r="BD381" i="3" s="1"/>
  <c r="BE382" i="3"/>
  <c r="BD382" i="3" s="1"/>
  <c r="BE383" i="3"/>
  <c r="BD383" i="3" s="1"/>
  <c r="BE384" i="3"/>
  <c r="BD384" i="3" s="1"/>
  <c r="BE385" i="3"/>
  <c r="BD385" i="3" s="1"/>
  <c r="BE386" i="3"/>
  <c r="BD386" i="3" s="1"/>
  <c r="BE387" i="3"/>
  <c r="BD387" i="3" s="1"/>
  <c r="BE388" i="3"/>
  <c r="BD388" i="3" s="1"/>
  <c r="BE389" i="3"/>
  <c r="BD389" i="3" s="1"/>
  <c r="BE390" i="3"/>
  <c r="BD390" i="3" s="1"/>
  <c r="BE391" i="3"/>
  <c r="BD391" i="3" s="1"/>
  <c r="BE392" i="3"/>
  <c r="BD392" i="3" s="1"/>
  <c r="BE393" i="3"/>
  <c r="BD393" i="3" s="1"/>
  <c r="BE394" i="3"/>
  <c r="BD394" i="3" s="1"/>
  <c r="BE395" i="3"/>
  <c r="BD395" i="3" s="1"/>
  <c r="BE396" i="3"/>
  <c r="BD396" i="3" s="1"/>
  <c r="BE397" i="3"/>
  <c r="BD397" i="3" s="1"/>
  <c r="BE398" i="3"/>
  <c r="BD398" i="3" s="1"/>
  <c r="BE399" i="3"/>
  <c r="BD399" i="3" s="1"/>
  <c r="BE400" i="3"/>
  <c r="BD400" i="3" s="1"/>
  <c r="BE401" i="3"/>
  <c r="BD401" i="3" s="1"/>
  <c r="BE402" i="3"/>
  <c r="BD402" i="3" s="1"/>
  <c r="BE403" i="3"/>
  <c r="BD403" i="3" s="1"/>
  <c r="BE404" i="3"/>
  <c r="BD404" i="3" s="1"/>
  <c r="BE405" i="3"/>
  <c r="BD405" i="3" s="1"/>
  <c r="BE406" i="3"/>
  <c r="BD406" i="3" s="1"/>
  <c r="BE407" i="3"/>
  <c r="BD407" i="3" s="1"/>
  <c r="BE408" i="3"/>
  <c r="BD408" i="3" s="1"/>
  <c r="BE409" i="3"/>
  <c r="BD409" i="3" s="1"/>
  <c r="BE410" i="3"/>
  <c r="BD410" i="3" s="1"/>
  <c r="BE411" i="3"/>
  <c r="BD411" i="3" s="1"/>
  <c r="BE413" i="3"/>
  <c r="BD413" i="3" s="1"/>
  <c r="BE414" i="3"/>
  <c r="BE415" i="3"/>
  <c r="BD415" i="3" s="1"/>
  <c r="BE416" i="3"/>
  <c r="BD416" i="3" s="1"/>
  <c r="BE417" i="3"/>
  <c r="BD417" i="3" s="1"/>
  <c r="BE418" i="3"/>
  <c r="BD418" i="3" s="1"/>
  <c r="BE419" i="3"/>
  <c r="BD419" i="3" s="1"/>
  <c r="BE420" i="3"/>
  <c r="BD420" i="3" s="1"/>
  <c r="BE421" i="3"/>
  <c r="BD421" i="3" s="1"/>
  <c r="BE422" i="3"/>
  <c r="BD422" i="3" s="1"/>
  <c r="BE423" i="3"/>
  <c r="BD423" i="3" s="1"/>
  <c r="BE424" i="3"/>
  <c r="BD424" i="3" s="1"/>
  <c r="BE425" i="3"/>
  <c r="BD425" i="3" s="1"/>
  <c r="BE426" i="3"/>
  <c r="BD426" i="3" s="1"/>
  <c r="BE427" i="3"/>
  <c r="BD427" i="3" s="1"/>
  <c r="BE428" i="3"/>
  <c r="BD428" i="3" s="1"/>
  <c r="BE429" i="3"/>
  <c r="BD429" i="3" s="1"/>
  <c r="BE430" i="3"/>
  <c r="BD430" i="3" s="1"/>
  <c r="BE431" i="3"/>
  <c r="BD431" i="3" s="1"/>
  <c r="BE432" i="3"/>
  <c r="BD432" i="3" s="1"/>
  <c r="BE433" i="3"/>
  <c r="BD433" i="3" s="1"/>
  <c r="BE434" i="3"/>
  <c r="BD434" i="3" s="1"/>
  <c r="BE435" i="3"/>
  <c r="BD435" i="3" s="1"/>
  <c r="BE436" i="3"/>
  <c r="BD436" i="3" s="1"/>
  <c r="BE437" i="3"/>
  <c r="BD437" i="3" s="1"/>
  <c r="BE438" i="3"/>
  <c r="BD438" i="3" s="1"/>
  <c r="BE439" i="3"/>
  <c r="BD439" i="3" s="1"/>
  <c r="BE440" i="3"/>
  <c r="BD440" i="3" s="1"/>
  <c r="BE441" i="3"/>
  <c r="BD441" i="3" s="1"/>
  <c r="BE442" i="3"/>
  <c r="BD442" i="3" s="1"/>
  <c r="BE443" i="3"/>
  <c r="BD443" i="3" s="1"/>
  <c r="BE444" i="3"/>
  <c r="BD444" i="3" s="1"/>
  <c r="BE445" i="3"/>
  <c r="BD445" i="3" s="1"/>
  <c r="BE446" i="3"/>
  <c r="BD446" i="3" s="1"/>
  <c r="BE447" i="3"/>
  <c r="BD447" i="3" s="1"/>
  <c r="BE448" i="3"/>
  <c r="BD448" i="3" s="1"/>
  <c r="BE449" i="3"/>
  <c r="BD449" i="3" s="1"/>
  <c r="BE450" i="3"/>
  <c r="BD450" i="3" s="1"/>
  <c r="BE451" i="3"/>
  <c r="BD451" i="3" s="1"/>
  <c r="BE452" i="3"/>
  <c r="BD452" i="3" s="1"/>
  <c r="BE454" i="3"/>
  <c r="BD454" i="3" s="1"/>
  <c r="BE455" i="3"/>
  <c r="BD455" i="3" s="1"/>
  <c r="BE456" i="3"/>
  <c r="BD456" i="3" s="1"/>
  <c r="BE457" i="3"/>
  <c r="BD457" i="3" s="1"/>
  <c r="BE458" i="3"/>
  <c r="BD458" i="3" s="1"/>
  <c r="BE459" i="3"/>
  <c r="BD459" i="3" s="1"/>
  <c r="BE460" i="3"/>
  <c r="BD460" i="3" s="1"/>
  <c r="BE461" i="3"/>
  <c r="BD461" i="3" s="1"/>
  <c r="BE462" i="3"/>
  <c r="BD462" i="3" s="1"/>
  <c r="BE463" i="3"/>
  <c r="BD463" i="3" s="1"/>
  <c r="BE464" i="3"/>
  <c r="BD464" i="3" s="1"/>
  <c r="BE465" i="3"/>
  <c r="BD465" i="3" s="1"/>
  <c r="BE466" i="3"/>
  <c r="BD466" i="3" s="1"/>
  <c r="BE467" i="3"/>
  <c r="BD467" i="3" s="1"/>
  <c r="BE468" i="3"/>
  <c r="BD468" i="3" s="1"/>
  <c r="BE469" i="3"/>
  <c r="BD469" i="3" s="1"/>
  <c r="BE470" i="3"/>
  <c r="BD470" i="3" s="1"/>
  <c r="BE471" i="3"/>
  <c r="BD471" i="3" s="1"/>
  <c r="BE472" i="3"/>
  <c r="BD472" i="3" s="1"/>
  <c r="BE473" i="3"/>
  <c r="BD473" i="3" s="1"/>
  <c r="BE474" i="3"/>
  <c r="BD474" i="3" s="1"/>
  <c r="BE475" i="3"/>
  <c r="BD475" i="3" s="1"/>
  <c r="BE476" i="3"/>
  <c r="BD476" i="3" s="1"/>
  <c r="BE477" i="3"/>
  <c r="BD477" i="3" s="1"/>
  <c r="BE478" i="3"/>
  <c r="BD478" i="3" s="1"/>
  <c r="BE479" i="3"/>
  <c r="BD479" i="3" s="1"/>
  <c r="BE480" i="3"/>
  <c r="BD480" i="3" s="1"/>
  <c r="BE481" i="3"/>
  <c r="BD481" i="3" s="1"/>
  <c r="BE482" i="3"/>
  <c r="BD482" i="3" s="1"/>
  <c r="BE483" i="3"/>
  <c r="BD483" i="3" s="1"/>
  <c r="BE484" i="3"/>
  <c r="BD484" i="3" s="1"/>
  <c r="BE485" i="3"/>
  <c r="BD485" i="3" s="1"/>
  <c r="BE486" i="3"/>
  <c r="BD486" i="3" s="1"/>
  <c r="BE487" i="3"/>
  <c r="BD487" i="3" s="1"/>
  <c r="BE488" i="3"/>
  <c r="BD488" i="3" s="1"/>
  <c r="BE489" i="3"/>
  <c r="BD489" i="3" s="1"/>
  <c r="BE490" i="3"/>
  <c r="BD490" i="3" s="1"/>
  <c r="BE491" i="3"/>
  <c r="BD491" i="3" s="1"/>
  <c r="BE492" i="3"/>
  <c r="BD492" i="3" s="1"/>
  <c r="BE493" i="3"/>
  <c r="BD493" i="3" s="1"/>
  <c r="BE495" i="3"/>
  <c r="BE496" i="3"/>
  <c r="BE497" i="3"/>
  <c r="BD497" i="3" s="1"/>
  <c r="BE498" i="3"/>
  <c r="BD498" i="3" s="1"/>
  <c r="BE499" i="3"/>
  <c r="BD499" i="3" s="1"/>
  <c r="BE500" i="3"/>
  <c r="BD500" i="3" s="1"/>
  <c r="BE501" i="3"/>
  <c r="BD501" i="3" s="1"/>
  <c r="BE502" i="3"/>
  <c r="BD502" i="3" s="1"/>
  <c r="BE503" i="3"/>
  <c r="BD503" i="3" s="1"/>
  <c r="BE504" i="3"/>
  <c r="BD504" i="3" s="1"/>
  <c r="BE505" i="3"/>
  <c r="BD505" i="3" s="1"/>
  <c r="BE506" i="3"/>
  <c r="BD506" i="3" s="1"/>
  <c r="BE507" i="3"/>
  <c r="BD507" i="3" s="1"/>
  <c r="BE508" i="3"/>
  <c r="BD508" i="3" s="1"/>
  <c r="BE509" i="3"/>
  <c r="BD509" i="3" s="1"/>
  <c r="BE510" i="3"/>
  <c r="BD510" i="3" s="1"/>
  <c r="BE511" i="3"/>
  <c r="BD511" i="3" s="1"/>
  <c r="BE512" i="3"/>
  <c r="BD512" i="3" s="1"/>
  <c r="BE513" i="3"/>
  <c r="BD513" i="3" s="1"/>
  <c r="BE514" i="3"/>
  <c r="BD514" i="3" s="1"/>
  <c r="BE515" i="3"/>
  <c r="BD515" i="3" s="1"/>
  <c r="BE516" i="3"/>
  <c r="BD516" i="3" s="1"/>
  <c r="BE517" i="3"/>
  <c r="BD517" i="3" s="1"/>
  <c r="BE518" i="3"/>
  <c r="BD518" i="3" s="1"/>
  <c r="BE519" i="3"/>
  <c r="BD519" i="3" s="1"/>
  <c r="BE520" i="3"/>
  <c r="BD520" i="3" s="1"/>
  <c r="BE521" i="3"/>
  <c r="BD521" i="3" s="1"/>
  <c r="BE522" i="3"/>
  <c r="BD522" i="3" s="1"/>
  <c r="BE523" i="3"/>
  <c r="BD523" i="3" s="1"/>
  <c r="BE524" i="3"/>
  <c r="BD524" i="3" s="1"/>
  <c r="BE525" i="3"/>
  <c r="BD525" i="3" s="1"/>
  <c r="BE526" i="3"/>
  <c r="BD526" i="3" s="1"/>
  <c r="BE527" i="3"/>
  <c r="BD527" i="3" s="1"/>
  <c r="BE528" i="3"/>
  <c r="BD528" i="3" s="1"/>
  <c r="BE529" i="3"/>
  <c r="BD529" i="3" s="1"/>
  <c r="BE530" i="3"/>
  <c r="BD530" i="3" s="1"/>
  <c r="BE531" i="3"/>
  <c r="BD531" i="3" s="1"/>
  <c r="BE532" i="3"/>
  <c r="BD532" i="3" s="1"/>
  <c r="BE533" i="3"/>
  <c r="BD533" i="3" s="1"/>
  <c r="BE534" i="3"/>
  <c r="BD534" i="3" s="1"/>
  <c r="BE3" i="3"/>
  <c r="BG498" i="3"/>
  <c r="CO16" i="3" s="1"/>
  <c r="AA16" i="4" s="1"/>
  <c r="BG497" i="3"/>
  <c r="CN16" i="3" s="1"/>
  <c r="Z16" i="4" s="1"/>
  <c r="BG496" i="3"/>
  <c r="CL16" i="3" s="1"/>
  <c r="X16" i="4" s="1"/>
  <c r="BG495" i="3"/>
  <c r="CM16" i="3" s="1"/>
  <c r="Y16" i="4" s="1"/>
  <c r="BG457" i="3"/>
  <c r="CO15" i="3" s="1"/>
  <c r="AA15" i="4" s="1"/>
  <c r="BG456" i="3"/>
  <c r="CN15" i="3" s="1"/>
  <c r="Z15" i="4" s="1"/>
  <c r="BG455" i="3"/>
  <c r="CL15" i="3" s="1"/>
  <c r="X15" i="4" s="1"/>
  <c r="BG454" i="3"/>
  <c r="CM15" i="3" s="1"/>
  <c r="Y15" i="4" s="1"/>
  <c r="BG416" i="3"/>
  <c r="CO14" i="3" s="1"/>
  <c r="AA14" i="4" s="1"/>
  <c r="BG415" i="3"/>
  <c r="CN14" i="3" s="1"/>
  <c r="Z14" i="4" s="1"/>
  <c r="BG414" i="3"/>
  <c r="CL14" i="3" s="1"/>
  <c r="X14" i="4" s="1"/>
  <c r="BG413" i="3"/>
  <c r="CM14" i="3" s="1"/>
  <c r="Y14" i="4" s="1"/>
  <c r="BG375" i="3"/>
  <c r="CO13" i="3" s="1"/>
  <c r="AA13" i="4" s="1"/>
  <c r="BG374" i="3"/>
  <c r="CN13" i="3" s="1"/>
  <c r="Z13" i="4" s="1"/>
  <c r="BG373" i="3"/>
  <c r="CL13" i="3" s="1"/>
  <c r="X13" i="4" s="1"/>
  <c r="BG372" i="3"/>
  <c r="CM13" i="3" s="1"/>
  <c r="Y13" i="4" s="1"/>
  <c r="BG334" i="3"/>
  <c r="CO12" i="3" s="1"/>
  <c r="AA12" i="4" s="1"/>
  <c r="BG333" i="3"/>
  <c r="CN12" i="3" s="1"/>
  <c r="Z12" i="4" s="1"/>
  <c r="BG332" i="3"/>
  <c r="CL12" i="3" s="1"/>
  <c r="X12" i="4" s="1"/>
  <c r="BG331" i="3"/>
  <c r="CM12" i="3" s="1"/>
  <c r="Y12" i="4" s="1"/>
  <c r="BG293" i="3"/>
  <c r="CO11" i="3" s="1"/>
  <c r="AA11" i="4" s="1"/>
  <c r="BG292" i="3"/>
  <c r="CN11" i="3" s="1"/>
  <c r="Z11" i="4" s="1"/>
  <c r="BG291" i="3"/>
  <c r="CL11" i="3" s="1"/>
  <c r="X11" i="4" s="1"/>
  <c r="BG290" i="3"/>
  <c r="CM11" i="3" s="1"/>
  <c r="Y11" i="4" s="1"/>
  <c r="BG252" i="3"/>
  <c r="CO10" i="3" s="1"/>
  <c r="AA10" i="4" s="1"/>
  <c r="BG251" i="3"/>
  <c r="CN10" i="3" s="1"/>
  <c r="Z10" i="4" s="1"/>
  <c r="BG250" i="3"/>
  <c r="CL10" i="3" s="1"/>
  <c r="X10" i="4" s="1"/>
  <c r="BG249" i="3"/>
  <c r="CM10" i="3" s="1"/>
  <c r="Y10" i="4" s="1"/>
  <c r="BG211" i="3"/>
  <c r="CO9" i="3" s="1"/>
  <c r="AA9" i="4" s="1"/>
  <c r="BG210" i="3"/>
  <c r="CN9" i="3" s="1"/>
  <c r="Z9" i="4" s="1"/>
  <c r="BG209" i="3"/>
  <c r="CL9" i="3" s="1"/>
  <c r="X9" i="4" s="1"/>
  <c r="BG208" i="3"/>
  <c r="CM9" i="3" s="1"/>
  <c r="Y9" i="4" s="1"/>
  <c r="BG170" i="3"/>
  <c r="CO8" i="3" s="1"/>
  <c r="AA8" i="4" s="1"/>
  <c r="BG169" i="3"/>
  <c r="CN8" i="3" s="1"/>
  <c r="Z8" i="4" s="1"/>
  <c r="BG168" i="3"/>
  <c r="CL8" i="3" s="1"/>
  <c r="X8" i="4" s="1"/>
  <c r="BG167" i="3"/>
  <c r="CM8" i="3" s="1"/>
  <c r="Y8" i="4" s="1"/>
  <c r="BG129" i="3"/>
  <c r="CO7" i="3" s="1"/>
  <c r="AA7" i="4" s="1"/>
  <c r="BG128" i="3"/>
  <c r="CN7" i="3" s="1"/>
  <c r="Z7" i="4" s="1"/>
  <c r="BG127" i="3"/>
  <c r="CL7" i="3" s="1"/>
  <c r="X7" i="4" s="1"/>
  <c r="BG126" i="3"/>
  <c r="CM7" i="3" s="1"/>
  <c r="Y7" i="4" s="1"/>
  <c r="BG88" i="3"/>
  <c r="CO6" i="3" s="1"/>
  <c r="AA6" i="4" s="1"/>
  <c r="BG87" i="3"/>
  <c r="CN6" i="3" s="1"/>
  <c r="Z6" i="4" s="1"/>
  <c r="BG86" i="3"/>
  <c r="CL6" i="3" s="1"/>
  <c r="X6" i="4" s="1"/>
  <c r="BG85" i="3"/>
  <c r="CM6" i="3" s="1"/>
  <c r="Y6" i="4" s="1"/>
  <c r="BG47" i="3"/>
  <c r="CO5" i="3" s="1"/>
  <c r="AA5" i="4" s="1"/>
  <c r="BG46" i="3"/>
  <c r="CN5" i="3" s="1"/>
  <c r="Z5" i="4" s="1"/>
  <c r="BG45" i="3"/>
  <c r="CL5" i="3" s="1"/>
  <c r="X5" i="4" s="1"/>
  <c r="BG44" i="3"/>
  <c r="CM5" i="3" s="1"/>
  <c r="Y5" i="4" s="1"/>
  <c r="BG6" i="3"/>
  <c r="CO4" i="3" s="1"/>
  <c r="AA4" i="4" s="1"/>
  <c r="BG5" i="3"/>
  <c r="CN4" i="3" s="1"/>
  <c r="Z4" i="4" s="1"/>
  <c r="BG4" i="3"/>
  <c r="CL4" i="3" s="1"/>
  <c r="X4" i="4" s="1"/>
  <c r="BG3" i="3"/>
  <c r="CM4" i="3" s="1"/>
  <c r="Y4" i="4" s="1"/>
  <c r="AG534" i="3"/>
  <c r="AF534" i="3" s="1"/>
  <c r="AG4" i="3"/>
  <c r="AF4" i="3" s="1"/>
  <c r="AG5" i="3"/>
  <c r="AF5" i="3" s="1"/>
  <c r="AG6" i="3"/>
  <c r="AF6" i="3" s="1"/>
  <c r="AG7" i="3"/>
  <c r="AF7" i="3" s="1"/>
  <c r="AG8" i="3"/>
  <c r="AF8" i="3" s="1"/>
  <c r="AG9" i="3"/>
  <c r="AF9" i="3" s="1"/>
  <c r="AG10" i="3"/>
  <c r="AF10" i="3" s="1"/>
  <c r="AG11" i="3"/>
  <c r="AF11" i="3" s="1"/>
  <c r="AG12" i="3"/>
  <c r="AF12" i="3" s="1"/>
  <c r="AG13" i="3"/>
  <c r="AF13" i="3" s="1"/>
  <c r="AG14" i="3"/>
  <c r="AF14" i="3" s="1"/>
  <c r="AG15" i="3"/>
  <c r="AF15" i="3" s="1"/>
  <c r="AG16" i="3"/>
  <c r="AF16" i="3" s="1"/>
  <c r="AG17" i="3"/>
  <c r="AF17" i="3" s="1"/>
  <c r="AG18" i="3"/>
  <c r="AF18" i="3" s="1"/>
  <c r="AG19" i="3"/>
  <c r="AF19" i="3" s="1"/>
  <c r="AG20" i="3"/>
  <c r="AF20" i="3" s="1"/>
  <c r="AG21" i="3"/>
  <c r="AF21" i="3" s="1"/>
  <c r="AG22" i="3"/>
  <c r="AF22" i="3" s="1"/>
  <c r="AG23" i="3"/>
  <c r="AF23" i="3" s="1"/>
  <c r="AG24" i="3"/>
  <c r="AF24" i="3" s="1"/>
  <c r="AG25" i="3"/>
  <c r="AF25" i="3" s="1"/>
  <c r="AG26" i="3"/>
  <c r="AF26" i="3" s="1"/>
  <c r="AG27" i="3"/>
  <c r="AF27" i="3" s="1"/>
  <c r="AG28" i="3"/>
  <c r="AF28" i="3" s="1"/>
  <c r="AG29" i="3"/>
  <c r="AF29" i="3" s="1"/>
  <c r="AG30" i="3"/>
  <c r="AF30" i="3" s="1"/>
  <c r="AG31" i="3"/>
  <c r="AF31" i="3" s="1"/>
  <c r="AG32" i="3"/>
  <c r="AF32" i="3" s="1"/>
  <c r="AG33" i="3"/>
  <c r="AF33" i="3" s="1"/>
  <c r="AG34" i="3"/>
  <c r="AF34" i="3" s="1"/>
  <c r="AG35" i="3"/>
  <c r="AF35" i="3" s="1"/>
  <c r="AG36" i="3"/>
  <c r="AF36" i="3" s="1"/>
  <c r="AG37" i="3"/>
  <c r="AF37" i="3" s="1"/>
  <c r="AG38" i="3"/>
  <c r="AF38" i="3" s="1"/>
  <c r="AG39" i="3"/>
  <c r="AF39" i="3" s="1"/>
  <c r="AG40" i="3"/>
  <c r="AF40" i="3" s="1"/>
  <c r="AG41" i="3"/>
  <c r="AF41" i="3" s="1"/>
  <c r="AG42" i="3"/>
  <c r="AF42" i="3" s="1"/>
  <c r="AG44" i="3"/>
  <c r="AG45" i="3"/>
  <c r="AF45" i="3" s="1"/>
  <c r="AG46" i="3"/>
  <c r="AF46" i="3" s="1"/>
  <c r="AG47" i="3"/>
  <c r="AF47" i="3" s="1"/>
  <c r="AG48" i="3"/>
  <c r="AF48" i="3" s="1"/>
  <c r="AG49" i="3"/>
  <c r="AF49" i="3" s="1"/>
  <c r="AG50" i="3"/>
  <c r="AF50" i="3" s="1"/>
  <c r="AG51" i="3"/>
  <c r="AF51" i="3" s="1"/>
  <c r="AG52" i="3"/>
  <c r="AF52" i="3" s="1"/>
  <c r="AG53" i="3"/>
  <c r="AF53" i="3" s="1"/>
  <c r="AG54" i="3"/>
  <c r="AF54" i="3" s="1"/>
  <c r="AG55" i="3"/>
  <c r="AF55" i="3" s="1"/>
  <c r="AG56" i="3"/>
  <c r="AF56" i="3" s="1"/>
  <c r="AG57" i="3"/>
  <c r="AF57" i="3" s="1"/>
  <c r="AG58" i="3"/>
  <c r="AF58" i="3" s="1"/>
  <c r="AG59" i="3"/>
  <c r="AF59" i="3" s="1"/>
  <c r="AG60" i="3"/>
  <c r="AF60" i="3" s="1"/>
  <c r="AG61" i="3"/>
  <c r="AF61" i="3" s="1"/>
  <c r="AG62" i="3"/>
  <c r="AF62" i="3" s="1"/>
  <c r="AG63" i="3"/>
  <c r="AF63" i="3" s="1"/>
  <c r="AG64" i="3"/>
  <c r="AF64" i="3" s="1"/>
  <c r="AG65" i="3"/>
  <c r="AF65" i="3" s="1"/>
  <c r="AG66" i="3"/>
  <c r="AF66" i="3" s="1"/>
  <c r="AG67" i="3"/>
  <c r="AF67" i="3" s="1"/>
  <c r="AG68" i="3"/>
  <c r="AF68" i="3" s="1"/>
  <c r="AG69" i="3"/>
  <c r="AF69" i="3" s="1"/>
  <c r="AG70" i="3"/>
  <c r="AF70" i="3" s="1"/>
  <c r="AG71" i="3"/>
  <c r="AF71" i="3" s="1"/>
  <c r="AG72" i="3"/>
  <c r="AF72" i="3" s="1"/>
  <c r="AG73" i="3"/>
  <c r="AF73" i="3" s="1"/>
  <c r="AG74" i="3"/>
  <c r="AF74" i="3" s="1"/>
  <c r="AG75" i="3"/>
  <c r="AF75" i="3" s="1"/>
  <c r="AG76" i="3"/>
  <c r="AF76" i="3" s="1"/>
  <c r="AG77" i="3"/>
  <c r="AF77" i="3" s="1"/>
  <c r="AG78" i="3"/>
  <c r="AF78" i="3" s="1"/>
  <c r="AG79" i="3"/>
  <c r="AF79" i="3" s="1"/>
  <c r="AG80" i="3"/>
  <c r="AF80" i="3" s="1"/>
  <c r="AG81" i="3"/>
  <c r="AF81" i="3" s="1"/>
  <c r="AG82" i="3"/>
  <c r="AF82" i="3" s="1"/>
  <c r="AG83" i="3"/>
  <c r="AF83" i="3" s="1"/>
  <c r="AG85" i="3"/>
  <c r="AF85" i="3" s="1"/>
  <c r="AG86" i="3"/>
  <c r="AF86" i="3" s="1"/>
  <c r="AG87" i="3"/>
  <c r="AF87" i="3" s="1"/>
  <c r="AG88" i="3"/>
  <c r="AF88" i="3" s="1"/>
  <c r="AG89" i="3"/>
  <c r="AF89" i="3" s="1"/>
  <c r="AG90" i="3"/>
  <c r="AF90" i="3" s="1"/>
  <c r="AG91" i="3"/>
  <c r="AF91" i="3" s="1"/>
  <c r="AG92" i="3"/>
  <c r="AF92" i="3" s="1"/>
  <c r="AG93" i="3"/>
  <c r="AF93" i="3" s="1"/>
  <c r="AG94" i="3"/>
  <c r="AF94" i="3" s="1"/>
  <c r="AG95" i="3"/>
  <c r="AF95" i="3" s="1"/>
  <c r="AG96" i="3"/>
  <c r="AF96" i="3" s="1"/>
  <c r="AG97" i="3"/>
  <c r="AF97" i="3" s="1"/>
  <c r="AG98" i="3"/>
  <c r="AF98" i="3" s="1"/>
  <c r="AG99" i="3"/>
  <c r="AF99" i="3" s="1"/>
  <c r="AG100" i="3"/>
  <c r="AF100" i="3" s="1"/>
  <c r="AG101" i="3"/>
  <c r="AF101" i="3" s="1"/>
  <c r="AG102" i="3"/>
  <c r="AF102" i="3" s="1"/>
  <c r="AG103" i="3"/>
  <c r="AF103" i="3" s="1"/>
  <c r="AG104" i="3"/>
  <c r="AF104" i="3" s="1"/>
  <c r="AG105" i="3"/>
  <c r="AF105" i="3" s="1"/>
  <c r="AG106" i="3"/>
  <c r="AF106" i="3" s="1"/>
  <c r="AG107" i="3"/>
  <c r="AF107" i="3" s="1"/>
  <c r="AG108" i="3"/>
  <c r="AF108" i="3" s="1"/>
  <c r="AG109" i="3"/>
  <c r="AF109" i="3" s="1"/>
  <c r="AG110" i="3"/>
  <c r="AF110" i="3" s="1"/>
  <c r="AG111" i="3"/>
  <c r="AF111" i="3" s="1"/>
  <c r="AG112" i="3"/>
  <c r="AF112" i="3" s="1"/>
  <c r="AG113" i="3"/>
  <c r="AF113" i="3" s="1"/>
  <c r="AG114" i="3"/>
  <c r="AF114" i="3" s="1"/>
  <c r="AG115" i="3"/>
  <c r="AF115" i="3" s="1"/>
  <c r="AG116" i="3"/>
  <c r="AF116" i="3" s="1"/>
  <c r="AG117" i="3"/>
  <c r="AF117" i="3" s="1"/>
  <c r="AG118" i="3"/>
  <c r="AF118" i="3" s="1"/>
  <c r="AG119" i="3"/>
  <c r="AF119" i="3" s="1"/>
  <c r="AG120" i="3"/>
  <c r="AF120" i="3" s="1"/>
  <c r="AG121" i="3"/>
  <c r="AF121" i="3" s="1"/>
  <c r="AG122" i="3"/>
  <c r="AF122" i="3" s="1"/>
  <c r="AG123" i="3"/>
  <c r="AF123" i="3" s="1"/>
  <c r="AG124" i="3"/>
  <c r="AF124" i="3" s="1"/>
  <c r="AG126" i="3"/>
  <c r="AF126" i="3" s="1"/>
  <c r="AG127" i="3"/>
  <c r="AF127" i="3" s="1"/>
  <c r="AG128" i="3"/>
  <c r="AF128" i="3" s="1"/>
  <c r="AG129" i="3"/>
  <c r="AF129" i="3" s="1"/>
  <c r="AG130" i="3"/>
  <c r="AF130" i="3" s="1"/>
  <c r="AG131" i="3"/>
  <c r="AF131" i="3" s="1"/>
  <c r="AG132" i="3"/>
  <c r="AF132" i="3" s="1"/>
  <c r="AG133" i="3"/>
  <c r="AF133" i="3" s="1"/>
  <c r="AG134" i="3"/>
  <c r="AF134" i="3" s="1"/>
  <c r="AG135" i="3"/>
  <c r="AF135" i="3" s="1"/>
  <c r="AG136" i="3"/>
  <c r="AF136" i="3" s="1"/>
  <c r="AG137" i="3"/>
  <c r="AF137" i="3" s="1"/>
  <c r="AG138" i="3"/>
  <c r="AF138" i="3" s="1"/>
  <c r="AG139" i="3"/>
  <c r="AF139" i="3" s="1"/>
  <c r="AG140" i="3"/>
  <c r="AF140" i="3" s="1"/>
  <c r="AG141" i="3"/>
  <c r="AF141" i="3" s="1"/>
  <c r="AG142" i="3"/>
  <c r="AF142" i="3" s="1"/>
  <c r="AG143" i="3"/>
  <c r="AF143" i="3" s="1"/>
  <c r="AG144" i="3"/>
  <c r="AF144" i="3" s="1"/>
  <c r="AG145" i="3"/>
  <c r="AF145" i="3" s="1"/>
  <c r="AG146" i="3"/>
  <c r="AF146" i="3" s="1"/>
  <c r="AG147" i="3"/>
  <c r="AF147" i="3" s="1"/>
  <c r="AG148" i="3"/>
  <c r="AF148" i="3" s="1"/>
  <c r="AG149" i="3"/>
  <c r="AF149" i="3" s="1"/>
  <c r="AG150" i="3"/>
  <c r="AF150" i="3" s="1"/>
  <c r="AG151" i="3"/>
  <c r="AF151" i="3" s="1"/>
  <c r="AG152" i="3"/>
  <c r="AF152" i="3" s="1"/>
  <c r="AG153" i="3"/>
  <c r="AF153" i="3" s="1"/>
  <c r="AG154" i="3"/>
  <c r="AF154" i="3" s="1"/>
  <c r="AG155" i="3"/>
  <c r="AF155" i="3" s="1"/>
  <c r="AG156" i="3"/>
  <c r="AF156" i="3" s="1"/>
  <c r="AG157" i="3"/>
  <c r="AF157" i="3" s="1"/>
  <c r="AG158" i="3"/>
  <c r="AF158" i="3" s="1"/>
  <c r="AG159" i="3"/>
  <c r="AF159" i="3" s="1"/>
  <c r="AG160" i="3"/>
  <c r="AF160" i="3" s="1"/>
  <c r="AG161" i="3"/>
  <c r="AF161" i="3" s="1"/>
  <c r="AG162" i="3"/>
  <c r="AF162" i="3" s="1"/>
  <c r="AG163" i="3"/>
  <c r="AF163" i="3" s="1"/>
  <c r="AG164" i="3"/>
  <c r="AF164" i="3" s="1"/>
  <c r="AG165" i="3"/>
  <c r="AF165" i="3" s="1"/>
  <c r="AG167" i="3"/>
  <c r="AF167" i="3" s="1"/>
  <c r="AG168" i="3"/>
  <c r="AF168" i="3" s="1"/>
  <c r="AG169" i="3"/>
  <c r="AF169" i="3" s="1"/>
  <c r="AG170" i="3"/>
  <c r="AF170" i="3" s="1"/>
  <c r="AG171" i="3"/>
  <c r="AF171" i="3" s="1"/>
  <c r="AG172" i="3"/>
  <c r="AF172" i="3" s="1"/>
  <c r="AG173" i="3"/>
  <c r="AF173" i="3" s="1"/>
  <c r="AG174" i="3"/>
  <c r="AF174" i="3" s="1"/>
  <c r="AG175" i="3"/>
  <c r="AF175" i="3" s="1"/>
  <c r="AG176" i="3"/>
  <c r="AF176" i="3" s="1"/>
  <c r="AG177" i="3"/>
  <c r="AF177" i="3" s="1"/>
  <c r="AG178" i="3"/>
  <c r="AF178" i="3" s="1"/>
  <c r="AG179" i="3"/>
  <c r="AF179" i="3" s="1"/>
  <c r="AG180" i="3"/>
  <c r="AF180" i="3" s="1"/>
  <c r="AG181" i="3"/>
  <c r="AF181" i="3" s="1"/>
  <c r="AG182" i="3"/>
  <c r="AF182" i="3" s="1"/>
  <c r="AG183" i="3"/>
  <c r="AF183" i="3" s="1"/>
  <c r="AG184" i="3"/>
  <c r="AF184" i="3" s="1"/>
  <c r="AG185" i="3"/>
  <c r="AF185" i="3" s="1"/>
  <c r="AG186" i="3"/>
  <c r="AF186" i="3" s="1"/>
  <c r="AG187" i="3"/>
  <c r="AF187" i="3" s="1"/>
  <c r="AG188" i="3"/>
  <c r="AF188" i="3" s="1"/>
  <c r="AG189" i="3"/>
  <c r="AF189" i="3" s="1"/>
  <c r="AG190" i="3"/>
  <c r="AF190" i="3" s="1"/>
  <c r="AG191" i="3"/>
  <c r="AF191" i="3" s="1"/>
  <c r="AG192" i="3"/>
  <c r="AF192" i="3" s="1"/>
  <c r="AG193" i="3"/>
  <c r="AF193" i="3" s="1"/>
  <c r="AG194" i="3"/>
  <c r="AF194" i="3" s="1"/>
  <c r="AG195" i="3"/>
  <c r="AF195" i="3" s="1"/>
  <c r="AG196" i="3"/>
  <c r="AF196" i="3" s="1"/>
  <c r="AG197" i="3"/>
  <c r="AF197" i="3" s="1"/>
  <c r="AG198" i="3"/>
  <c r="AF198" i="3" s="1"/>
  <c r="AG199" i="3"/>
  <c r="AF199" i="3" s="1"/>
  <c r="AG200" i="3"/>
  <c r="AF200" i="3" s="1"/>
  <c r="AG201" i="3"/>
  <c r="AF201" i="3" s="1"/>
  <c r="AG202" i="3"/>
  <c r="AF202" i="3" s="1"/>
  <c r="AG203" i="3"/>
  <c r="AF203" i="3" s="1"/>
  <c r="AG204" i="3"/>
  <c r="AF204" i="3" s="1"/>
  <c r="AG205" i="3"/>
  <c r="AF205" i="3" s="1"/>
  <c r="AG206" i="3"/>
  <c r="AF206" i="3" s="1"/>
  <c r="AG208" i="3"/>
  <c r="AG209" i="3"/>
  <c r="AF209" i="3" s="1"/>
  <c r="AG210" i="3"/>
  <c r="AF210" i="3" s="1"/>
  <c r="AG211" i="3"/>
  <c r="AF211" i="3" s="1"/>
  <c r="AG212" i="3"/>
  <c r="AF212" i="3" s="1"/>
  <c r="AG213" i="3"/>
  <c r="AF213" i="3" s="1"/>
  <c r="AG214" i="3"/>
  <c r="AF214" i="3" s="1"/>
  <c r="AG215" i="3"/>
  <c r="AF215" i="3" s="1"/>
  <c r="AG216" i="3"/>
  <c r="AF216" i="3" s="1"/>
  <c r="AG217" i="3"/>
  <c r="AF217" i="3" s="1"/>
  <c r="AG218" i="3"/>
  <c r="AF218" i="3" s="1"/>
  <c r="AG219" i="3"/>
  <c r="AF219" i="3" s="1"/>
  <c r="AG220" i="3"/>
  <c r="AF220" i="3" s="1"/>
  <c r="AG221" i="3"/>
  <c r="AF221" i="3" s="1"/>
  <c r="AG222" i="3"/>
  <c r="AF222" i="3" s="1"/>
  <c r="AG223" i="3"/>
  <c r="AF223" i="3" s="1"/>
  <c r="AG224" i="3"/>
  <c r="AF224" i="3" s="1"/>
  <c r="AG225" i="3"/>
  <c r="AF225" i="3" s="1"/>
  <c r="AG226" i="3"/>
  <c r="AF226" i="3" s="1"/>
  <c r="AG227" i="3"/>
  <c r="AF227" i="3" s="1"/>
  <c r="AG228" i="3"/>
  <c r="AF228" i="3" s="1"/>
  <c r="AG229" i="3"/>
  <c r="AF229" i="3" s="1"/>
  <c r="AG230" i="3"/>
  <c r="AF230" i="3" s="1"/>
  <c r="AG231" i="3"/>
  <c r="AF231" i="3" s="1"/>
  <c r="AG232" i="3"/>
  <c r="AF232" i="3" s="1"/>
  <c r="AG233" i="3"/>
  <c r="AF233" i="3" s="1"/>
  <c r="AG234" i="3"/>
  <c r="AF234" i="3" s="1"/>
  <c r="AG235" i="3"/>
  <c r="AF235" i="3" s="1"/>
  <c r="AG236" i="3"/>
  <c r="AF236" i="3" s="1"/>
  <c r="AG237" i="3"/>
  <c r="AF237" i="3" s="1"/>
  <c r="AG238" i="3"/>
  <c r="AF238" i="3" s="1"/>
  <c r="AG239" i="3"/>
  <c r="AF239" i="3" s="1"/>
  <c r="AG240" i="3"/>
  <c r="AF240" i="3" s="1"/>
  <c r="AG241" i="3"/>
  <c r="AF241" i="3" s="1"/>
  <c r="AG242" i="3"/>
  <c r="AF242" i="3" s="1"/>
  <c r="AG243" i="3"/>
  <c r="AF243" i="3" s="1"/>
  <c r="AG244" i="3"/>
  <c r="AF244" i="3" s="1"/>
  <c r="AG245" i="3"/>
  <c r="AF245" i="3" s="1"/>
  <c r="AG246" i="3"/>
  <c r="AF246" i="3" s="1"/>
  <c r="AG247" i="3"/>
  <c r="AF247" i="3" s="1"/>
  <c r="AG249" i="3"/>
  <c r="AF249" i="3" s="1"/>
  <c r="AG250" i="3"/>
  <c r="AF250" i="3" s="1"/>
  <c r="AG251" i="3"/>
  <c r="AF251" i="3" s="1"/>
  <c r="AG252" i="3"/>
  <c r="AF252" i="3" s="1"/>
  <c r="AG253" i="3"/>
  <c r="AF253" i="3" s="1"/>
  <c r="AG254" i="3"/>
  <c r="AF254" i="3" s="1"/>
  <c r="AG255" i="3"/>
  <c r="AF255" i="3" s="1"/>
  <c r="AG256" i="3"/>
  <c r="AF256" i="3" s="1"/>
  <c r="AG257" i="3"/>
  <c r="AF257" i="3" s="1"/>
  <c r="AG258" i="3"/>
  <c r="AF258" i="3" s="1"/>
  <c r="AG259" i="3"/>
  <c r="AF259" i="3" s="1"/>
  <c r="AG260" i="3"/>
  <c r="AF260" i="3" s="1"/>
  <c r="AG261" i="3"/>
  <c r="AF261" i="3" s="1"/>
  <c r="AG262" i="3"/>
  <c r="AF262" i="3" s="1"/>
  <c r="AG263" i="3"/>
  <c r="AF263" i="3" s="1"/>
  <c r="AG264" i="3"/>
  <c r="AF264" i="3" s="1"/>
  <c r="AG265" i="3"/>
  <c r="AF265" i="3" s="1"/>
  <c r="AG266" i="3"/>
  <c r="AF266" i="3" s="1"/>
  <c r="AG267" i="3"/>
  <c r="AF267" i="3" s="1"/>
  <c r="AG268" i="3"/>
  <c r="AF268" i="3" s="1"/>
  <c r="AG269" i="3"/>
  <c r="AF269" i="3" s="1"/>
  <c r="AG270" i="3"/>
  <c r="AF270" i="3" s="1"/>
  <c r="AG271" i="3"/>
  <c r="AF271" i="3" s="1"/>
  <c r="AG272" i="3"/>
  <c r="AF272" i="3" s="1"/>
  <c r="AG273" i="3"/>
  <c r="AF273" i="3" s="1"/>
  <c r="AG274" i="3"/>
  <c r="AF274" i="3" s="1"/>
  <c r="AG275" i="3"/>
  <c r="AF275" i="3" s="1"/>
  <c r="AG276" i="3"/>
  <c r="AF276" i="3" s="1"/>
  <c r="AG277" i="3"/>
  <c r="AF277" i="3" s="1"/>
  <c r="AG278" i="3"/>
  <c r="AF278" i="3" s="1"/>
  <c r="AG279" i="3"/>
  <c r="AF279" i="3" s="1"/>
  <c r="AG280" i="3"/>
  <c r="AF280" i="3" s="1"/>
  <c r="AG281" i="3"/>
  <c r="AF281" i="3" s="1"/>
  <c r="AG282" i="3"/>
  <c r="AF282" i="3" s="1"/>
  <c r="AG283" i="3"/>
  <c r="AF283" i="3" s="1"/>
  <c r="AG284" i="3"/>
  <c r="AF284" i="3" s="1"/>
  <c r="AG285" i="3"/>
  <c r="AF285" i="3" s="1"/>
  <c r="AG286" i="3"/>
  <c r="AF286" i="3" s="1"/>
  <c r="AG287" i="3"/>
  <c r="AF287" i="3" s="1"/>
  <c r="AG288" i="3"/>
  <c r="AF288" i="3" s="1"/>
  <c r="AG290" i="3"/>
  <c r="AF290" i="3" s="1"/>
  <c r="AG291" i="3"/>
  <c r="AF291" i="3" s="1"/>
  <c r="AG292" i="3"/>
  <c r="AF292" i="3" s="1"/>
  <c r="AG293" i="3"/>
  <c r="AG294" i="3"/>
  <c r="AF294" i="3" s="1"/>
  <c r="AG295" i="3"/>
  <c r="AF295" i="3" s="1"/>
  <c r="AG296" i="3"/>
  <c r="AF296" i="3" s="1"/>
  <c r="AG297" i="3"/>
  <c r="AF297" i="3" s="1"/>
  <c r="AG298" i="3"/>
  <c r="AF298" i="3" s="1"/>
  <c r="AG299" i="3"/>
  <c r="AF299" i="3" s="1"/>
  <c r="AG300" i="3"/>
  <c r="AF300" i="3" s="1"/>
  <c r="AG301" i="3"/>
  <c r="AF301" i="3" s="1"/>
  <c r="AG302" i="3"/>
  <c r="AF302" i="3" s="1"/>
  <c r="AG303" i="3"/>
  <c r="AF303" i="3" s="1"/>
  <c r="AG304" i="3"/>
  <c r="AF304" i="3" s="1"/>
  <c r="AG305" i="3"/>
  <c r="AF305" i="3" s="1"/>
  <c r="AG306" i="3"/>
  <c r="AF306" i="3" s="1"/>
  <c r="AG307" i="3"/>
  <c r="AF307" i="3" s="1"/>
  <c r="AG308" i="3"/>
  <c r="AF308" i="3" s="1"/>
  <c r="AG309" i="3"/>
  <c r="AF309" i="3" s="1"/>
  <c r="AG310" i="3"/>
  <c r="AF310" i="3" s="1"/>
  <c r="AG311" i="3"/>
  <c r="AF311" i="3" s="1"/>
  <c r="AG312" i="3"/>
  <c r="AF312" i="3" s="1"/>
  <c r="AG313" i="3"/>
  <c r="AF313" i="3" s="1"/>
  <c r="AG314" i="3"/>
  <c r="AF314" i="3" s="1"/>
  <c r="AG315" i="3"/>
  <c r="AF315" i="3" s="1"/>
  <c r="AG316" i="3"/>
  <c r="AF316" i="3" s="1"/>
  <c r="AG317" i="3"/>
  <c r="AF317" i="3" s="1"/>
  <c r="AG318" i="3"/>
  <c r="AF318" i="3" s="1"/>
  <c r="AG319" i="3"/>
  <c r="AF319" i="3" s="1"/>
  <c r="AG320" i="3"/>
  <c r="AF320" i="3" s="1"/>
  <c r="AG321" i="3"/>
  <c r="AF321" i="3" s="1"/>
  <c r="AG322" i="3"/>
  <c r="AF322" i="3" s="1"/>
  <c r="AG323" i="3"/>
  <c r="AF323" i="3" s="1"/>
  <c r="AG324" i="3"/>
  <c r="AF324" i="3" s="1"/>
  <c r="AG325" i="3"/>
  <c r="AF325" i="3" s="1"/>
  <c r="AG326" i="3"/>
  <c r="AF326" i="3" s="1"/>
  <c r="AG327" i="3"/>
  <c r="AF327" i="3" s="1"/>
  <c r="AG328" i="3"/>
  <c r="AF328" i="3" s="1"/>
  <c r="AG329" i="3"/>
  <c r="AF329" i="3" s="1"/>
  <c r="AG331" i="3"/>
  <c r="AG332" i="3"/>
  <c r="AF332" i="3" s="1"/>
  <c r="AG333" i="3"/>
  <c r="AF333" i="3" s="1"/>
  <c r="AG334" i="3"/>
  <c r="AF334" i="3" s="1"/>
  <c r="AG335" i="3"/>
  <c r="AF335" i="3" s="1"/>
  <c r="AG336" i="3"/>
  <c r="AF336" i="3" s="1"/>
  <c r="AG337" i="3"/>
  <c r="AF337" i="3" s="1"/>
  <c r="AG338" i="3"/>
  <c r="AF338" i="3" s="1"/>
  <c r="AG339" i="3"/>
  <c r="AF339" i="3" s="1"/>
  <c r="AG340" i="3"/>
  <c r="AF340" i="3" s="1"/>
  <c r="AG341" i="3"/>
  <c r="AF341" i="3" s="1"/>
  <c r="AG342" i="3"/>
  <c r="AF342" i="3" s="1"/>
  <c r="AG343" i="3"/>
  <c r="AF343" i="3" s="1"/>
  <c r="AG344" i="3"/>
  <c r="AF344" i="3" s="1"/>
  <c r="AG345" i="3"/>
  <c r="AF345" i="3" s="1"/>
  <c r="AG346" i="3"/>
  <c r="AF346" i="3" s="1"/>
  <c r="AG347" i="3"/>
  <c r="AF347" i="3" s="1"/>
  <c r="AG348" i="3"/>
  <c r="AF348" i="3" s="1"/>
  <c r="AG349" i="3"/>
  <c r="AF349" i="3" s="1"/>
  <c r="AG350" i="3"/>
  <c r="AF350" i="3" s="1"/>
  <c r="AG351" i="3"/>
  <c r="AF351" i="3" s="1"/>
  <c r="AG352" i="3"/>
  <c r="AF352" i="3" s="1"/>
  <c r="AG353" i="3"/>
  <c r="AF353" i="3" s="1"/>
  <c r="AG354" i="3"/>
  <c r="AF354" i="3" s="1"/>
  <c r="AG355" i="3"/>
  <c r="AF355" i="3" s="1"/>
  <c r="AG356" i="3"/>
  <c r="AF356" i="3" s="1"/>
  <c r="AG357" i="3"/>
  <c r="AF357" i="3" s="1"/>
  <c r="AG358" i="3"/>
  <c r="AF358" i="3" s="1"/>
  <c r="AG359" i="3"/>
  <c r="AF359" i="3" s="1"/>
  <c r="AG360" i="3"/>
  <c r="AF360" i="3" s="1"/>
  <c r="AG361" i="3"/>
  <c r="AF361" i="3" s="1"/>
  <c r="AG362" i="3"/>
  <c r="AF362" i="3" s="1"/>
  <c r="AG363" i="3"/>
  <c r="AF363" i="3" s="1"/>
  <c r="AG364" i="3"/>
  <c r="AF364" i="3" s="1"/>
  <c r="AG365" i="3"/>
  <c r="AF365" i="3" s="1"/>
  <c r="AG366" i="3"/>
  <c r="AF366" i="3" s="1"/>
  <c r="AG367" i="3"/>
  <c r="AF367" i="3" s="1"/>
  <c r="AG368" i="3"/>
  <c r="AF368" i="3" s="1"/>
  <c r="AG369" i="3"/>
  <c r="AF369" i="3" s="1"/>
  <c r="AG370" i="3"/>
  <c r="AF370" i="3" s="1"/>
  <c r="AG372" i="3"/>
  <c r="AF372" i="3" s="1"/>
  <c r="AG373" i="3"/>
  <c r="AF373" i="3" s="1"/>
  <c r="AG374" i="3"/>
  <c r="AG375" i="3"/>
  <c r="AF375" i="3" s="1"/>
  <c r="AG376" i="3"/>
  <c r="AF376" i="3" s="1"/>
  <c r="AG377" i="3"/>
  <c r="AF377" i="3" s="1"/>
  <c r="AG378" i="3"/>
  <c r="AF378" i="3" s="1"/>
  <c r="AG379" i="3"/>
  <c r="AF379" i="3" s="1"/>
  <c r="AG380" i="3"/>
  <c r="AF380" i="3" s="1"/>
  <c r="AG381" i="3"/>
  <c r="AF381" i="3" s="1"/>
  <c r="AG382" i="3"/>
  <c r="AF382" i="3" s="1"/>
  <c r="AG383" i="3"/>
  <c r="AF383" i="3" s="1"/>
  <c r="AG384" i="3"/>
  <c r="AF384" i="3" s="1"/>
  <c r="AG385" i="3"/>
  <c r="AF385" i="3" s="1"/>
  <c r="AG386" i="3"/>
  <c r="AF386" i="3" s="1"/>
  <c r="AG387" i="3"/>
  <c r="AF387" i="3" s="1"/>
  <c r="AG388" i="3"/>
  <c r="AF388" i="3" s="1"/>
  <c r="AG389" i="3"/>
  <c r="AF389" i="3" s="1"/>
  <c r="AG390" i="3"/>
  <c r="AF390" i="3" s="1"/>
  <c r="AG391" i="3"/>
  <c r="AF391" i="3" s="1"/>
  <c r="AG392" i="3"/>
  <c r="AF392" i="3" s="1"/>
  <c r="AG393" i="3"/>
  <c r="AF393" i="3" s="1"/>
  <c r="AG394" i="3"/>
  <c r="AF394" i="3" s="1"/>
  <c r="AG395" i="3"/>
  <c r="AF395" i="3" s="1"/>
  <c r="AG396" i="3"/>
  <c r="AF396" i="3" s="1"/>
  <c r="AG397" i="3"/>
  <c r="AF397" i="3" s="1"/>
  <c r="AG398" i="3"/>
  <c r="AF398" i="3" s="1"/>
  <c r="AG399" i="3"/>
  <c r="AF399" i="3" s="1"/>
  <c r="AG400" i="3"/>
  <c r="AF400" i="3" s="1"/>
  <c r="AG401" i="3"/>
  <c r="AF401" i="3" s="1"/>
  <c r="AG402" i="3"/>
  <c r="AF402" i="3" s="1"/>
  <c r="AG403" i="3"/>
  <c r="AF403" i="3" s="1"/>
  <c r="AG404" i="3"/>
  <c r="AF404" i="3" s="1"/>
  <c r="AG405" i="3"/>
  <c r="AF405" i="3" s="1"/>
  <c r="AG406" i="3"/>
  <c r="AF406" i="3" s="1"/>
  <c r="AG407" i="3"/>
  <c r="AF407" i="3" s="1"/>
  <c r="AG408" i="3"/>
  <c r="AF408" i="3" s="1"/>
  <c r="AG409" i="3"/>
  <c r="AF409" i="3" s="1"/>
  <c r="AG410" i="3"/>
  <c r="AF410" i="3" s="1"/>
  <c r="AG411" i="3"/>
  <c r="AF411" i="3" s="1"/>
  <c r="AG413" i="3"/>
  <c r="AG414" i="3"/>
  <c r="AF414" i="3" s="1"/>
  <c r="AG415" i="3"/>
  <c r="AF415" i="3" s="1"/>
  <c r="AG416" i="3"/>
  <c r="AF416" i="3" s="1"/>
  <c r="AG417" i="3"/>
  <c r="AF417" i="3" s="1"/>
  <c r="AG418" i="3"/>
  <c r="AF418" i="3" s="1"/>
  <c r="AG419" i="3"/>
  <c r="AF419" i="3" s="1"/>
  <c r="AG420" i="3"/>
  <c r="AF420" i="3" s="1"/>
  <c r="AG421" i="3"/>
  <c r="AF421" i="3" s="1"/>
  <c r="AG422" i="3"/>
  <c r="AF422" i="3" s="1"/>
  <c r="AG423" i="3"/>
  <c r="AF423" i="3" s="1"/>
  <c r="AG424" i="3"/>
  <c r="AF424" i="3" s="1"/>
  <c r="AG425" i="3"/>
  <c r="AF425" i="3" s="1"/>
  <c r="AG426" i="3"/>
  <c r="AF426" i="3" s="1"/>
  <c r="AG427" i="3"/>
  <c r="AF427" i="3" s="1"/>
  <c r="AG428" i="3"/>
  <c r="AF428" i="3" s="1"/>
  <c r="AG429" i="3"/>
  <c r="AF429" i="3" s="1"/>
  <c r="AG430" i="3"/>
  <c r="AF430" i="3" s="1"/>
  <c r="AG431" i="3"/>
  <c r="AF431" i="3" s="1"/>
  <c r="AG432" i="3"/>
  <c r="AF432" i="3" s="1"/>
  <c r="AG433" i="3"/>
  <c r="AF433" i="3" s="1"/>
  <c r="AG434" i="3"/>
  <c r="AF434" i="3" s="1"/>
  <c r="AG435" i="3"/>
  <c r="AF435" i="3" s="1"/>
  <c r="AG436" i="3"/>
  <c r="AF436" i="3" s="1"/>
  <c r="AG437" i="3"/>
  <c r="AF437" i="3" s="1"/>
  <c r="AG438" i="3"/>
  <c r="AF438" i="3" s="1"/>
  <c r="AG439" i="3"/>
  <c r="AF439" i="3" s="1"/>
  <c r="AG440" i="3"/>
  <c r="AF440" i="3" s="1"/>
  <c r="AG441" i="3"/>
  <c r="AF441" i="3" s="1"/>
  <c r="AG442" i="3"/>
  <c r="AF442" i="3" s="1"/>
  <c r="AG443" i="3"/>
  <c r="AF443" i="3" s="1"/>
  <c r="AG444" i="3"/>
  <c r="AF444" i="3" s="1"/>
  <c r="AG445" i="3"/>
  <c r="AF445" i="3" s="1"/>
  <c r="AG446" i="3"/>
  <c r="AF446" i="3" s="1"/>
  <c r="AG447" i="3"/>
  <c r="AF447" i="3" s="1"/>
  <c r="AG448" i="3"/>
  <c r="AF448" i="3" s="1"/>
  <c r="AG449" i="3"/>
  <c r="AG450" i="3"/>
  <c r="AF450" i="3" s="1"/>
  <c r="AG451" i="3"/>
  <c r="AF451" i="3" s="1"/>
  <c r="AG452" i="3"/>
  <c r="AF452" i="3" s="1"/>
  <c r="AG454" i="3"/>
  <c r="AG455" i="3"/>
  <c r="AF455" i="3" s="1"/>
  <c r="AG456" i="3"/>
  <c r="AF456" i="3" s="1"/>
  <c r="AG457" i="3"/>
  <c r="AF457" i="3" s="1"/>
  <c r="AG458" i="3"/>
  <c r="AF458" i="3" s="1"/>
  <c r="AG459" i="3"/>
  <c r="AF459" i="3" s="1"/>
  <c r="AG460" i="3"/>
  <c r="AF460" i="3" s="1"/>
  <c r="AG461" i="3"/>
  <c r="AF461" i="3" s="1"/>
  <c r="AG462" i="3"/>
  <c r="AF462" i="3" s="1"/>
  <c r="AG463" i="3"/>
  <c r="AF463" i="3" s="1"/>
  <c r="AG464" i="3"/>
  <c r="AF464" i="3" s="1"/>
  <c r="AG465" i="3"/>
  <c r="AF465" i="3" s="1"/>
  <c r="AG466" i="3"/>
  <c r="AF466" i="3" s="1"/>
  <c r="AG467" i="3"/>
  <c r="AF467" i="3" s="1"/>
  <c r="AG468" i="3"/>
  <c r="AF468" i="3" s="1"/>
  <c r="AG469" i="3"/>
  <c r="AF469" i="3" s="1"/>
  <c r="AG470" i="3"/>
  <c r="AF470" i="3" s="1"/>
  <c r="AG471" i="3"/>
  <c r="AF471" i="3" s="1"/>
  <c r="AG472" i="3"/>
  <c r="AF472" i="3" s="1"/>
  <c r="AG473" i="3"/>
  <c r="AF473" i="3" s="1"/>
  <c r="AG474" i="3"/>
  <c r="AF474" i="3" s="1"/>
  <c r="AG475" i="3"/>
  <c r="AF475" i="3" s="1"/>
  <c r="AG476" i="3"/>
  <c r="AF476" i="3" s="1"/>
  <c r="AG477" i="3"/>
  <c r="AF477" i="3" s="1"/>
  <c r="AG478" i="3"/>
  <c r="AF478" i="3" s="1"/>
  <c r="AG479" i="3"/>
  <c r="AF479" i="3" s="1"/>
  <c r="AG480" i="3"/>
  <c r="AF480" i="3" s="1"/>
  <c r="AG481" i="3"/>
  <c r="AF481" i="3" s="1"/>
  <c r="AG482" i="3"/>
  <c r="AF482" i="3" s="1"/>
  <c r="AG483" i="3"/>
  <c r="AF483" i="3" s="1"/>
  <c r="AG484" i="3"/>
  <c r="AF484" i="3" s="1"/>
  <c r="AG485" i="3"/>
  <c r="AF485" i="3" s="1"/>
  <c r="AG486" i="3"/>
  <c r="AF486" i="3" s="1"/>
  <c r="AG487" i="3"/>
  <c r="AF487" i="3" s="1"/>
  <c r="AG488" i="3"/>
  <c r="AF488" i="3" s="1"/>
  <c r="AG489" i="3"/>
  <c r="AF489" i="3" s="1"/>
  <c r="AG490" i="3"/>
  <c r="AF490" i="3" s="1"/>
  <c r="AG491" i="3"/>
  <c r="AF491" i="3" s="1"/>
  <c r="AG492" i="3"/>
  <c r="AF492" i="3" s="1"/>
  <c r="AG493" i="3"/>
  <c r="AF493" i="3" s="1"/>
  <c r="AG495" i="3"/>
  <c r="AG496" i="3"/>
  <c r="AF496" i="3" s="1"/>
  <c r="AG497" i="3"/>
  <c r="AF497" i="3" s="1"/>
  <c r="AG498" i="3"/>
  <c r="AF498" i="3" s="1"/>
  <c r="AG499" i="3"/>
  <c r="AF499" i="3" s="1"/>
  <c r="AG500" i="3"/>
  <c r="AF500" i="3" s="1"/>
  <c r="AG501" i="3"/>
  <c r="AF501" i="3" s="1"/>
  <c r="AG502" i="3"/>
  <c r="AF502" i="3" s="1"/>
  <c r="AG503" i="3"/>
  <c r="AF503" i="3" s="1"/>
  <c r="AG504" i="3"/>
  <c r="AF504" i="3" s="1"/>
  <c r="AG505" i="3"/>
  <c r="AF505" i="3" s="1"/>
  <c r="AG506" i="3"/>
  <c r="AF506" i="3" s="1"/>
  <c r="AG507" i="3"/>
  <c r="AF507" i="3" s="1"/>
  <c r="AG508" i="3"/>
  <c r="AF508" i="3" s="1"/>
  <c r="AG509" i="3"/>
  <c r="AF509" i="3" s="1"/>
  <c r="AG510" i="3"/>
  <c r="AF510" i="3" s="1"/>
  <c r="AG511" i="3"/>
  <c r="AF511" i="3" s="1"/>
  <c r="AG512" i="3"/>
  <c r="AF512" i="3" s="1"/>
  <c r="AG513" i="3"/>
  <c r="AF513" i="3" s="1"/>
  <c r="AG514" i="3"/>
  <c r="AF514" i="3" s="1"/>
  <c r="AG515" i="3"/>
  <c r="AF515" i="3" s="1"/>
  <c r="AG516" i="3"/>
  <c r="AF516" i="3" s="1"/>
  <c r="AG517" i="3"/>
  <c r="AF517" i="3" s="1"/>
  <c r="AG518" i="3"/>
  <c r="AF518" i="3" s="1"/>
  <c r="AG519" i="3"/>
  <c r="AF519" i="3" s="1"/>
  <c r="AG520" i="3"/>
  <c r="AF520" i="3" s="1"/>
  <c r="AG521" i="3"/>
  <c r="AF521" i="3" s="1"/>
  <c r="AG522" i="3"/>
  <c r="AF522" i="3" s="1"/>
  <c r="AG523" i="3"/>
  <c r="AF523" i="3" s="1"/>
  <c r="AG524" i="3"/>
  <c r="AF524" i="3" s="1"/>
  <c r="AG525" i="3"/>
  <c r="AF525" i="3" s="1"/>
  <c r="AG526" i="3"/>
  <c r="AF526" i="3" s="1"/>
  <c r="AG527" i="3"/>
  <c r="AF527" i="3" s="1"/>
  <c r="AG528" i="3"/>
  <c r="AF528" i="3" s="1"/>
  <c r="AG529" i="3"/>
  <c r="AF529" i="3" s="1"/>
  <c r="AG530" i="3"/>
  <c r="AF530" i="3" s="1"/>
  <c r="AG531" i="3"/>
  <c r="AF531" i="3" s="1"/>
  <c r="AG532" i="3"/>
  <c r="AF532" i="3" s="1"/>
  <c r="AG533" i="3"/>
  <c r="AF533" i="3" s="1"/>
  <c r="AG3" i="3"/>
  <c r="AF3" i="3" s="1"/>
  <c r="AI498" i="3"/>
  <c r="CC16" i="3" s="1"/>
  <c r="Q16" i="4" s="1"/>
  <c r="AI497" i="3"/>
  <c r="CB16" i="3" s="1"/>
  <c r="P16" i="4" s="1"/>
  <c r="AI496" i="3"/>
  <c r="BZ16" i="3" s="1"/>
  <c r="N16" i="4" s="1"/>
  <c r="AI495" i="3"/>
  <c r="CA16" i="3" s="1"/>
  <c r="O16" i="4" s="1"/>
  <c r="AI457" i="3"/>
  <c r="CC15" i="3" s="1"/>
  <c r="Q15" i="4" s="1"/>
  <c r="AI456" i="3"/>
  <c r="CB15" i="3" s="1"/>
  <c r="P15" i="4" s="1"/>
  <c r="AI455" i="3"/>
  <c r="BZ15" i="3" s="1"/>
  <c r="N15" i="4" s="1"/>
  <c r="AI454" i="3"/>
  <c r="CA15" i="3" s="1"/>
  <c r="O15" i="4" s="1"/>
  <c r="AF449" i="3"/>
  <c r="AI416" i="3"/>
  <c r="CC14" i="3" s="1"/>
  <c r="Q14" i="4" s="1"/>
  <c r="AI415" i="3"/>
  <c r="CB14" i="3" s="1"/>
  <c r="P14" i="4" s="1"/>
  <c r="AI414" i="3"/>
  <c r="BZ14" i="3" s="1"/>
  <c r="N14" i="4" s="1"/>
  <c r="AI413" i="3"/>
  <c r="CA14" i="3" s="1"/>
  <c r="O14" i="4" s="1"/>
  <c r="AI375" i="3"/>
  <c r="CC13" i="3" s="1"/>
  <c r="Q13" i="4" s="1"/>
  <c r="AI374" i="3"/>
  <c r="CB13" i="3" s="1"/>
  <c r="P13" i="4" s="1"/>
  <c r="AI373" i="3"/>
  <c r="BZ13" i="3" s="1"/>
  <c r="N13" i="4" s="1"/>
  <c r="AI372" i="3"/>
  <c r="CA13" i="3" s="1"/>
  <c r="O13" i="4" s="1"/>
  <c r="AI334" i="3"/>
  <c r="CC12" i="3" s="1"/>
  <c r="Q12" i="4" s="1"/>
  <c r="AI333" i="3"/>
  <c r="CB12" i="3" s="1"/>
  <c r="P12" i="4" s="1"/>
  <c r="AI332" i="3"/>
  <c r="BZ12" i="3" s="1"/>
  <c r="N12" i="4" s="1"/>
  <c r="AI331" i="3"/>
  <c r="CA12" i="3" s="1"/>
  <c r="O12" i="4" s="1"/>
  <c r="AI293" i="3"/>
  <c r="CC11" i="3" s="1"/>
  <c r="Q11" i="4" s="1"/>
  <c r="AI292" i="3"/>
  <c r="CB11" i="3" s="1"/>
  <c r="P11" i="4" s="1"/>
  <c r="AI291" i="3"/>
  <c r="BZ11" i="3" s="1"/>
  <c r="N11" i="4" s="1"/>
  <c r="AI290" i="3"/>
  <c r="CA11" i="3" s="1"/>
  <c r="O11" i="4" s="1"/>
  <c r="AI252" i="3"/>
  <c r="CC10" i="3" s="1"/>
  <c r="Q10" i="4" s="1"/>
  <c r="AI251" i="3"/>
  <c r="CB10" i="3" s="1"/>
  <c r="P10" i="4" s="1"/>
  <c r="AI250" i="3"/>
  <c r="BZ10" i="3" s="1"/>
  <c r="N10" i="4" s="1"/>
  <c r="AI249" i="3"/>
  <c r="CA10" i="3" s="1"/>
  <c r="O10" i="4" s="1"/>
  <c r="AI211" i="3"/>
  <c r="CC9" i="3" s="1"/>
  <c r="Q9" i="4" s="1"/>
  <c r="AI210" i="3"/>
  <c r="CB9" i="3" s="1"/>
  <c r="P9" i="4" s="1"/>
  <c r="AI209" i="3"/>
  <c r="BZ9" i="3" s="1"/>
  <c r="N9" i="4" s="1"/>
  <c r="AI208" i="3"/>
  <c r="CA9" i="3" s="1"/>
  <c r="O9" i="4" s="1"/>
  <c r="AI170" i="3"/>
  <c r="CC8" i="3" s="1"/>
  <c r="Q8" i="4" s="1"/>
  <c r="AI169" i="3"/>
  <c r="CB8" i="3" s="1"/>
  <c r="P8" i="4" s="1"/>
  <c r="AI168" i="3"/>
  <c r="BZ8" i="3" s="1"/>
  <c r="N8" i="4" s="1"/>
  <c r="AI167" i="3"/>
  <c r="CA8" i="3" s="1"/>
  <c r="O8" i="4" s="1"/>
  <c r="AI129" i="3"/>
  <c r="CC7" i="3" s="1"/>
  <c r="Q7" i="4" s="1"/>
  <c r="AI128" i="3"/>
  <c r="CB7" i="3" s="1"/>
  <c r="P7" i="4" s="1"/>
  <c r="AI127" i="3"/>
  <c r="BZ7" i="3" s="1"/>
  <c r="N7" i="4" s="1"/>
  <c r="AI126" i="3"/>
  <c r="CA7" i="3" s="1"/>
  <c r="O7" i="4" s="1"/>
  <c r="AI88" i="3"/>
  <c r="CC6" i="3" s="1"/>
  <c r="Q6" i="4" s="1"/>
  <c r="AI87" i="3"/>
  <c r="CB6" i="3" s="1"/>
  <c r="P6" i="4" s="1"/>
  <c r="AI86" i="3"/>
  <c r="BZ6" i="3" s="1"/>
  <c r="N6" i="4" s="1"/>
  <c r="AI85" i="3"/>
  <c r="CA6" i="3" s="1"/>
  <c r="O6" i="4" s="1"/>
  <c r="AI47" i="3"/>
  <c r="CC5" i="3" s="1"/>
  <c r="Q5" i="4" s="1"/>
  <c r="AI46" i="3"/>
  <c r="CB5" i="3" s="1"/>
  <c r="P5" i="4" s="1"/>
  <c r="AI45" i="3"/>
  <c r="BZ5" i="3" s="1"/>
  <c r="N5" i="4" s="1"/>
  <c r="AI44" i="3"/>
  <c r="CA5" i="3" s="1"/>
  <c r="O5" i="4" s="1"/>
  <c r="AI6" i="3"/>
  <c r="CC4" i="3" s="1"/>
  <c r="Q4" i="4" s="1"/>
  <c r="AI5" i="3"/>
  <c r="CB4" i="3" s="1"/>
  <c r="P4" i="4" s="1"/>
  <c r="AI4" i="3"/>
  <c r="BZ4" i="3" s="1"/>
  <c r="N4" i="4" s="1"/>
  <c r="AI3" i="3"/>
  <c r="CA4" i="3" s="1"/>
  <c r="O4" i="4" s="1"/>
  <c r="U4" i="3"/>
  <c r="T4" i="3" s="1"/>
  <c r="U5" i="3"/>
  <c r="T5" i="3" s="1"/>
  <c r="U6" i="3"/>
  <c r="T6" i="3" s="1"/>
  <c r="U7" i="3"/>
  <c r="T7" i="3" s="1"/>
  <c r="U8" i="3"/>
  <c r="T8" i="3" s="1"/>
  <c r="U9" i="3"/>
  <c r="T9" i="3" s="1"/>
  <c r="U10" i="3"/>
  <c r="T10" i="3" s="1"/>
  <c r="U11" i="3"/>
  <c r="T11" i="3" s="1"/>
  <c r="U12" i="3"/>
  <c r="T12" i="3" s="1"/>
  <c r="U13" i="3"/>
  <c r="T13" i="3" s="1"/>
  <c r="U14" i="3"/>
  <c r="T14" i="3" s="1"/>
  <c r="U15" i="3"/>
  <c r="T15" i="3" s="1"/>
  <c r="U16" i="3"/>
  <c r="T16" i="3" s="1"/>
  <c r="U17" i="3"/>
  <c r="T17" i="3" s="1"/>
  <c r="U18" i="3"/>
  <c r="T18" i="3" s="1"/>
  <c r="U19" i="3"/>
  <c r="T19" i="3" s="1"/>
  <c r="U20" i="3"/>
  <c r="T20" i="3" s="1"/>
  <c r="U21" i="3"/>
  <c r="T21" i="3" s="1"/>
  <c r="U22" i="3"/>
  <c r="T22" i="3" s="1"/>
  <c r="U23" i="3"/>
  <c r="T23" i="3" s="1"/>
  <c r="U24" i="3"/>
  <c r="T24" i="3" s="1"/>
  <c r="U25" i="3"/>
  <c r="T25" i="3" s="1"/>
  <c r="U26" i="3"/>
  <c r="T26" i="3" s="1"/>
  <c r="U27" i="3"/>
  <c r="T27" i="3" s="1"/>
  <c r="U28" i="3"/>
  <c r="T28" i="3" s="1"/>
  <c r="U29" i="3"/>
  <c r="T29" i="3" s="1"/>
  <c r="U30" i="3"/>
  <c r="T30" i="3" s="1"/>
  <c r="U31" i="3"/>
  <c r="T31" i="3" s="1"/>
  <c r="U32" i="3"/>
  <c r="T32" i="3" s="1"/>
  <c r="U33" i="3"/>
  <c r="T33" i="3" s="1"/>
  <c r="U34" i="3"/>
  <c r="T34" i="3" s="1"/>
  <c r="U35" i="3"/>
  <c r="T35" i="3" s="1"/>
  <c r="U36" i="3"/>
  <c r="T36" i="3" s="1"/>
  <c r="U37" i="3"/>
  <c r="T37" i="3" s="1"/>
  <c r="U38" i="3"/>
  <c r="T38" i="3" s="1"/>
  <c r="U39" i="3"/>
  <c r="T39" i="3" s="1"/>
  <c r="U40" i="3"/>
  <c r="U41" i="3"/>
  <c r="T41" i="3" s="1"/>
  <c r="U42" i="3"/>
  <c r="T42" i="3" s="1"/>
  <c r="U3" i="3"/>
  <c r="T3" i="3" s="1"/>
  <c r="U45" i="3"/>
  <c r="T45" i="3" s="1"/>
  <c r="U46" i="3"/>
  <c r="T46" i="3" s="1"/>
  <c r="U47" i="3"/>
  <c r="T47" i="3" s="1"/>
  <c r="U48" i="3"/>
  <c r="T48" i="3" s="1"/>
  <c r="U49" i="3"/>
  <c r="T49" i="3" s="1"/>
  <c r="U50" i="3"/>
  <c r="T50" i="3" s="1"/>
  <c r="U51" i="3"/>
  <c r="T51" i="3" s="1"/>
  <c r="U52" i="3"/>
  <c r="T52" i="3" s="1"/>
  <c r="U53" i="3"/>
  <c r="T53" i="3" s="1"/>
  <c r="U54" i="3"/>
  <c r="T54" i="3" s="1"/>
  <c r="U55" i="3"/>
  <c r="T55" i="3" s="1"/>
  <c r="U56" i="3"/>
  <c r="T56" i="3" s="1"/>
  <c r="U57" i="3"/>
  <c r="T57" i="3" s="1"/>
  <c r="U58" i="3"/>
  <c r="T58" i="3" s="1"/>
  <c r="U59" i="3"/>
  <c r="T59" i="3" s="1"/>
  <c r="U60" i="3"/>
  <c r="T60" i="3" s="1"/>
  <c r="U61" i="3"/>
  <c r="T61" i="3" s="1"/>
  <c r="U62" i="3"/>
  <c r="T62" i="3" s="1"/>
  <c r="U63" i="3"/>
  <c r="T63" i="3" s="1"/>
  <c r="U64" i="3"/>
  <c r="T64" i="3" s="1"/>
  <c r="U65" i="3"/>
  <c r="T65" i="3" s="1"/>
  <c r="U66" i="3"/>
  <c r="T66" i="3" s="1"/>
  <c r="U67" i="3"/>
  <c r="T67" i="3" s="1"/>
  <c r="U68" i="3"/>
  <c r="T68" i="3" s="1"/>
  <c r="U69" i="3"/>
  <c r="T69" i="3" s="1"/>
  <c r="U70" i="3"/>
  <c r="T70" i="3" s="1"/>
  <c r="U71" i="3"/>
  <c r="T71" i="3" s="1"/>
  <c r="U72" i="3"/>
  <c r="T72" i="3" s="1"/>
  <c r="U73" i="3"/>
  <c r="T73" i="3" s="1"/>
  <c r="U74" i="3"/>
  <c r="T74" i="3" s="1"/>
  <c r="U75" i="3"/>
  <c r="T75" i="3" s="1"/>
  <c r="U76" i="3"/>
  <c r="T76" i="3" s="1"/>
  <c r="U77" i="3"/>
  <c r="T77" i="3" s="1"/>
  <c r="U78" i="3"/>
  <c r="T78" i="3" s="1"/>
  <c r="U79" i="3"/>
  <c r="T79" i="3" s="1"/>
  <c r="U80" i="3"/>
  <c r="T80" i="3" s="1"/>
  <c r="U81" i="3"/>
  <c r="T81" i="3" s="1"/>
  <c r="U82" i="3"/>
  <c r="T82" i="3" s="1"/>
  <c r="U83" i="3"/>
  <c r="T83" i="3" s="1"/>
  <c r="U44" i="3"/>
  <c r="T44" i="3" s="1"/>
  <c r="W88" i="3"/>
  <c r="BW6" i="3" s="1"/>
  <c r="L6" i="4" s="1"/>
  <c r="W87" i="3"/>
  <c r="BV6" i="3" s="1"/>
  <c r="K6" i="4" s="1"/>
  <c r="W86" i="3"/>
  <c r="BT6" i="3" s="1"/>
  <c r="I6" i="4" s="1"/>
  <c r="W85" i="3"/>
  <c r="BU6" i="3" s="1"/>
  <c r="J6" i="4" s="1"/>
  <c r="G88" i="3"/>
  <c r="BR6" i="3" s="1"/>
  <c r="G6" i="4" s="1"/>
  <c r="G87" i="3"/>
  <c r="BQ6" i="3" s="1"/>
  <c r="F6" i="4" s="1"/>
  <c r="G86" i="3"/>
  <c r="BO6" i="3" s="1"/>
  <c r="D6" i="4" s="1"/>
  <c r="G85" i="3"/>
  <c r="BP6" i="3" s="1"/>
  <c r="E6" i="4" s="1"/>
  <c r="U86" i="3"/>
  <c r="T86" i="3" s="1"/>
  <c r="U87" i="3"/>
  <c r="T87" i="3" s="1"/>
  <c r="U88" i="3"/>
  <c r="T88" i="3" s="1"/>
  <c r="U89" i="3"/>
  <c r="T89" i="3" s="1"/>
  <c r="U90" i="3"/>
  <c r="T90" i="3" s="1"/>
  <c r="U91" i="3"/>
  <c r="T91" i="3" s="1"/>
  <c r="U92" i="3"/>
  <c r="T92" i="3" s="1"/>
  <c r="U93" i="3"/>
  <c r="T93" i="3" s="1"/>
  <c r="U94" i="3"/>
  <c r="T94" i="3" s="1"/>
  <c r="U95" i="3"/>
  <c r="T95" i="3" s="1"/>
  <c r="U96" i="3"/>
  <c r="T96" i="3" s="1"/>
  <c r="U97" i="3"/>
  <c r="T97" i="3" s="1"/>
  <c r="U98" i="3"/>
  <c r="T98" i="3" s="1"/>
  <c r="U99" i="3"/>
  <c r="T99" i="3" s="1"/>
  <c r="U100" i="3"/>
  <c r="T100" i="3" s="1"/>
  <c r="U101" i="3"/>
  <c r="T101" i="3" s="1"/>
  <c r="U102" i="3"/>
  <c r="T102" i="3" s="1"/>
  <c r="U103" i="3"/>
  <c r="T103" i="3" s="1"/>
  <c r="U104" i="3"/>
  <c r="T104" i="3" s="1"/>
  <c r="U105" i="3"/>
  <c r="T105" i="3" s="1"/>
  <c r="U106" i="3"/>
  <c r="T106" i="3" s="1"/>
  <c r="U107" i="3"/>
  <c r="T107" i="3" s="1"/>
  <c r="U108" i="3"/>
  <c r="T108" i="3" s="1"/>
  <c r="U109" i="3"/>
  <c r="T109" i="3" s="1"/>
  <c r="U110" i="3"/>
  <c r="T110" i="3" s="1"/>
  <c r="U111" i="3"/>
  <c r="T111" i="3" s="1"/>
  <c r="U112" i="3"/>
  <c r="T112" i="3" s="1"/>
  <c r="U113" i="3"/>
  <c r="T113" i="3" s="1"/>
  <c r="U114" i="3"/>
  <c r="T114" i="3" s="1"/>
  <c r="U115" i="3"/>
  <c r="T115" i="3" s="1"/>
  <c r="U116" i="3"/>
  <c r="T116" i="3" s="1"/>
  <c r="U117" i="3"/>
  <c r="T117" i="3" s="1"/>
  <c r="U118" i="3"/>
  <c r="T118" i="3" s="1"/>
  <c r="U119" i="3"/>
  <c r="T119" i="3" s="1"/>
  <c r="U120" i="3"/>
  <c r="T120" i="3" s="1"/>
  <c r="U121" i="3"/>
  <c r="T121" i="3" s="1"/>
  <c r="U122" i="3"/>
  <c r="T122" i="3" s="1"/>
  <c r="U123" i="3"/>
  <c r="T123" i="3" s="1"/>
  <c r="U124" i="3"/>
  <c r="T124" i="3" s="1"/>
  <c r="U85" i="3"/>
  <c r="U127" i="3"/>
  <c r="T127" i="3" s="1"/>
  <c r="U128" i="3"/>
  <c r="T128" i="3" s="1"/>
  <c r="U129" i="3"/>
  <c r="T129" i="3" s="1"/>
  <c r="U130" i="3"/>
  <c r="T130" i="3" s="1"/>
  <c r="U131" i="3"/>
  <c r="T131" i="3" s="1"/>
  <c r="U132" i="3"/>
  <c r="T132" i="3" s="1"/>
  <c r="U133" i="3"/>
  <c r="T133" i="3" s="1"/>
  <c r="U134" i="3"/>
  <c r="T134" i="3" s="1"/>
  <c r="U135" i="3"/>
  <c r="T135" i="3" s="1"/>
  <c r="U136" i="3"/>
  <c r="T136" i="3" s="1"/>
  <c r="U137" i="3"/>
  <c r="T137" i="3" s="1"/>
  <c r="U138" i="3"/>
  <c r="T138" i="3" s="1"/>
  <c r="U139" i="3"/>
  <c r="T139" i="3" s="1"/>
  <c r="U140" i="3"/>
  <c r="T140" i="3" s="1"/>
  <c r="U141" i="3"/>
  <c r="T141" i="3" s="1"/>
  <c r="U142" i="3"/>
  <c r="T142" i="3" s="1"/>
  <c r="U143" i="3"/>
  <c r="T143" i="3" s="1"/>
  <c r="U144" i="3"/>
  <c r="T144" i="3" s="1"/>
  <c r="U145" i="3"/>
  <c r="T145" i="3" s="1"/>
  <c r="U146" i="3"/>
  <c r="T146" i="3" s="1"/>
  <c r="U147" i="3"/>
  <c r="T147" i="3" s="1"/>
  <c r="U148" i="3"/>
  <c r="T148" i="3" s="1"/>
  <c r="U149" i="3"/>
  <c r="T149" i="3" s="1"/>
  <c r="U150" i="3"/>
  <c r="T150" i="3" s="1"/>
  <c r="U151" i="3"/>
  <c r="T151" i="3" s="1"/>
  <c r="U152" i="3"/>
  <c r="T152" i="3" s="1"/>
  <c r="U153" i="3"/>
  <c r="T153" i="3" s="1"/>
  <c r="U154" i="3"/>
  <c r="T154" i="3" s="1"/>
  <c r="U155" i="3"/>
  <c r="T155" i="3" s="1"/>
  <c r="U156" i="3"/>
  <c r="T156" i="3" s="1"/>
  <c r="U157" i="3"/>
  <c r="T157" i="3" s="1"/>
  <c r="U158" i="3"/>
  <c r="T158" i="3" s="1"/>
  <c r="U159" i="3"/>
  <c r="T159" i="3" s="1"/>
  <c r="U160" i="3"/>
  <c r="T160" i="3" s="1"/>
  <c r="U161" i="3"/>
  <c r="T161" i="3" s="1"/>
  <c r="U162" i="3"/>
  <c r="T162" i="3" s="1"/>
  <c r="U163" i="3"/>
  <c r="T163" i="3" s="1"/>
  <c r="U164" i="3"/>
  <c r="T164" i="3" s="1"/>
  <c r="U165" i="3"/>
  <c r="T165" i="3" s="1"/>
  <c r="U126" i="3"/>
  <c r="T126" i="3" s="1"/>
  <c r="U168" i="3"/>
  <c r="T168" i="3" s="1"/>
  <c r="U169" i="3"/>
  <c r="T169" i="3" s="1"/>
  <c r="U170" i="3"/>
  <c r="T170" i="3" s="1"/>
  <c r="U171" i="3"/>
  <c r="T171" i="3" s="1"/>
  <c r="U172" i="3"/>
  <c r="T172" i="3" s="1"/>
  <c r="U173" i="3"/>
  <c r="T173" i="3" s="1"/>
  <c r="U174" i="3"/>
  <c r="T174" i="3" s="1"/>
  <c r="U175" i="3"/>
  <c r="T175" i="3" s="1"/>
  <c r="U176" i="3"/>
  <c r="T176" i="3" s="1"/>
  <c r="U177" i="3"/>
  <c r="T177" i="3" s="1"/>
  <c r="U178" i="3"/>
  <c r="T178" i="3" s="1"/>
  <c r="U179" i="3"/>
  <c r="T179" i="3" s="1"/>
  <c r="U180" i="3"/>
  <c r="T180" i="3" s="1"/>
  <c r="U181" i="3"/>
  <c r="T181" i="3" s="1"/>
  <c r="U182" i="3"/>
  <c r="T182" i="3" s="1"/>
  <c r="U183" i="3"/>
  <c r="T183" i="3" s="1"/>
  <c r="U184" i="3"/>
  <c r="T184" i="3" s="1"/>
  <c r="U185" i="3"/>
  <c r="T185" i="3" s="1"/>
  <c r="U186" i="3"/>
  <c r="T186" i="3" s="1"/>
  <c r="U187" i="3"/>
  <c r="T187" i="3" s="1"/>
  <c r="U188" i="3"/>
  <c r="T188" i="3" s="1"/>
  <c r="U189" i="3"/>
  <c r="T189" i="3" s="1"/>
  <c r="U190" i="3"/>
  <c r="T190" i="3" s="1"/>
  <c r="U191" i="3"/>
  <c r="T191" i="3" s="1"/>
  <c r="U192" i="3"/>
  <c r="T192" i="3" s="1"/>
  <c r="U193" i="3"/>
  <c r="T193" i="3" s="1"/>
  <c r="U194" i="3"/>
  <c r="T194" i="3" s="1"/>
  <c r="U195" i="3"/>
  <c r="T195" i="3" s="1"/>
  <c r="U196" i="3"/>
  <c r="T196" i="3" s="1"/>
  <c r="U197" i="3"/>
  <c r="T197" i="3" s="1"/>
  <c r="U198" i="3"/>
  <c r="T198" i="3" s="1"/>
  <c r="U199" i="3"/>
  <c r="T199" i="3" s="1"/>
  <c r="U200" i="3"/>
  <c r="T200" i="3" s="1"/>
  <c r="U201" i="3"/>
  <c r="T201" i="3" s="1"/>
  <c r="U202" i="3"/>
  <c r="T202" i="3" s="1"/>
  <c r="U203" i="3"/>
  <c r="T203" i="3" s="1"/>
  <c r="U204" i="3"/>
  <c r="T204" i="3" s="1"/>
  <c r="U205" i="3"/>
  <c r="T205" i="3" s="1"/>
  <c r="U206" i="3"/>
  <c r="T206" i="3" s="1"/>
  <c r="U167" i="3"/>
  <c r="T167" i="3" s="1"/>
  <c r="U209" i="3"/>
  <c r="T209" i="3" s="1"/>
  <c r="U210" i="3"/>
  <c r="T210" i="3" s="1"/>
  <c r="U211" i="3"/>
  <c r="U212" i="3"/>
  <c r="T212" i="3" s="1"/>
  <c r="U213" i="3"/>
  <c r="T213" i="3" s="1"/>
  <c r="U214" i="3"/>
  <c r="T214" i="3" s="1"/>
  <c r="U215" i="3"/>
  <c r="T215" i="3" s="1"/>
  <c r="U216" i="3"/>
  <c r="T216" i="3" s="1"/>
  <c r="U217" i="3"/>
  <c r="T217" i="3" s="1"/>
  <c r="U218" i="3"/>
  <c r="T218" i="3" s="1"/>
  <c r="U219" i="3"/>
  <c r="T219" i="3" s="1"/>
  <c r="U220" i="3"/>
  <c r="T220" i="3" s="1"/>
  <c r="U221" i="3"/>
  <c r="T221" i="3" s="1"/>
  <c r="U222" i="3"/>
  <c r="T222" i="3" s="1"/>
  <c r="U223" i="3"/>
  <c r="T223" i="3" s="1"/>
  <c r="U224" i="3"/>
  <c r="T224" i="3" s="1"/>
  <c r="U225" i="3"/>
  <c r="T225" i="3" s="1"/>
  <c r="U226" i="3"/>
  <c r="T226" i="3" s="1"/>
  <c r="U227" i="3"/>
  <c r="T227" i="3" s="1"/>
  <c r="U228" i="3"/>
  <c r="T228" i="3" s="1"/>
  <c r="U229" i="3"/>
  <c r="T229" i="3" s="1"/>
  <c r="U230" i="3"/>
  <c r="T230" i="3" s="1"/>
  <c r="U231" i="3"/>
  <c r="T231" i="3" s="1"/>
  <c r="U232" i="3"/>
  <c r="T232" i="3" s="1"/>
  <c r="U233" i="3"/>
  <c r="T233" i="3" s="1"/>
  <c r="U234" i="3"/>
  <c r="T234" i="3" s="1"/>
  <c r="U235" i="3"/>
  <c r="T235" i="3" s="1"/>
  <c r="U236" i="3"/>
  <c r="T236" i="3" s="1"/>
  <c r="U237" i="3"/>
  <c r="T237" i="3" s="1"/>
  <c r="U238" i="3"/>
  <c r="T238" i="3" s="1"/>
  <c r="U239" i="3"/>
  <c r="T239" i="3" s="1"/>
  <c r="U240" i="3"/>
  <c r="T240" i="3" s="1"/>
  <c r="U241" i="3"/>
  <c r="T241" i="3" s="1"/>
  <c r="U242" i="3"/>
  <c r="T242" i="3" s="1"/>
  <c r="U243" i="3"/>
  <c r="T243" i="3" s="1"/>
  <c r="U244" i="3"/>
  <c r="T244" i="3" s="1"/>
  <c r="U245" i="3"/>
  <c r="T245" i="3" s="1"/>
  <c r="U246" i="3"/>
  <c r="T246" i="3" s="1"/>
  <c r="U247" i="3"/>
  <c r="T247" i="3" s="1"/>
  <c r="U208" i="3"/>
  <c r="T208" i="3" s="1"/>
  <c r="U250" i="3"/>
  <c r="T250" i="3" s="1"/>
  <c r="U251" i="3"/>
  <c r="T251" i="3" s="1"/>
  <c r="U252" i="3"/>
  <c r="T252" i="3" s="1"/>
  <c r="U253" i="3"/>
  <c r="T253" i="3" s="1"/>
  <c r="U254" i="3"/>
  <c r="T254" i="3" s="1"/>
  <c r="U255" i="3"/>
  <c r="T255" i="3" s="1"/>
  <c r="U256" i="3"/>
  <c r="T256" i="3" s="1"/>
  <c r="U257" i="3"/>
  <c r="T257" i="3" s="1"/>
  <c r="U258" i="3"/>
  <c r="T258" i="3" s="1"/>
  <c r="U259" i="3"/>
  <c r="T259" i="3" s="1"/>
  <c r="U260" i="3"/>
  <c r="T260" i="3" s="1"/>
  <c r="U261" i="3"/>
  <c r="T261" i="3" s="1"/>
  <c r="U262" i="3"/>
  <c r="T262" i="3" s="1"/>
  <c r="U263" i="3"/>
  <c r="T263" i="3" s="1"/>
  <c r="U264" i="3"/>
  <c r="T264" i="3" s="1"/>
  <c r="U265" i="3"/>
  <c r="T265" i="3" s="1"/>
  <c r="U266" i="3"/>
  <c r="T266" i="3" s="1"/>
  <c r="U267" i="3"/>
  <c r="T267" i="3" s="1"/>
  <c r="U268" i="3"/>
  <c r="T268" i="3" s="1"/>
  <c r="U269" i="3"/>
  <c r="T269" i="3" s="1"/>
  <c r="U270" i="3"/>
  <c r="T270" i="3" s="1"/>
  <c r="U271" i="3"/>
  <c r="T271" i="3" s="1"/>
  <c r="U272" i="3"/>
  <c r="T272" i="3" s="1"/>
  <c r="U273" i="3"/>
  <c r="T273" i="3" s="1"/>
  <c r="U274" i="3"/>
  <c r="T274" i="3" s="1"/>
  <c r="U275" i="3"/>
  <c r="T275" i="3" s="1"/>
  <c r="U276" i="3"/>
  <c r="T276" i="3" s="1"/>
  <c r="U277" i="3"/>
  <c r="T277" i="3" s="1"/>
  <c r="U278" i="3"/>
  <c r="T278" i="3" s="1"/>
  <c r="U279" i="3"/>
  <c r="T279" i="3" s="1"/>
  <c r="U280" i="3"/>
  <c r="T280" i="3" s="1"/>
  <c r="U281" i="3"/>
  <c r="T281" i="3" s="1"/>
  <c r="U282" i="3"/>
  <c r="T282" i="3" s="1"/>
  <c r="U283" i="3"/>
  <c r="T283" i="3" s="1"/>
  <c r="U284" i="3"/>
  <c r="T284" i="3" s="1"/>
  <c r="U285" i="3"/>
  <c r="T285" i="3" s="1"/>
  <c r="U286" i="3"/>
  <c r="T286" i="3" s="1"/>
  <c r="U287" i="3"/>
  <c r="T287" i="3" s="1"/>
  <c r="U288" i="3"/>
  <c r="T288" i="3" s="1"/>
  <c r="U249" i="3"/>
  <c r="U291" i="3"/>
  <c r="T291" i="3" s="1"/>
  <c r="U292" i="3"/>
  <c r="T292" i="3" s="1"/>
  <c r="U293" i="3"/>
  <c r="T293" i="3" s="1"/>
  <c r="U294" i="3"/>
  <c r="T294" i="3" s="1"/>
  <c r="U295" i="3"/>
  <c r="T295" i="3" s="1"/>
  <c r="U296" i="3"/>
  <c r="T296" i="3" s="1"/>
  <c r="U297" i="3"/>
  <c r="T297" i="3" s="1"/>
  <c r="U298" i="3"/>
  <c r="T298" i="3" s="1"/>
  <c r="U299" i="3"/>
  <c r="T299" i="3" s="1"/>
  <c r="U300" i="3"/>
  <c r="T300" i="3" s="1"/>
  <c r="U301" i="3"/>
  <c r="T301" i="3" s="1"/>
  <c r="U302" i="3"/>
  <c r="T302" i="3" s="1"/>
  <c r="U303" i="3"/>
  <c r="T303" i="3" s="1"/>
  <c r="U304" i="3"/>
  <c r="T304" i="3" s="1"/>
  <c r="U305" i="3"/>
  <c r="T305" i="3" s="1"/>
  <c r="U306" i="3"/>
  <c r="T306" i="3" s="1"/>
  <c r="U307" i="3"/>
  <c r="T307" i="3" s="1"/>
  <c r="U308" i="3"/>
  <c r="T308" i="3" s="1"/>
  <c r="U309" i="3"/>
  <c r="T309" i="3" s="1"/>
  <c r="U310" i="3"/>
  <c r="T310" i="3" s="1"/>
  <c r="U311" i="3"/>
  <c r="T311" i="3" s="1"/>
  <c r="U312" i="3"/>
  <c r="T312" i="3" s="1"/>
  <c r="U313" i="3"/>
  <c r="T313" i="3" s="1"/>
  <c r="U314" i="3"/>
  <c r="T314" i="3" s="1"/>
  <c r="U315" i="3"/>
  <c r="T315" i="3" s="1"/>
  <c r="U316" i="3"/>
  <c r="T316" i="3" s="1"/>
  <c r="U317" i="3"/>
  <c r="T317" i="3" s="1"/>
  <c r="U318" i="3"/>
  <c r="T318" i="3" s="1"/>
  <c r="U319" i="3"/>
  <c r="T319" i="3" s="1"/>
  <c r="U320" i="3"/>
  <c r="T320" i="3" s="1"/>
  <c r="U321" i="3"/>
  <c r="T321" i="3" s="1"/>
  <c r="U322" i="3"/>
  <c r="T322" i="3" s="1"/>
  <c r="U323" i="3"/>
  <c r="T323" i="3" s="1"/>
  <c r="U324" i="3"/>
  <c r="T324" i="3" s="1"/>
  <c r="U325" i="3"/>
  <c r="T325" i="3" s="1"/>
  <c r="U326" i="3"/>
  <c r="T326" i="3" s="1"/>
  <c r="U327" i="3"/>
  <c r="T327" i="3" s="1"/>
  <c r="U328" i="3"/>
  <c r="T328" i="3" s="1"/>
  <c r="U329" i="3"/>
  <c r="T329" i="3" s="1"/>
  <c r="U290" i="3"/>
  <c r="T290" i="3" s="1"/>
  <c r="U370" i="3"/>
  <c r="T370" i="3" s="1"/>
  <c r="U332" i="3"/>
  <c r="T332" i="3" s="1"/>
  <c r="U333" i="3"/>
  <c r="T333" i="3" s="1"/>
  <c r="U334" i="3"/>
  <c r="U335" i="3"/>
  <c r="T335" i="3" s="1"/>
  <c r="U336" i="3"/>
  <c r="T336" i="3" s="1"/>
  <c r="U337" i="3"/>
  <c r="T337" i="3" s="1"/>
  <c r="U338" i="3"/>
  <c r="T338" i="3" s="1"/>
  <c r="U339" i="3"/>
  <c r="T339" i="3" s="1"/>
  <c r="U340" i="3"/>
  <c r="T340" i="3" s="1"/>
  <c r="U341" i="3"/>
  <c r="T341" i="3" s="1"/>
  <c r="U342" i="3"/>
  <c r="T342" i="3" s="1"/>
  <c r="U343" i="3"/>
  <c r="T343" i="3" s="1"/>
  <c r="U344" i="3"/>
  <c r="T344" i="3" s="1"/>
  <c r="U345" i="3"/>
  <c r="T345" i="3" s="1"/>
  <c r="U346" i="3"/>
  <c r="T346" i="3" s="1"/>
  <c r="U347" i="3"/>
  <c r="T347" i="3" s="1"/>
  <c r="U348" i="3"/>
  <c r="T348" i="3" s="1"/>
  <c r="U349" i="3"/>
  <c r="T349" i="3" s="1"/>
  <c r="U350" i="3"/>
  <c r="T350" i="3" s="1"/>
  <c r="U351" i="3"/>
  <c r="T351" i="3" s="1"/>
  <c r="U352" i="3"/>
  <c r="T352" i="3" s="1"/>
  <c r="U353" i="3"/>
  <c r="T353" i="3" s="1"/>
  <c r="U354" i="3"/>
  <c r="T354" i="3" s="1"/>
  <c r="U355" i="3"/>
  <c r="T355" i="3" s="1"/>
  <c r="U356" i="3"/>
  <c r="T356" i="3" s="1"/>
  <c r="U357" i="3"/>
  <c r="T357" i="3" s="1"/>
  <c r="U358" i="3"/>
  <c r="T358" i="3" s="1"/>
  <c r="U359" i="3"/>
  <c r="T359" i="3" s="1"/>
  <c r="U360" i="3"/>
  <c r="T360" i="3" s="1"/>
  <c r="U361" i="3"/>
  <c r="T361" i="3" s="1"/>
  <c r="U362" i="3"/>
  <c r="T362" i="3" s="1"/>
  <c r="U363" i="3"/>
  <c r="T363" i="3" s="1"/>
  <c r="U364" i="3"/>
  <c r="T364" i="3" s="1"/>
  <c r="U365" i="3"/>
  <c r="T365" i="3" s="1"/>
  <c r="U366" i="3"/>
  <c r="T366" i="3" s="1"/>
  <c r="U367" i="3"/>
  <c r="T367" i="3" s="1"/>
  <c r="U368" i="3"/>
  <c r="T368" i="3" s="1"/>
  <c r="U369" i="3"/>
  <c r="T369" i="3" s="1"/>
  <c r="U331" i="3"/>
  <c r="T331" i="3" s="1"/>
  <c r="U373" i="3"/>
  <c r="T373" i="3" s="1"/>
  <c r="U374" i="3"/>
  <c r="T374" i="3" s="1"/>
  <c r="U375" i="3"/>
  <c r="T375" i="3" s="1"/>
  <c r="U376" i="3"/>
  <c r="T376" i="3" s="1"/>
  <c r="U377" i="3"/>
  <c r="T377" i="3" s="1"/>
  <c r="U378" i="3"/>
  <c r="T378" i="3" s="1"/>
  <c r="U379" i="3"/>
  <c r="T379" i="3" s="1"/>
  <c r="U380" i="3"/>
  <c r="T380" i="3" s="1"/>
  <c r="U381" i="3"/>
  <c r="T381" i="3" s="1"/>
  <c r="U382" i="3"/>
  <c r="T382" i="3" s="1"/>
  <c r="U383" i="3"/>
  <c r="T383" i="3" s="1"/>
  <c r="U384" i="3"/>
  <c r="T384" i="3" s="1"/>
  <c r="U385" i="3"/>
  <c r="T385" i="3" s="1"/>
  <c r="U386" i="3"/>
  <c r="T386" i="3" s="1"/>
  <c r="U387" i="3"/>
  <c r="T387" i="3" s="1"/>
  <c r="U388" i="3"/>
  <c r="T388" i="3" s="1"/>
  <c r="U389" i="3"/>
  <c r="T389" i="3" s="1"/>
  <c r="U390" i="3"/>
  <c r="T390" i="3" s="1"/>
  <c r="U391" i="3"/>
  <c r="T391" i="3" s="1"/>
  <c r="U392" i="3"/>
  <c r="T392" i="3" s="1"/>
  <c r="U393" i="3"/>
  <c r="T393" i="3" s="1"/>
  <c r="U394" i="3"/>
  <c r="T394" i="3" s="1"/>
  <c r="U395" i="3"/>
  <c r="T395" i="3" s="1"/>
  <c r="U396" i="3"/>
  <c r="T396" i="3" s="1"/>
  <c r="U397" i="3"/>
  <c r="T397" i="3" s="1"/>
  <c r="U398" i="3"/>
  <c r="T398" i="3" s="1"/>
  <c r="U399" i="3"/>
  <c r="T399" i="3" s="1"/>
  <c r="U400" i="3"/>
  <c r="T400" i="3" s="1"/>
  <c r="U401" i="3"/>
  <c r="T401" i="3" s="1"/>
  <c r="U402" i="3"/>
  <c r="T402" i="3" s="1"/>
  <c r="U403" i="3"/>
  <c r="T403" i="3" s="1"/>
  <c r="U404" i="3"/>
  <c r="T404" i="3" s="1"/>
  <c r="U405" i="3"/>
  <c r="T405" i="3" s="1"/>
  <c r="U406" i="3"/>
  <c r="T406" i="3" s="1"/>
  <c r="U407" i="3"/>
  <c r="T407" i="3" s="1"/>
  <c r="U408" i="3"/>
  <c r="T408" i="3" s="1"/>
  <c r="U409" i="3"/>
  <c r="T409" i="3" s="1"/>
  <c r="U410" i="3"/>
  <c r="T410" i="3" s="1"/>
  <c r="U411" i="3"/>
  <c r="T411" i="3" s="1"/>
  <c r="U372" i="3"/>
  <c r="T372" i="3" s="1"/>
  <c r="U414" i="3"/>
  <c r="T414" i="3" s="1"/>
  <c r="U415" i="3"/>
  <c r="T415" i="3" s="1"/>
  <c r="U416" i="3"/>
  <c r="T416" i="3" s="1"/>
  <c r="U417" i="3"/>
  <c r="T417" i="3" s="1"/>
  <c r="U418" i="3"/>
  <c r="T418" i="3" s="1"/>
  <c r="U419" i="3"/>
  <c r="T419" i="3" s="1"/>
  <c r="U420" i="3"/>
  <c r="T420" i="3" s="1"/>
  <c r="U421" i="3"/>
  <c r="T421" i="3" s="1"/>
  <c r="U422" i="3"/>
  <c r="T422" i="3" s="1"/>
  <c r="U423" i="3"/>
  <c r="T423" i="3" s="1"/>
  <c r="U424" i="3"/>
  <c r="T424" i="3" s="1"/>
  <c r="U425" i="3"/>
  <c r="T425" i="3" s="1"/>
  <c r="U426" i="3"/>
  <c r="T426" i="3" s="1"/>
  <c r="U427" i="3"/>
  <c r="T427" i="3" s="1"/>
  <c r="U428" i="3"/>
  <c r="T428" i="3" s="1"/>
  <c r="U429" i="3"/>
  <c r="T429" i="3" s="1"/>
  <c r="U430" i="3"/>
  <c r="T430" i="3" s="1"/>
  <c r="U431" i="3"/>
  <c r="T431" i="3" s="1"/>
  <c r="U432" i="3"/>
  <c r="T432" i="3" s="1"/>
  <c r="U433" i="3"/>
  <c r="T433" i="3" s="1"/>
  <c r="U434" i="3"/>
  <c r="T434" i="3" s="1"/>
  <c r="U435" i="3"/>
  <c r="T435" i="3" s="1"/>
  <c r="U436" i="3"/>
  <c r="T436" i="3" s="1"/>
  <c r="U437" i="3"/>
  <c r="T437" i="3" s="1"/>
  <c r="U438" i="3"/>
  <c r="T438" i="3" s="1"/>
  <c r="U439" i="3"/>
  <c r="T439" i="3" s="1"/>
  <c r="U440" i="3"/>
  <c r="T440" i="3" s="1"/>
  <c r="U441" i="3"/>
  <c r="T441" i="3" s="1"/>
  <c r="U442" i="3"/>
  <c r="T442" i="3" s="1"/>
  <c r="U443" i="3"/>
  <c r="T443" i="3" s="1"/>
  <c r="U444" i="3"/>
  <c r="T444" i="3" s="1"/>
  <c r="U445" i="3"/>
  <c r="T445" i="3" s="1"/>
  <c r="U446" i="3"/>
  <c r="T446" i="3" s="1"/>
  <c r="U447" i="3"/>
  <c r="T447" i="3" s="1"/>
  <c r="U448" i="3"/>
  <c r="T448" i="3" s="1"/>
  <c r="U449" i="3"/>
  <c r="T449" i="3" s="1"/>
  <c r="U450" i="3"/>
  <c r="T450" i="3" s="1"/>
  <c r="U451" i="3"/>
  <c r="T451" i="3" s="1"/>
  <c r="U452" i="3"/>
  <c r="T452" i="3" s="1"/>
  <c r="U413" i="3"/>
  <c r="U455" i="3"/>
  <c r="T455" i="3" s="1"/>
  <c r="U456" i="3"/>
  <c r="T456" i="3" s="1"/>
  <c r="U457" i="3"/>
  <c r="T457" i="3" s="1"/>
  <c r="U458" i="3"/>
  <c r="T458" i="3" s="1"/>
  <c r="U459" i="3"/>
  <c r="T459" i="3" s="1"/>
  <c r="U460" i="3"/>
  <c r="T460" i="3" s="1"/>
  <c r="U461" i="3"/>
  <c r="T461" i="3" s="1"/>
  <c r="U462" i="3"/>
  <c r="T462" i="3" s="1"/>
  <c r="U463" i="3"/>
  <c r="T463" i="3" s="1"/>
  <c r="U464" i="3"/>
  <c r="T464" i="3" s="1"/>
  <c r="U465" i="3"/>
  <c r="T465" i="3" s="1"/>
  <c r="U466" i="3"/>
  <c r="T466" i="3" s="1"/>
  <c r="U467" i="3"/>
  <c r="T467" i="3" s="1"/>
  <c r="U468" i="3"/>
  <c r="T468" i="3" s="1"/>
  <c r="U469" i="3"/>
  <c r="T469" i="3" s="1"/>
  <c r="U470" i="3"/>
  <c r="T470" i="3" s="1"/>
  <c r="U471" i="3"/>
  <c r="T471" i="3" s="1"/>
  <c r="U472" i="3"/>
  <c r="T472" i="3" s="1"/>
  <c r="U473" i="3"/>
  <c r="T473" i="3" s="1"/>
  <c r="U474" i="3"/>
  <c r="T474" i="3" s="1"/>
  <c r="U475" i="3"/>
  <c r="T475" i="3" s="1"/>
  <c r="U476" i="3"/>
  <c r="T476" i="3" s="1"/>
  <c r="U477" i="3"/>
  <c r="T477" i="3" s="1"/>
  <c r="U478" i="3"/>
  <c r="T478" i="3" s="1"/>
  <c r="U479" i="3"/>
  <c r="T479" i="3" s="1"/>
  <c r="U480" i="3"/>
  <c r="T480" i="3" s="1"/>
  <c r="U481" i="3"/>
  <c r="T481" i="3" s="1"/>
  <c r="U482" i="3"/>
  <c r="T482" i="3" s="1"/>
  <c r="U483" i="3"/>
  <c r="T483" i="3" s="1"/>
  <c r="U484" i="3"/>
  <c r="T484" i="3" s="1"/>
  <c r="U485" i="3"/>
  <c r="T485" i="3" s="1"/>
  <c r="U486" i="3"/>
  <c r="T486" i="3" s="1"/>
  <c r="U487" i="3"/>
  <c r="T487" i="3" s="1"/>
  <c r="U488" i="3"/>
  <c r="T488" i="3" s="1"/>
  <c r="U489" i="3"/>
  <c r="T489" i="3" s="1"/>
  <c r="U490" i="3"/>
  <c r="T490" i="3" s="1"/>
  <c r="U491" i="3"/>
  <c r="T491" i="3" s="1"/>
  <c r="U492" i="3"/>
  <c r="T492" i="3" s="1"/>
  <c r="U493" i="3"/>
  <c r="T493" i="3" s="1"/>
  <c r="U454" i="3"/>
  <c r="T454" i="3" s="1"/>
  <c r="U496" i="3"/>
  <c r="T496" i="3" s="1"/>
  <c r="U497" i="3"/>
  <c r="T497" i="3" s="1"/>
  <c r="U498" i="3"/>
  <c r="T498" i="3" s="1"/>
  <c r="U499" i="3"/>
  <c r="U500" i="3"/>
  <c r="T500" i="3" s="1"/>
  <c r="U501" i="3"/>
  <c r="T501" i="3" s="1"/>
  <c r="U502" i="3"/>
  <c r="T502" i="3" s="1"/>
  <c r="U503" i="3"/>
  <c r="T503" i="3" s="1"/>
  <c r="U504" i="3"/>
  <c r="T504" i="3" s="1"/>
  <c r="U505" i="3"/>
  <c r="T505" i="3" s="1"/>
  <c r="U506" i="3"/>
  <c r="T506" i="3" s="1"/>
  <c r="U507" i="3"/>
  <c r="T507" i="3" s="1"/>
  <c r="U508" i="3"/>
  <c r="T508" i="3" s="1"/>
  <c r="U509" i="3"/>
  <c r="T509" i="3" s="1"/>
  <c r="U510" i="3"/>
  <c r="T510" i="3" s="1"/>
  <c r="U511" i="3"/>
  <c r="T511" i="3" s="1"/>
  <c r="U512" i="3"/>
  <c r="T512" i="3" s="1"/>
  <c r="U513" i="3"/>
  <c r="T513" i="3" s="1"/>
  <c r="U514" i="3"/>
  <c r="T514" i="3" s="1"/>
  <c r="U515" i="3"/>
  <c r="T515" i="3" s="1"/>
  <c r="U516" i="3"/>
  <c r="T516" i="3" s="1"/>
  <c r="U517" i="3"/>
  <c r="T517" i="3" s="1"/>
  <c r="U518" i="3"/>
  <c r="T518" i="3" s="1"/>
  <c r="U519" i="3"/>
  <c r="T519" i="3" s="1"/>
  <c r="U520" i="3"/>
  <c r="T520" i="3" s="1"/>
  <c r="U521" i="3"/>
  <c r="T521" i="3" s="1"/>
  <c r="U522" i="3"/>
  <c r="T522" i="3" s="1"/>
  <c r="U523" i="3"/>
  <c r="T523" i="3" s="1"/>
  <c r="U524" i="3"/>
  <c r="T524" i="3" s="1"/>
  <c r="U525" i="3"/>
  <c r="T525" i="3" s="1"/>
  <c r="U526" i="3"/>
  <c r="T526" i="3" s="1"/>
  <c r="U527" i="3"/>
  <c r="T527" i="3" s="1"/>
  <c r="U528" i="3"/>
  <c r="T528" i="3" s="1"/>
  <c r="U529" i="3"/>
  <c r="T529" i="3" s="1"/>
  <c r="U530" i="3"/>
  <c r="T530" i="3" s="1"/>
  <c r="U531" i="3"/>
  <c r="T531" i="3" s="1"/>
  <c r="U532" i="3"/>
  <c r="T532" i="3" s="1"/>
  <c r="U533" i="3"/>
  <c r="T533" i="3" s="1"/>
  <c r="U534" i="3"/>
  <c r="T534" i="3" s="1"/>
  <c r="U495" i="3"/>
  <c r="T495" i="3" s="1"/>
  <c r="W498" i="3"/>
  <c r="BW16" i="3" s="1"/>
  <c r="L16" i="4" s="1"/>
  <c r="W497" i="3"/>
  <c r="BV16" i="3" s="1"/>
  <c r="K16" i="4" s="1"/>
  <c r="W496" i="3"/>
  <c r="BT16" i="3" s="1"/>
  <c r="I16" i="4" s="1"/>
  <c r="W495" i="3"/>
  <c r="BU16" i="3" s="1"/>
  <c r="J16" i="4" s="1"/>
  <c r="W457" i="3"/>
  <c r="BW15" i="3" s="1"/>
  <c r="L15" i="4" s="1"/>
  <c r="W456" i="3"/>
  <c r="BV15" i="3" s="1"/>
  <c r="K15" i="4" s="1"/>
  <c r="W455" i="3"/>
  <c r="BT15" i="3" s="1"/>
  <c r="I15" i="4" s="1"/>
  <c r="W454" i="3"/>
  <c r="BU15" i="3" s="1"/>
  <c r="J15" i="4" s="1"/>
  <c r="W416" i="3"/>
  <c r="BW14" i="3" s="1"/>
  <c r="L14" i="4" s="1"/>
  <c r="W415" i="3"/>
  <c r="BV14" i="3" s="1"/>
  <c r="K14" i="4" s="1"/>
  <c r="W414" i="3"/>
  <c r="BT14" i="3" s="1"/>
  <c r="I14" i="4" s="1"/>
  <c r="W413" i="3"/>
  <c r="BU14" i="3" s="1"/>
  <c r="J14" i="4" s="1"/>
  <c r="BW13" i="3"/>
  <c r="L13" i="4" s="1"/>
  <c r="BV13" i="3"/>
  <c r="K13" i="4" s="1"/>
  <c r="BT13" i="3"/>
  <c r="I13" i="4" s="1"/>
  <c r="BU13" i="3"/>
  <c r="J13" i="4" s="1"/>
  <c r="W334" i="3"/>
  <c r="BW12" i="3" s="1"/>
  <c r="L12" i="4" s="1"/>
  <c r="W333" i="3"/>
  <c r="BV12" i="3" s="1"/>
  <c r="K12" i="4" s="1"/>
  <c r="W332" i="3"/>
  <c r="BT12" i="3" s="1"/>
  <c r="I12" i="4" s="1"/>
  <c r="W331" i="3"/>
  <c r="BU12" i="3" s="1"/>
  <c r="J12" i="4" s="1"/>
  <c r="W293" i="3"/>
  <c r="BW11" i="3" s="1"/>
  <c r="L11" i="4" s="1"/>
  <c r="W292" i="3"/>
  <c r="BV11" i="3" s="1"/>
  <c r="K11" i="4" s="1"/>
  <c r="W291" i="3"/>
  <c r="BT11" i="3" s="1"/>
  <c r="I11" i="4" s="1"/>
  <c r="W290" i="3"/>
  <c r="BU11" i="3" s="1"/>
  <c r="J11" i="4" s="1"/>
  <c r="W252" i="3"/>
  <c r="BW10" i="3" s="1"/>
  <c r="L10" i="4" s="1"/>
  <c r="W251" i="3"/>
  <c r="BV10" i="3" s="1"/>
  <c r="K10" i="4" s="1"/>
  <c r="W250" i="3"/>
  <c r="BT10" i="3" s="1"/>
  <c r="I10" i="4" s="1"/>
  <c r="W249" i="3"/>
  <c r="BU10" i="3" s="1"/>
  <c r="J10" i="4" s="1"/>
  <c r="W211" i="3"/>
  <c r="BW9" i="3" s="1"/>
  <c r="L9" i="4" s="1"/>
  <c r="W210" i="3"/>
  <c r="BV9" i="3" s="1"/>
  <c r="K9" i="4" s="1"/>
  <c r="W209" i="3"/>
  <c r="BT9" i="3" s="1"/>
  <c r="I9" i="4" s="1"/>
  <c r="W208" i="3"/>
  <c r="BU9" i="3" s="1"/>
  <c r="J9" i="4" s="1"/>
  <c r="W170" i="3"/>
  <c r="BW8" i="3" s="1"/>
  <c r="L8" i="4" s="1"/>
  <c r="W169" i="3"/>
  <c r="BV8" i="3" s="1"/>
  <c r="K8" i="4" s="1"/>
  <c r="W168" i="3"/>
  <c r="BT8" i="3" s="1"/>
  <c r="I8" i="4" s="1"/>
  <c r="W167" i="3"/>
  <c r="BU8" i="3" s="1"/>
  <c r="J8" i="4" s="1"/>
  <c r="W129" i="3"/>
  <c r="BW7" i="3" s="1"/>
  <c r="L7" i="4" s="1"/>
  <c r="W128" i="3"/>
  <c r="BV7" i="3" s="1"/>
  <c r="K7" i="4" s="1"/>
  <c r="W127" i="3"/>
  <c r="BT7" i="3" s="1"/>
  <c r="I7" i="4" s="1"/>
  <c r="W126" i="3"/>
  <c r="BU7" i="3" s="1"/>
  <c r="J7" i="4" s="1"/>
  <c r="W47" i="3"/>
  <c r="BW5" i="3" s="1"/>
  <c r="L5" i="4" s="1"/>
  <c r="W46" i="3"/>
  <c r="BV5" i="3" s="1"/>
  <c r="K5" i="4" s="1"/>
  <c r="W45" i="3"/>
  <c r="BT5" i="3" s="1"/>
  <c r="I5" i="4" s="1"/>
  <c r="W44" i="3"/>
  <c r="BU5" i="3" s="1"/>
  <c r="J5" i="4" s="1"/>
  <c r="T40" i="3"/>
  <c r="W6" i="3"/>
  <c r="BW4" i="3" s="1"/>
  <c r="L4" i="4" s="1"/>
  <c r="W5" i="3"/>
  <c r="BV4" i="3" s="1"/>
  <c r="K4" i="4" s="1"/>
  <c r="W4" i="3"/>
  <c r="BT4" i="3" s="1"/>
  <c r="I4" i="4" s="1"/>
  <c r="W3" i="3"/>
  <c r="BU4" i="3" s="1"/>
  <c r="J4" i="4" s="1"/>
  <c r="G498" i="3"/>
  <c r="BR16" i="3" s="1"/>
  <c r="G16" i="4" s="1"/>
  <c r="G497" i="3"/>
  <c r="BQ16" i="3" s="1"/>
  <c r="F16" i="4" s="1"/>
  <c r="G496" i="3"/>
  <c r="BO16" i="3" s="1"/>
  <c r="D16" i="4" s="1"/>
  <c r="G495" i="3"/>
  <c r="BP16" i="3" s="1"/>
  <c r="E16" i="4" s="1"/>
  <c r="G457" i="3"/>
  <c r="BR15" i="3" s="1"/>
  <c r="G15" i="4" s="1"/>
  <c r="G456" i="3"/>
  <c r="BQ15" i="3" s="1"/>
  <c r="F15" i="4" s="1"/>
  <c r="G455" i="3"/>
  <c r="BO15" i="3" s="1"/>
  <c r="D15" i="4" s="1"/>
  <c r="G454" i="3"/>
  <c r="BP15" i="3" s="1"/>
  <c r="E15" i="4" s="1"/>
  <c r="G416" i="3"/>
  <c r="BR14" i="3" s="1"/>
  <c r="G14" i="4" s="1"/>
  <c r="G415" i="3"/>
  <c r="BQ14" i="3" s="1"/>
  <c r="F14" i="4" s="1"/>
  <c r="G414" i="3"/>
  <c r="BO14" i="3" s="1"/>
  <c r="D14" i="4" s="1"/>
  <c r="G413" i="3"/>
  <c r="BP14" i="3" s="1"/>
  <c r="E14" i="4" s="1"/>
  <c r="G375" i="3"/>
  <c r="BR13" i="3" s="1"/>
  <c r="G13" i="4" s="1"/>
  <c r="G374" i="3"/>
  <c r="BQ13" i="3" s="1"/>
  <c r="F13" i="4" s="1"/>
  <c r="G373" i="3"/>
  <c r="BO13" i="3" s="1"/>
  <c r="D13" i="4" s="1"/>
  <c r="G372" i="3"/>
  <c r="BP13" i="3" s="1"/>
  <c r="E13" i="4" s="1"/>
  <c r="G334" i="3"/>
  <c r="BR12" i="3" s="1"/>
  <c r="G12" i="4" s="1"/>
  <c r="G333" i="3"/>
  <c r="BQ12" i="3" s="1"/>
  <c r="F12" i="4" s="1"/>
  <c r="G332" i="3"/>
  <c r="BO12" i="3" s="1"/>
  <c r="D12" i="4" s="1"/>
  <c r="G331" i="3"/>
  <c r="BP12" i="3" s="1"/>
  <c r="E12" i="4" s="1"/>
  <c r="G293" i="3"/>
  <c r="BR11" i="3" s="1"/>
  <c r="G11" i="4" s="1"/>
  <c r="G292" i="3"/>
  <c r="BQ11" i="3" s="1"/>
  <c r="F11" i="4" s="1"/>
  <c r="G291" i="3"/>
  <c r="BO11" i="3" s="1"/>
  <c r="D11" i="4" s="1"/>
  <c r="G290" i="3"/>
  <c r="BP11" i="3" s="1"/>
  <c r="E11" i="4" s="1"/>
  <c r="G252" i="3"/>
  <c r="BR10" i="3" s="1"/>
  <c r="G10" i="4" s="1"/>
  <c r="G251" i="3"/>
  <c r="BQ10" i="3" s="1"/>
  <c r="F10" i="4" s="1"/>
  <c r="G250" i="3"/>
  <c r="BO10" i="3" s="1"/>
  <c r="D10" i="4" s="1"/>
  <c r="BP10" i="3"/>
  <c r="E10" i="4" s="1"/>
  <c r="G211" i="3"/>
  <c r="BR9" i="3" s="1"/>
  <c r="G9" i="4" s="1"/>
  <c r="G210" i="3"/>
  <c r="BQ9" i="3" s="1"/>
  <c r="F9" i="4" s="1"/>
  <c r="G209" i="3"/>
  <c r="BO9" i="3" s="1"/>
  <c r="D9" i="4" s="1"/>
  <c r="G208" i="3"/>
  <c r="BP9" i="3" s="1"/>
  <c r="E9" i="4" s="1"/>
  <c r="G170" i="3"/>
  <c r="BR8" i="3" s="1"/>
  <c r="G8" i="4" s="1"/>
  <c r="G169" i="3"/>
  <c r="BQ8" i="3" s="1"/>
  <c r="F8" i="4" s="1"/>
  <c r="G168" i="3"/>
  <c r="BO8" i="3" s="1"/>
  <c r="D8" i="4" s="1"/>
  <c r="G167" i="3"/>
  <c r="BP8" i="3" s="1"/>
  <c r="E8" i="4" s="1"/>
  <c r="G129" i="3"/>
  <c r="BR7" i="3" s="1"/>
  <c r="G7" i="4" s="1"/>
  <c r="G128" i="3"/>
  <c r="BQ7" i="3" s="1"/>
  <c r="F7" i="4" s="1"/>
  <c r="G127" i="3"/>
  <c r="BO7" i="3" s="1"/>
  <c r="D7" i="4" s="1"/>
  <c r="G126" i="3"/>
  <c r="BP7" i="3" s="1"/>
  <c r="E7" i="4" s="1"/>
  <c r="G47" i="3"/>
  <c r="BR5" i="3" s="1"/>
  <c r="G5" i="4" s="1"/>
  <c r="G46" i="3"/>
  <c r="BQ5" i="3" s="1"/>
  <c r="F5" i="4" s="1"/>
  <c r="G45" i="3"/>
  <c r="BO5" i="3" s="1"/>
  <c r="D5" i="4" s="1"/>
  <c r="G44" i="3"/>
  <c r="BP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R4" i="3" s="1"/>
  <c r="G4" i="4" s="1"/>
  <c r="G5" i="3"/>
  <c r="BQ4" i="3" s="1"/>
  <c r="F4" i="4" s="1"/>
  <c r="G4" i="3"/>
  <c r="BO4" i="3" s="1"/>
  <c r="D4" i="4" s="1"/>
  <c r="G3" i="3"/>
  <c r="BP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BE4" i="1"/>
  <c r="F22" i="2" s="1"/>
  <c r="BC4" i="1"/>
  <c r="D22" i="2" s="1"/>
  <c r="BD4" i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AV252" i="3" l="1"/>
  <c r="DJ10" i="3" s="1"/>
  <c r="V27" i="4" s="1"/>
  <c r="AV250" i="3"/>
  <c r="DG10" i="3" s="1"/>
  <c r="S27" i="4" s="1"/>
  <c r="AV251" i="3"/>
  <c r="DI10" i="3" s="1"/>
  <c r="U27" i="4" s="1"/>
  <c r="AV126" i="3"/>
  <c r="DH7" i="3" s="1"/>
  <c r="T24" i="4" s="1"/>
  <c r="AV129" i="3"/>
  <c r="DJ7" i="3" s="1"/>
  <c r="V24" i="4" s="1"/>
  <c r="AV169" i="3"/>
  <c r="DI8" i="3" s="1"/>
  <c r="U25" i="4" s="1"/>
  <c r="AV47" i="3"/>
  <c r="DJ5" i="3" s="1"/>
  <c r="V22" i="4" s="1"/>
  <c r="AV209" i="3"/>
  <c r="DG9" i="3" s="1"/>
  <c r="S26" i="4" s="1"/>
  <c r="AV168" i="3"/>
  <c r="DG8" i="3" s="1"/>
  <c r="S25" i="4" s="1"/>
  <c r="AV211" i="3"/>
  <c r="DJ9" i="3" s="1"/>
  <c r="V26" i="4" s="1"/>
  <c r="AV127" i="3"/>
  <c r="DG7" i="3" s="1"/>
  <c r="S24" i="4" s="1"/>
  <c r="AV170" i="3"/>
  <c r="DJ8" i="3" s="1"/>
  <c r="V25" i="4" s="1"/>
  <c r="AV85" i="3"/>
  <c r="DH6" i="3" s="1"/>
  <c r="T23" i="4" s="1"/>
  <c r="AV210" i="3"/>
  <c r="DI9" i="3" s="1"/>
  <c r="U26" i="4" s="1"/>
  <c r="AV333" i="3"/>
  <c r="DI12" i="3" s="1"/>
  <c r="U29" i="4" s="1"/>
  <c r="AV334" i="3"/>
  <c r="DJ12" i="3" s="1"/>
  <c r="V29" i="4" s="1"/>
  <c r="AV332" i="3"/>
  <c r="DG12" i="3" s="1"/>
  <c r="S29" i="4" s="1"/>
  <c r="AV45" i="3"/>
  <c r="DG5" i="3" s="1"/>
  <c r="S22" i="4" s="1"/>
  <c r="AV6" i="3"/>
  <c r="DJ4" i="3" s="1"/>
  <c r="V21" i="4" s="1"/>
  <c r="AV5" i="3"/>
  <c r="DI4" i="3" s="1"/>
  <c r="U21" i="4" s="1"/>
  <c r="AV3" i="3"/>
  <c r="DH4" i="3" s="1"/>
  <c r="T21" i="4" s="1"/>
  <c r="AV88" i="3"/>
  <c r="DJ6" i="3" s="1"/>
  <c r="V23" i="4" s="1"/>
  <c r="AV87" i="3"/>
  <c r="DI6" i="3" s="1"/>
  <c r="U23" i="4" s="1"/>
  <c r="AV416" i="3"/>
  <c r="DJ14" i="3" s="1"/>
  <c r="V31" i="4" s="1"/>
  <c r="AV415" i="3"/>
  <c r="DI14" i="3" s="1"/>
  <c r="U31" i="4" s="1"/>
  <c r="AV414" i="3"/>
  <c r="DG14" i="3" s="1"/>
  <c r="S31" i="4" s="1"/>
  <c r="AV413" i="3"/>
  <c r="DH14" i="3" s="1"/>
  <c r="T31" i="4" s="1"/>
  <c r="AV375" i="3"/>
  <c r="DJ13" i="3" s="1"/>
  <c r="V30" i="4" s="1"/>
  <c r="AV374" i="3"/>
  <c r="DI13" i="3" s="1"/>
  <c r="U30" i="4" s="1"/>
  <c r="AV373" i="3"/>
  <c r="DG13" i="3" s="1"/>
  <c r="S30" i="4" s="1"/>
  <c r="AV372" i="3"/>
  <c r="DH13" i="3" s="1"/>
  <c r="T30" i="4" s="1"/>
  <c r="AV86" i="3"/>
  <c r="DG6" i="3" s="1"/>
  <c r="S23" i="4" s="1"/>
  <c r="AV46" i="3"/>
  <c r="DI5" i="3" s="1"/>
  <c r="U22" i="4" s="1"/>
  <c r="AV44" i="3"/>
  <c r="DH5" i="3" s="1"/>
  <c r="T22" i="4" s="1"/>
  <c r="BD496" i="3"/>
  <c r="BI495" i="3"/>
  <c r="EL16" i="3" s="1"/>
  <c r="Y50" i="4" s="1"/>
  <c r="BD211" i="3"/>
  <c r="BI209" i="3"/>
  <c r="EK9" i="3" s="1"/>
  <c r="X43" i="4" s="1"/>
  <c r="BI249" i="3"/>
  <c r="EL10" i="3" s="1"/>
  <c r="Y44" i="4" s="1"/>
  <c r="BI293" i="3"/>
  <c r="EN11" i="3" s="1"/>
  <c r="AA45" i="4" s="1"/>
  <c r="BI88" i="3"/>
  <c r="EN6" i="3" s="1"/>
  <c r="AA40" i="4" s="1"/>
  <c r="BI168" i="3"/>
  <c r="EK8" i="3" s="1"/>
  <c r="X42" i="4" s="1"/>
  <c r="BI6" i="3"/>
  <c r="EN4" i="3" s="1"/>
  <c r="AA38" i="4" s="1"/>
  <c r="BD3" i="3"/>
  <c r="BI3" i="3"/>
  <c r="EL4" i="3" s="1"/>
  <c r="Y38" i="4" s="1"/>
  <c r="BI47" i="3"/>
  <c r="EN5" i="3" s="1"/>
  <c r="AA39" i="4" s="1"/>
  <c r="BI44" i="3"/>
  <c r="EL5" i="3" s="1"/>
  <c r="Y39" i="4" s="1"/>
  <c r="BH127" i="3"/>
  <c r="DL7" i="3" s="1"/>
  <c r="X24" i="4" s="1"/>
  <c r="BI126" i="3"/>
  <c r="EL7" i="3" s="1"/>
  <c r="Y41" i="4" s="1"/>
  <c r="BI211" i="3"/>
  <c r="EN9" i="3" s="1"/>
  <c r="AA43" i="4" s="1"/>
  <c r="BD210" i="3"/>
  <c r="BI252" i="3"/>
  <c r="EN10" i="3" s="1"/>
  <c r="AA44" i="4" s="1"/>
  <c r="BI292" i="3"/>
  <c r="EM11" i="3" s="1"/>
  <c r="Z45" i="4" s="1"/>
  <c r="BI334" i="3"/>
  <c r="EN12" i="3" s="1"/>
  <c r="AA46" i="4" s="1"/>
  <c r="BI331" i="3"/>
  <c r="EL12" i="3" s="1"/>
  <c r="Y46" i="4" s="1"/>
  <c r="BI372" i="3"/>
  <c r="EL13" i="3" s="1"/>
  <c r="Y47" i="4" s="1"/>
  <c r="BI375" i="3"/>
  <c r="EN13" i="3" s="1"/>
  <c r="AA47" i="4" s="1"/>
  <c r="BI413" i="3"/>
  <c r="EL14" i="3" s="1"/>
  <c r="Y48" i="4" s="1"/>
  <c r="BD414" i="3"/>
  <c r="BH413" i="3" s="1"/>
  <c r="DM14" i="3" s="1"/>
  <c r="Y31" i="4" s="1"/>
  <c r="BI498" i="3"/>
  <c r="EN16" i="3" s="1"/>
  <c r="AA50" i="4" s="1"/>
  <c r="BH455" i="3"/>
  <c r="DL15" i="3" s="1"/>
  <c r="X32" i="4" s="1"/>
  <c r="BD7" i="3"/>
  <c r="BD47" i="3"/>
  <c r="BH46" i="3" s="1"/>
  <c r="DN5" i="3" s="1"/>
  <c r="Z22" i="4" s="1"/>
  <c r="BI128" i="3"/>
  <c r="EM7" i="3" s="1"/>
  <c r="Z41" i="4" s="1"/>
  <c r="BI251" i="3"/>
  <c r="EM10" i="3" s="1"/>
  <c r="Z44" i="4" s="1"/>
  <c r="BD331" i="3"/>
  <c r="BI333" i="3"/>
  <c r="EM12" i="3" s="1"/>
  <c r="Z46" i="4" s="1"/>
  <c r="BI454" i="3"/>
  <c r="EL15" i="3" s="1"/>
  <c r="Y49" i="4" s="1"/>
  <c r="BD495" i="3"/>
  <c r="BI129" i="3"/>
  <c r="EN7" i="3" s="1"/>
  <c r="AA41" i="4" s="1"/>
  <c r="BI169" i="3"/>
  <c r="EM8" i="3" s="1"/>
  <c r="Z42" i="4" s="1"/>
  <c r="BI208" i="3"/>
  <c r="EL9" i="3" s="1"/>
  <c r="Y43" i="4" s="1"/>
  <c r="BI290" i="3"/>
  <c r="EL11" i="3" s="1"/>
  <c r="Y45" i="4" s="1"/>
  <c r="BD87" i="3"/>
  <c r="BH87" i="3" s="1"/>
  <c r="DN6" i="3" s="1"/>
  <c r="Z23" i="4" s="1"/>
  <c r="BD290" i="3"/>
  <c r="BI4" i="3"/>
  <c r="EK4" i="3" s="1"/>
  <c r="X38" i="4" s="1"/>
  <c r="BH372" i="3"/>
  <c r="DM13" i="3" s="1"/>
  <c r="Y30" i="4" s="1"/>
  <c r="BH375" i="3"/>
  <c r="DO13" i="3" s="1"/>
  <c r="AA30" i="4" s="1"/>
  <c r="BH374" i="3"/>
  <c r="DN13" i="3" s="1"/>
  <c r="Z30" i="4" s="1"/>
  <c r="BI5" i="3"/>
  <c r="EM4" i="3" s="1"/>
  <c r="Z38" i="4" s="1"/>
  <c r="BI46" i="3"/>
  <c r="EM5" i="3" s="1"/>
  <c r="Z39" i="4" s="1"/>
  <c r="BI85" i="3"/>
  <c r="EL6" i="3" s="1"/>
  <c r="Y40" i="4" s="1"/>
  <c r="BH126" i="3"/>
  <c r="DM7" i="3" s="1"/>
  <c r="Y24" i="4" s="1"/>
  <c r="BI416" i="3"/>
  <c r="EN14" i="3" s="1"/>
  <c r="AA48" i="4" s="1"/>
  <c r="BH454" i="3"/>
  <c r="DM15" i="3" s="1"/>
  <c r="Y32" i="4" s="1"/>
  <c r="BH457" i="3"/>
  <c r="DO15" i="3" s="1"/>
  <c r="AA32" i="4" s="1"/>
  <c r="BH456" i="3"/>
  <c r="DN15" i="3" s="1"/>
  <c r="Z32" i="4" s="1"/>
  <c r="BI45" i="3"/>
  <c r="EK5" i="3" s="1"/>
  <c r="X39" i="4" s="1"/>
  <c r="BI87" i="3"/>
  <c r="EM6" i="3" s="1"/>
  <c r="Z40" i="4" s="1"/>
  <c r="BH129" i="3"/>
  <c r="DO7" i="3" s="1"/>
  <c r="AA24" i="4" s="1"/>
  <c r="BH128" i="3"/>
  <c r="DN7" i="3" s="1"/>
  <c r="Z24" i="4" s="1"/>
  <c r="BI167" i="3"/>
  <c r="EL8" i="3" s="1"/>
  <c r="Y42" i="4" s="1"/>
  <c r="BI170" i="3"/>
  <c r="EN8" i="3" s="1"/>
  <c r="AA42" i="4" s="1"/>
  <c r="BH373" i="3"/>
  <c r="DL13" i="3" s="1"/>
  <c r="X30" i="4" s="1"/>
  <c r="BI457" i="3"/>
  <c r="EN15" i="3" s="1"/>
  <c r="AA49" i="4" s="1"/>
  <c r="BI86" i="3"/>
  <c r="EK6" i="3" s="1"/>
  <c r="X40" i="4" s="1"/>
  <c r="BI127" i="3"/>
  <c r="EK7" i="3" s="1"/>
  <c r="X41" i="4" s="1"/>
  <c r="BD168" i="3"/>
  <c r="BD209" i="3"/>
  <c r="BD250" i="3"/>
  <c r="BH249" i="3" s="1"/>
  <c r="DM10" i="3" s="1"/>
  <c r="Y27" i="4" s="1"/>
  <c r="BI250" i="3"/>
  <c r="EK10" i="3" s="1"/>
  <c r="X44" i="4" s="1"/>
  <c r="BD291" i="3"/>
  <c r="BI291" i="3"/>
  <c r="EK11" i="3" s="1"/>
  <c r="X45" i="4" s="1"/>
  <c r="BD332" i="3"/>
  <c r="BI332" i="3"/>
  <c r="EK12" i="3" s="1"/>
  <c r="X46" i="4" s="1"/>
  <c r="BI373" i="3"/>
  <c r="EK13" i="3" s="1"/>
  <c r="X47" i="4" s="1"/>
  <c r="BI414" i="3"/>
  <c r="EK14" i="3" s="1"/>
  <c r="X48" i="4" s="1"/>
  <c r="BI455" i="3"/>
  <c r="EK15" i="3" s="1"/>
  <c r="X49" i="4" s="1"/>
  <c r="BI496" i="3"/>
  <c r="EK16" i="3" s="1"/>
  <c r="X50" i="4" s="1"/>
  <c r="BD169" i="3"/>
  <c r="BI210" i="3"/>
  <c r="EM9" i="3" s="1"/>
  <c r="Z43" i="4" s="1"/>
  <c r="BI374" i="3"/>
  <c r="EM13" i="3" s="1"/>
  <c r="Z47" i="4" s="1"/>
  <c r="BI415" i="3"/>
  <c r="EM14" i="3" s="1"/>
  <c r="Z48" i="4" s="1"/>
  <c r="BI456" i="3"/>
  <c r="EM15" i="3" s="1"/>
  <c r="Z49" i="4" s="1"/>
  <c r="BI497" i="3"/>
  <c r="EM16" i="3" s="1"/>
  <c r="Z50" i="4" s="1"/>
  <c r="Y373" i="3"/>
  <c r="DV13" i="3" s="1"/>
  <c r="I47" i="4" s="1"/>
  <c r="H495" i="3"/>
  <c r="CS16" i="3" s="1"/>
  <c r="E33" i="4" s="1"/>
  <c r="H498" i="3"/>
  <c r="CU16" i="3" s="1"/>
  <c r="G33" i="4" s="1"/>
  <c r="H497" i="3"/>
  <c r="CT16" i="3" s="1"/>
  <c r="F33" i="4" s="1"/>
  <c r="H496" i="3"/>
  <c r="CR16" i="3" s="1"/>
  <c r="D33" i="4" s="1"/>
  <c r="H455" i="3"/>
  <c r="CR15" i="3" s="1"/>
  <c r="D32" i="4" s="1"/>
  <c r="H457" i="3"/>
  <c r="CU15" i="3" s="1"/>
  <c r="G32" i="4" s="1"/>
  <c r="H454" i="3"/>
  <c r="CS15" i="3" s="1"/>
  <c r="E32" i="4" s="1"/>
  <c r="H456" i="3"/>
  <c r="CT15" i="3" s="1"/>
  <c r="F32" i="4" s="1"/>
  <c r="H413" i="3"/>
  <c r="CS14" i="3" s="1"/>
  <c r="E31" i="4" s="1"/>
  <c r="H414" i="3"/>
  <c r="CR14" i="3" s="1"/>
  <c r="D31" i="4" s="1"/>
  <c r="H416" i="3"/>
  <c r="CU14" i="3" s="1"/>
  <c r="G31" i="4" s="1"/>
  <c r="H415" i="3"/>
  <c r="CT14" i="3" s="1"/>
  <c r="F31" i="4" s="1"/>
  <c r="H373" i="3"/>
  <c r="CR13" i="3" s="1"/>
  <c r="D30" i="4" s="1"/>
  <c r="H374" i="3"/>
  <c r="CT13" i="3" s="1"/>
  <c r="F30" i="4" s="1"/>
  <c r="H375" i="3"/>
  <c r="CU13" i="3" s="1"/>
  <c r="G30" i="4" s="1"/>
  <c r="H372" i="3"/>
  <c r="CS13" i="3" s="1"/>
  <c r="E30" i="4" s="1"/>
  <c r="H331" i="3"/>
  <c r="CS12" i="3" s="1"/>
  <c r="E29" i="4" s="1"/>
  <c r="H333" i="3"/>
  <c r="CT12" i="3" s="1"/>
  <c r="F29" i="4" s="1"/>
  <c r="H332" i="3"/>
  <c r="CR12" i="3" s="1"/>
  <c r="D29" i="4" s="1"/>
  <c r="H334" i="3"/>
  <c r="CU12" i="3" s="1"/>
  <c r="G29" i="4" s="1"/>
  <c r="I6" i="3"/>
  <c r="DT4" i="3" s="1"/>
  <c r="G38" i="4" s="1"/>
  <c r="I3" i="3"/>
  <c r="DR4" i="3" s="1"/>
  <c r="E38" i="4" s="1"/>
  <c r="I5" i="3"/>
  <c r="DS4" i="3" s="1"/>
  <c r="F38" i="4" s="1"/>
  <c r="I4" i="3"/>
  <c r="DQ4" i="3" s="1"/>
  <c r="D38" i="4" s="1"/>
  <c r="I498" i="3"/>
  <c r="DT16" i="3" s="1"/>
  <c r="G50" i="4" s="1"/>
  <c r="I496" i="3"/>
  <c r="DQ16" i="3" s="1"/>
  <c r="D50" i="4" s="1"/>
  <c r="I497" i="3"/>
  <c r="DS16" i="3" s="1"/>
  <c r="F50" i="4" s="1"/>
  <c r="I495" i="3"/>
  <c r="DR16" i="3" s="1"/>
  <c r="E50" i="4" s="1"/>
  <c r="I457" i="3"/>
  <c r="DT15" i="3" s="1"/>
  <c r="G49" i="4" s="1"/>
  <c r="I455" i="3"/>
  <c r="DQ15" i="3" s="1"/>
  <c r="D49" i="4" s="1"/>
  <c r="I454" i="3"/>
  <c r="DR15" i="3" s="1"/>
  <c r="E49" i="4" s="1"/>
  <c r="I456" i="3"/>
  <c r="DS15" i="3" s="1"/>
  <c r="F49" i="4" s="1"/>
  <c r="I416" i="3"/>
  <c r="DT14" i="3" s="1"/>
  <c r="G48" i="4" s="1"/>
  <c r="I414" i="3"/>
  <c r="DQ14" i="3" s="1"/>
  <c r="D48" i="4" s="1"/>
  <c r="I415" i="3"/>
  <c r="DS14" i="3" s="1"/>
  <c r="F48" i="4" s="1"/>
  <c r="I413" i="3"/>
  <c r="DR14" i="3" s="1"/>
  <c r="E48" i="4" s="1"/>
  <c r="I375" i="3"/>
  <c r="DT13" i="3" s="1"/>
  <c r="G47" i="4" s="1"/>
  <c r="I373" i="3"/>
  <c r="DQ13" i="3" s="1"/>
  <c r="D47" i="4" s="1"/>
  <c r="I372" i="3"/>
  <c r="DR13" i="3" s="1"/>
  <c r="E47" i="4" s="1"/>
  <c r="I374" i="3"/>
  <c r="DS13" i="3" s="1"/>
  <c r="F47" i="4" s="1"/>
  <c r="I334" i="3"/>
  <c r="DT12" i="3" s="1"/>
  <c r="G46" i="4" s="1"/>
  <c r="I332" i="3"/>
  <c r="DQ12" i="3" s="1"/>
  <c r="D46" i="4" s="1"/>
  <c r="I333" i="3"/>
  <c r="DS12" i="3" s="1"/>
  <c r="F46" i="4" s="1"/>
  <c r="I331" i="3"/>
  <c r="DR12" i="3" s="1"/>
  <c r="E46" i="4" s="1"/>
  <c r="I293" i="3"/>
  <c r="DT11" i="3" s="1"/>
  <c r="G45" i="4" s="1"/>
  <c r="I291" i="3"/>
  <c r="DQ11" i="3" s="1"/>
  <c r="D45" i="4" s="1"/>
  <c r="D290" i="3"/>
  <c r="I292" i="3"/>
  <c r="DS11" i="3" s="1"/>
  <c r="F45" i="4" s="1"/>
  <c r="I290" i="3"/>
  <c r="DR11" i="3" s="1"/>
  <c r="E45" i="4" s="1"/>
  <c r="I252" i="3"/>
  <c r="DT10" i="3" s="1"/>
  <c r="G44" i="4" s="1"/>
  <c r="I250" i="3"/>
  <c r="DQ10" i="3" s="1"/>
  <c r="D44" i="4" s="1"/>
  <c r="D249" i="3"/>
  <c r="I251" i="3"/>
  <c r="DS10" i="3" s="1"/>
  <c r="F44" i="4" s="1"/>
  <c r="I249" i="3"/>
  <c r="DR10" i="3" s="1"/>
  <c r="E44" i="4" s="1"/>
  <c r="I211" i="3"/>
  <c r="DT9" i="3" s="1"/>
  <c r="G43" i="4" s="1"/>
  <c r="I209" i="3"/>
  <c r="DQ9" i="3" s="1"/>
  <c r="D43" i="4" s="1"/>
  <c r="I210" i="3"/>
  <c r="DS9" i="3" s="1"/>
  <c r="F43" i="4" s="1"/>
  <c r="I208" i="3"/>
  <c r="DR9" i="3" s="1"/>
  <c r="E43" i="4" s="1"/>
  <c r="I170" i="3"/>
  <c r="DT8" i="3" s="1"/>
  <c r="G42" i="4" s="1"/>
  <c r="I168" i="3"/>
  <c r="DQ8" i="3" s="1"/>
  <c r="D42" i="4" s="1"/>
  <c r="D167" i="3"/>
  <c r="I169" i="3"/>
  <c r="DS8" i="3" s="1"/>
  <c r="F42" i="4" s="1"/>
  <c r="I167" i="3"/>
  <c r="DR8" i="3" s="1"/>
  <c r="E42" i="4" s="1"/>
  <c r="I129" i="3"/>
  <c r="DT7" i="3" s="1"/>
  <c r="G41" i="4" s="1"/>
  <c r="I127" i="3"/>
  <c r="DQ7" i="3" s="1"/>
  <c r="D41" i="4" s="1"/>
  <c r="D126" i="3"/>
  <c r="I126" i="3"/>
  <c r="DR7" i="3" s="1"/>
  <c r="E41" i="4" s="1"/>
  <c r="I128" i="3"/>
  <c r="DS7" i="3" s="1"/>
  <c r="F41" i="4" s="1"/>
  <c r="I85" i="3"/>
  <c r="DR6" i="3" s="1"/>
  <c r="E40" i="4" s="1"/>
  <c r="D85" i="3"/>
  <c r="I86" i="3"/>
  <c r="DQ6" i="3" s="1"/>
  <c r="D40" i="4" s="1"/>
  <c r="I87" i="3"/>
  <c r="DS6" i="3" s="1"/>
  <c r="F40" i="4" s="1"/>
  <c r="I88" i="3"/>
  <c r="DT6" i="3" s="1"/>
  <c r="G40" i="4" s="1"/>
  <c r="D44" i="3"/>
  <c r="I47" i="3"/>
  <c r="DT5" i="3" s="1"/>
  <c r="G39" i="4" s="1"/>
  <c r="I45" i="3"/>
  <c r="DQ5" i="3" s="1"/>
  <c r="D39" i="4" s="1"/>
  <c r="I46" i="3"/>
  <c r="DS5" i="3" s="1"/>
  <c r="F39" i="4" s="1"/>
  <c r="I44" i="3"/>
  <c r="DR5" i="3" s="1"/>
  <c r="E39" i="4" s="1"/>
  <c r="D3" i="3"/>
  <c r="Y495" i="3"/>
  <c r="DW16" i="3" s="1"/>
  <c r="J50" i="4" s="1"/>
  <c r="AK45" i="3"/>
  <c r="EA5" i="3" s="1"/>
  <c r="N39" i="4" s="1"/>
  <c r="AF44" i="3"/>
  <c r="AJ44" i="3" s="1"/>
  <c r="DC5" i="3" s="1"/>
  <c r="O22" i="4" s="1"/>
  <c r="Y87" i="3"/>
  <c r="DX6" i="3" s="1"/>
  <c r="K40" i="4" s="1"/>
  <c r="Y85" i="3"/>
  <c r="DW6" i="3" s="1"/>
  <c r="J40" i="4" s="1"/>
  <c r="T85" i="3"/>
  <c r="X87" i="3" s="1"/>
  <c r="CY6" i="3" s="1"/>
  <c r="K23" i="4" s="1"/>
  <c r="Y88" i="3"/>
  <c r="DY6" i="3" s="1"/>
  <c r="L40" i="4" s="1"/>
  <c r="AF293" i="3"/>
  <c r="AJ293" i="3" s="1"/>
  <c r="DE11" i="3" s="1"/>
  <c r="Q28" i="4" s="1"/>
  <c r="AK290" i="3"/>
  <c r="EB11" i="3" s="1"/>
  <c r="O45" i="4" s="1"/>
  <c r="AK372" i="3"/>
  <c r="EB13" i="3" s="1"/>
  <c r="O47" i="4" s="1"/>
  <c r="AF374" i="3"/>
  <c r="AJ375" i="3" s="1"/>
  <c r="DE13" i="3" s="1"/>
  <c r="Q30" i="4" s="1"/>
  <c r="AK375" i="3"/>
  <c r="ED13" i="3" s="1"/>
  <c r="Q47" i="4" s="1"/>
  <c r="Y86" i="3"/>
  <c r="DV6" i="3" s="1"/>
  <c r="I40" i="4" s="1"/>
  <c r="AJ5" i="3"/>
  <c r="DD4" i="3" s="1"/>
  <c r="P21" i="4" s="1"/>
  <c r="AJ169" i="3"/>
  <c r="DD8" i="3" s="1"/>
  <c r="P25" i="4" s="1"/>
  <c r="Y209" i="3"/>
  <c r="DV9" i="3" s="1"/>
  <c r="I43" i="4" s="1"/>
  <c r="AK4" i="3"/>
  <c r="EA4" i="3" s="1"/>
  <c r="N38" i="4" s="1"/>
  <c r="AK168" i="3"/>
  <c r="EA8" i="3" s="1"/>
  <c r="N42" i="4" s="1"/>
  <c r="AK209" i="3"/>
  <c r="EA9" i="3" s="1"/>
  <c r="N43" i="4" s="1"/>
  <c r="AF208" i="3"/>
  <c r="AJ208" i="3" s="1"/>
  <c r="DC9" i="3" s="1"/>
  <c r="O26" i="4" s="1"/>
  <c r="AK333" i="3"/>
  <c r="EC12" i="3" s="1"/>
  <c r="P46" i="4" s="1"/>
  <c r="AF495" i="3"/>
  <c r="AJ497" i="3" s="1"/>
  <c r="DD16" i="3" s="1"/>
  <c r="P33" i="4" s="1"/>
  <c r="AK495" i="3"/>
  <c r="EB16" i="3" s="1"/>
  <c r="O50" i="4" s="1"/>
  <c r="Y168" i="3"/>
  <c r="DV8" i="3" s="1"/>
  <c r="I42" i="4" s="1"/>
  <c r="AK127" i="3"/>
  <c r="EA7" i="3" s="1"/>
  <c r="N41" i="4" s="1"/>
  <c r="AK293" i="3"/>
  <c r="ED11" i="3" s="1"/>
  <c r="Q45" i="4" s="1"/>
  <c r="AK415" i="3"/>
  <c r="EC14" i="3" s="1"/>
  <c r="P48" i="4" s="1"/>
  <c r="AK86" i="3"/>
  <c r="EA6" i="3" s="1"/>
  <c r="N40" i="4" s="1"/>
  <c r="AJ126" i="3"/>
  <c r="DC7" i="3" s="1"/>
  <c r="O24" i="4" s="1"/>
  <c r="AJ129" i="3"/>
  <c r="DE7" i="3" s="1"/>
  <c r="Q24" i="4" s="1"/>
  <c r="AJ249" i="3"/>
  <c r="DC10" i="3" s="1"/>
  <c r="O27" i="4" s="1"/>
  <c r="AJ87" i="3"/>
  <c r="DD6" i="3" s="1"/>
  <c r="P23" i="4" s="1"/>
  <c r="AJ85" i="3"/>
  <c r="DC6" i="3" s="1"/>
  <c r="O23" i="4" s="1"/>
  <c r="AJ88" i="3"/>
  <c r="DE6" i="3" s="1"/>
  <c r="Q23" i="4" s="1"/>
  <c r="AJ128" i="3"/>
  <c r="DD7" i="3" s="1"/>
  <c r="P24" i="4" s="1"/>
  <c r="AJ3" i="3"/>
  <c r="DC4" i="3" s="1"/>
  <c r="O21" i="4" s="1"/>
  <c r="AJ6" i="3"/>
  <c r="DE4" i="3" s="1"/>
  <c r="Q21" i="4" s="1"/>
  <c r="AJ167" i="3"/>
  <c r="DC8" i="3" s="1"/>
  <c r="O25" i="4" s="1"/>
  <c r="AJ170" i="3"/>
  <c r="DE8" i="3" s="1"/>
  <c r="Q25" i="4" s="1"/>
  <c r="AJ210" i="3"/>
  <c r="DD9" i="3" s="1"/>
  <c r="P26" i="4" s="1"/>
  <c r="AK5" i="3"/>
  <c r="EC4" i="3" s="1"/>
  <c r="P38" i="4" s="1"/>
  <c r="AK46" i="3"/>
  <c r="EC5" i="3" s="1"/>
  <c r="P39" i="4" s="1"/>
  <c r="AK87" i="3"/>
  <c r="EC6" i="3" s="1"/>
  <c r="P40" i="4" s="1"/>
  <c r="AK128" i="3"/>
  <c r="EC7" i="3" s="1"/>
  <c r="P41" i="4" s="1"/>
  <c r="AK169" i="3"/>
  <c r="EC8" i="3" s="1"/>
  <c r="P42" i="4" s="1"/>
  <c r="AK210" i="3"/>
  <c r="EC9" i="3" s="1"/>
  <c r="P43" i="4" s="1"/>
  <c r="AK332" i="3"/>
  <c r="EA12" i="3" s="1"/>
  <c r="N46" i="4" s="1"/>
  <c r="AK6" i="3"/>
  <c r="ED4" i="3" s="1"/>
  <c r="Q38" i="4" s="1"/>
  <c r="AK47" i="3"/>
  <c r="ED5" i="3" s="1"/>
  <c r="Q39" i="4" s="1"/>
  <c r="AK88" i="3"/>
  <c r="ED6" i="3" s="1"/>
  <c r="Q40" i="4" s="1"/>
  <c r="AK129" i="3"/>
  <c r="ED7" i="3" s="1"/>
  <c r="Q41" i="4" s="1"/>
  <c r="AK170" i="3"/>
  <c r="ED8" i="3" s="1"/>
  <c r="Q42" i="4" s="1"/>
  <c r="AK211" i="3"/>
  <c r="ED9" i="3" s="1"/>
  <c r="Q43" i="4" s="1"/>
  <c r="AJ252" i="3"/>
  <c r="DE10" i="3" s="1"/>
  <c r="Q27" i="4" s="1"/>
  <c r="AK249" i="3"/>
  <c r="EB10" i="3" s="1"/>
  <c r="O44" i="4" s="1"/>
  <c r="AJ250" i="3"/>
  <c r="DB10" i="3" s="1"/>
  <c r="N27" i="4" s="1"/>
  <c r="AJ251" i="3"/>
  <c r="DD10" i="3" s="1"/>
  <c r="P27" i="4" s="1"/>
  <c r="AK252" i="3"/>
  <c r="ED10" i="3" s="1"/>
  <c r="Q44" i="4" s="1"/>
  <c r="AK292" i="3"/>
  <c r="EC11" i="3" s="1"/>
  <c r="P45" i="4" s="1"/>
  <c r="AK291" i="3"/>
  <c r="EA11" i="3" s="1"/>
  <c r="N45" i="4" s="1"/>
  <c r="AK374" i="3"/>
  <c r="EC13" i="3" s="1"/>
  <c r="P47" i="4" s="1"/>
  <c r="AK373" i="3"/>
  <c r="EA13" i="3" s="1"/>
  <c r="N47" i="4" s="1"/>
  <c r="AK456" i="3"/>
  <c r="EC15" i="3" s="1"/>
  <c r="P49" i="4" s="1"/>
  <c r="AK457" i="3"/>
  <c r="ED15" i="3" s="1"/>
  <c r="Q49" i="4" s="1"/>
  <c r="AK454" i="3"/>
  <c r="EB15" i="3" s="1"/>
  <c r="O49" i="4" s="1"/>
  <c r="AF454" i="3"/>
  <c r="AK3" i="3"/>
  <c r="EB4" i="3" s="1"/>
  <c r="O38" i="4" s="1"/>
  <c r="AJ4" i="3"/>
  <c r="DB4" i="3" s="1"/>
  <c r="N21" i="4" s="1"/>
  <c r="AK44" i="3"/>
  <c r="EB5" i="3" s="1"/>
  <c r="O39" i="4" s="1"/>
  <c r="AK85" i="3"/>
  <c r="EB6" i="3" s="1"/>
  <c r="O40" i="4" s="1"/>
  <c r="AJ86" i="3"/>
  <c r="DB6" i="3" s="1"/>
  <c r="N23" i="4" s="1"/>
  <c r="AK126" i="3"/>
  <c r="EB7" i="3" s="1"/>
  <c r="O41" i="4" s="1"/>
  <c r="AJ127" i="3"/>
  <c r="DB7" i="3" s="1"/>
  <c r="N24" i="4" s="1"/>
  <c r="AK167" i="3"/>
  <c r="EB8" i="3" s="1"/>
  <c r="O42" i="4" s="1"/>
  <c r="AJ168" i="3"/>
  <c r="DB8" i="3" s="1"/>
  <c r="N25" i="4" s="1"/>
  <c r="AK208" i="3"/>
  <c r="EB9" i="3" s="1"/>
  <c r="O43" i="4" s="1"/>
  <c r="AK251" i="3"/>
  <c r="EC10" i="3" s="1"/>
  <c r="P44" i="4" s="1"/>
  <c r="AK250" i="3"/>
  <c r="EA10" i="3" s="1"/>
  <c r="N44" i="4" s="1"/>
  <c r="AK334" i="3"/>
  <c r="ED12" i="3" s="1"/>
  <c r="Q46" i="4" s="1"/>
  <c r="AK413" i="3"/>
  <c r="EB14" i="3" s="1"/>
  <c r="O48" i="4" s="1"/>
  <c r="AK416" i="3"/>
  <c r="ED14" i="3" s="1"/>
  <c r="Q48" i="4" s="1"/>
  <c r="AF331" i="3"/>
  <c r="AK331" i="3"/>
  <c r="EB12" i="3" s="1"/>
  <c r="O46" i="4" s="1"/>
  <c r="AF413" i="3"/>
  <c r="AK414" i="3"/>
  <c r="EA14" i="3" s="1"/>
  <c r="N48" i="4" s="1"/>
  <c r="AK455" i="3"/>
  <c r="EA15" i="3" s="1"/>
  <c r="N49" i="4" s="1"/>
  <c r="AK496" i="3"/>
  <c r="EA16" i="3" s="1"/>
  <c r="N50" i="4" s="1"/>
  <c r="AK498" i="3"/>
  <c r="ED16" i="3" s="1"/>
  <c r="Q50" i="4" s="1"/>
  <c r="AK497" i="3"/>
  <c r="EC16" i="3" s="1"/>
  <c r="P50" i="4" s="1"/>
  <c r="X5" i="3"/>
  <c r="CY4" i="3" s="1"/>
  <c r="K21" i="4" s="1"/>
  <c r="Y4" i="3"/>
  <c r="DV4" i="3" s="1"/>
  <c r="I38" i="4" s="1"/>
  <c r="X44" i="3"/>
  <c r="CX5" i="3" s="1"/>
  <c r="J22" i="4" s="1"/>
  <c r="Y126" i="3"/>
  <c r="DW7" i="3" s="1"/>
  <c r="J41" i="4" s="1"/>
  <c r="X168" i="3"/>
  <c r="CW8" i="3" s="1"/>
  <c r="I25" i="4" s="1"/>
  <c r="Y167" i="3"/>
  <c r="DW8" i="3" s="1"/>
  <c r="J42" i="4" s="1"/>
  <c r="T211" i="3"/>
  <c r="X208" i="3" s="1"/>
  <c r="CX9" i="3" s="1"/>
  <c r="J26" i="4" s="1"/>
  <c r="Y249" i="3"/>
  <c r="DW10" i="3" s="1"/>
  <c r="J44" i="4" s="1"/>
  <c r="X291" i="3"/>
  <c r="CW11" i="3" s="1"/>
  <c r="I28" i="4" s="1"/>
  <c r="Y290" i="3"/>
  <c r="DW11" i="3" s="1"/>
  <c r="J45" i="4" s="1"/>
  <c r="Y291" i="3"/>
  <c r="DV11" i="3" s="1"/>
  <c r="I45" i="4" s="1"/>
  <c r="Y331" i="3"/>
  <c r="DW12" i="3" s="1"/>
  <c r="J46" i="4" s="1"/>
  <c r="T334" i="3"/>
  <c r="X332" i="3" s="1"/>
  <c r="CW12" i="3" s="1"/>
  <c r="I29" i="4" s="1"/>
  <c r="Y332" i="3"/>
  <c r="DV12" i="3" s="1"/>
  <c r="I46" i="4" s="1"/>
  <c r="Y455" i="3"/>
  <c r="DV15" i="3" s="1"/>
  <c r="I49" i="4" s="1"/>
  <c r="Y454" i="3"/>
  <c r="DW15" i="3" s="1"/>
  <c r="J49" i="4" s="1"/>
  <c r="X455" i="3"/>
  <c r="CW15" i="3" s="1"/>
  <c r="I32" i="4" s="1"/>
  <c r="T499" i="3"/>
  <c r="X496" i="3" s="1"/>
  <c r="CW16" i="3" s="1"/>
  <c r="I33" i="4" s="1"/>
  <c r="Y496" i="3"/>
  <c r="DV16" i="3" s="1"/>
  <c r="I50" i="4" s="1"/>
  <c r="X3" i="3"/>
  <c r="CX4" i="3" s="1"/>
  <c r="J21" i="4" s="1"/>
  <c r="X6" i="3"/>
  <c r="CZ4" i="3" s="1"/>
  <c r="L21" i="4" s="1"/>
  <c r="X129" i="3"/>
  <c r="CZ7" i="3" s="1"/>
  <c r="L24" i="4" s="1"/>
  <c r="X128" i="3"/>
  <c r="CY7" i="3" s="1"/>
  <c r="K24" i="4" s="1"/>
  <c r="Y416" i="3"/>
  <c r="DY14" i="3" s="1"/>
  <c r="L48" i="4" s="1"/>
  <c r="Y415" i="3"/>
  <c r="DX14" i="3" s="1"/>
  <c r="K48" i="4" s="1"/>
  <c r="X47" i="3"/>
  <c r="CZ5" i="3" s="1"/>
  <c r="L22" i="4" s="1"/>
  <c r="Y44" i="3"/>
  <c r="DW5" i="3" s="1"/>
  <c r="J39" i="4" s="1"/>
  <c r="X45" i="3"/>
  <c r="CW5" i="3" s="1"/>
  <c r="I22" i="4" s="1"/>
  <c r="X46" i="3"/>
  <c r="CY5" i="3" s="1"/>
  <c r="K22" i="4" s="1"/>
  <c r="Y47" i="3"/>
  <c r="DY5" i="3" s="1"/>
  <c r="L39" i="4" s="1"/>
  <c r="Y129" i="3"/>
  <c r="DY7" i="3" s="1"/>
  <c r="L41" i="4" s="1"/>
  <c r="Y128" i="3"/>
  <c r="DX7" i="3" s="1"/>
  <c r="K41" i="4" s="1"/>
  <c r="Y127" i="3"/>
  <c r="DV7" i="3" s="1"/>
  <c r="I41" i="4" s="1"/>
  <c r="X167" i="3"/>
  <c r="CX8" i="3" s="1"/>
  <c r="J25" i="4" s="1"/>
  <c r="X170" i="3"/>
  <c r="CZ8" i="3" s="1"/>
  <c r="L25" i="4" s="1"/>
  <c r="X169" i="3"/>
  <c r="CY8" i="3" s="1"/>
  <c r="K25" i="4" s="1"/>
  <c r="Y211" i="3"/>
  <c r="DY9" i="3" s="1"/>
  <c r="L43" i="4" s="1"/>
  <c r="Y210" i="3"/>
  <c r="DX9" i="3" s="1"/>
  <c r="K43" i="4" s="1"/>
  <c r="Y375" i="3"/>
  <c r="DY13" i="3" s="1"/>
  <c r="L47" i="4" s="1"/>
  <c r="Y374" i="3"/>
  <c r="DX13" i="3" s="1"/>
  <c r="K47" i="4" s="1"/>
  <c r="Y3" i="3"/>
  <c r="DW4" i="3" s="1"/>
  <c r="J38" i="4" s="1"/>
  <c r="X4" i="3"/>
  <c r="CW4" i="3" s="1"/>
  <c r="I21" i="4" s="1"/>
  <c r="Y46" i="3"/>
  <c r="DX5" i="3" s="1"/>
  <c r="K39" i="4" s="1"/>
  <c r="Y45" i="3"/>
  <c r="DV5" i="3" s="1"/>
  <c r="I39" i="4" s="1"/>
  <c r="Y170" i="3"/>
  <c r="DY8" i="3" s="1"/>
  <c r="L42" i="4" s="1"/>
  <c r="Y169" i="3"/>
  <c r="DX8" i="3" s="1"/>
  <c r="K42" i="4" s="1"/>
  <c r="X290" i="3"/>
  <c r="CX11" i="3" s="1"/>
  <c r="J28" i="4" s="1"/>
  <c r="X293" i="3"/>
  <c r="CZ11" i="3" s="1"/>
  <c r="L28" i="4" s="1"/>
  <c r="X292" i="3"/>
  <c r="CY11" i="3" s="1"/>
  <c r="K28" i="4" s="1"/>
  <c r="Y334" i="3"/>
  <c r="DY12" i="3" s="1"/>
  <c r="L46" i="4" s="1"/>
  <c r="Y333" i="3"/>
  <c r="DX12" i="3" s="1"/>
  <c r="K46" i="4" s="1"/>
  <c r="Y413" i="3"/>
  <c r="DW14" i="3" s="1"/>
  <c r="J48" i="4" s="1"/>
  <c r="X454" i="3"/>
  <c r="CX15" i="3" s="1"/>
  <c r="J32" i="4" s="1"/>
  <c r="X457" i="3"/>
  <c r="CZ15" i="3" s="1"/>
  <c r="L32" i="4" s="1"/>
  <c r="X456" i="3"/>
  <c r="CY15" i="3" s="1"/>
  <c r="K32" i="4" s="1"/>
  <c r="Y498" i="3"/>
  <c r="DY16" i="3" s="1"/>
  <c r="L50" i="4" s="1"/>
  <c r="Y497" i="3"/>
  <c r="DX16" i="3" s="1"/>
  <c r="K50" i="4" s="1"/>
  <c r="Y5" i="3"/>
  <c r="DX4" i="3" s="1"/>
  <c r="K38" i="4" s="1"/>
  <c r="X127" i="3"/>
  <c r="CW7" i="3" s="1"/>
  <c r="I24" i="4" s="1"/>
  <c r="Y252" i="3"/>
  <c r="DY10" i="3" s="1"/>
  <c r="L44" i="4" s="1"/>
  <c r="Y251" i="3"/>
  <c r="DX10" i="3" s="1"/>
  <c r="K44" i="4" s="1"/>
  <c r="X372" i="3"/>
  <c r="CX13" i="3" s="1"/>
  <c r="J30" i="4" s="1"/>
  <c r="X375" i="3"/>
  <c r="CZ13" i="3" s="1"/>
  <c r="L30" i="4" s="1"/>
  <c r="X374" i="3"/>
  <c r="CY13" i="3" s="1"/>
  <c r="K30" i="4" s="1"/>
  <c r="Y6" i="3"/>
  <c r="DY4" i="3" s="1"/>
  <c r="L38" i="4" s="1"/>
  <c r="X126" i="3"/>
  <c r="CX7" i="3" s="1"/>
  <c r="J24" i="4" s="1"/>
  <c r="Y208" i="3"/>
  <c r="DW9" i="3" s="1"/>
  <c r="J43" i="4" s="1"/>
  <c r="T249" i="3"/>
  <c r="Y250" i="3"/>
  <c r="DV10" i="3" s="1"/>
  <c r="I44" i="4" s="1"/>
  <c r="Y293" i="3"/>
  <c r="DY11" i="3" s="1"/>
  <c r="L45" i="4" s="1"/>
  <c r="Y292" i="3"/>
  <c r="DX11" i="3" s="1"/>
  <c r="K45" i="4" s="1"/>
  <c r="Y372" i="3"/>
  <c r="DW13" i="3" s="1"/>
  <c r="J47" i="4" s="1"/>
  <c r="X373" i="3"/>
  <c r="CW13" i="3" s="1"/>
  <c r="I30" i="4" s="1"/>
  <c r="T413" i="3"/>
  <c r="Y414" i="3"/>
  <c r="DV14" i="3" s="1"/>
  <c r="I48" i="4" s="1"/>
  <c r="Y457" i="3"/>
  <c r="DY15" i="3" s="1"/>
  <c r="L49" i="4" s="1"/>
  <c r="Y456" i="3"/>
  <c r="DX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H4" i="3" l="1"/>
  <c r="DL4" i="3" s="1"/>
  <c r="X21" i="4" s="1"/>
  <c r="BH496" i="3"/>
  <c r="DL16" i="3" s="1"/>
  <c r="X33" i="4" s="1"/>
  <c r="BH45" i="3"/>
  <c r="DL5" i="3" s="1"/>
  <c r="X22" i="4" s="1"/>
  <c r="AJ292" i="3"/>
  <c r="DD11" i="3" s="1"/>
  <c r="P28" i="4" s="1"/>
  <c r="AJ209" i="3"/>
  <c r="DB9" i="3" s="1"/>
  <c r="N26" i="4" s="1"/>
  <c r="AJ291" i="3"/>
  <c r="DB11" i="3" s="1"/>
  <c r="N28" i="4" s="1"/>
  <c r="AJ290" i="3"/>
  <c r="DC11" i="3" s="1"/>
  <c r="O28" i="4" s="1"/>
  <c r="BH495" i="3"/>
  <c r="DM16" i="3" s="1"/>
  <c r="Y33" i="4" s="1"/>
  <c r="BH85" i="3"/>
  <c r="DM6" i="3" s="1"/>
  <c r="Y23" i="4" s="1"/>
  <c r="BH88" i="3"/>
  <c r="DO6" i="3" s="1"/>
  <c r="AA23" i="4" s="1"/>
  <c r="BH415" i="3"/>
  <c r="DN14" i="3" s="1"/>
  <c r="Z31" i="4" s="1"/>
  <c r="BH414" i="3"/>
  <c r="DL14" i="3" s="1"/>
  <c r="X31" i="4" s="1"/>
  <c r="BH334" i="3"/>
  <c r="DO12" i="3" s="1"/>
  <c r="AA29" i="4" s="1"/>
  <c r="BH86" i="3"/>
  <c r="DL6" i="3" s="1"/>
  <c r="X23" i="4" s="1"/>
  <c r="BH47" i="3"/>
  <c r="DO5" i="3" s="1"/>
  <c r="AA22" i="4" s="1"/>
  <c r="BH416" i="3"/>
  <c r="DO14" i="3" s="1"/>
  <c r="AA31" i="4" s="1"/>
  <c r="BH44" i="3"/>
  <c r="DM5" i="3" s="1"/>
  <c r="Y22" i="4" s="1"/>
  <c r="BH208" i="3"/>
  <c r="DM9" i="3" s="1"/>
  <c r="Y26" i="4" s="1"/>
  <c r="BH292" i="3"/>
  <c r="DN11" i="3" s="1"/>
  <c r="Z28" i="4" s="1"/>
  <c r="BH3" i="3"/>
  <c r="DM4" i="3" s="1"/>
  <c r="Y21" i="4" s="1"/>
  <c r="BH6" i="3"/>
  <c r="DO4" i="3" s="1"/>
  <c r="AA21" i="4" s="1"/>
  <c r="BH5" i="3"/>
  <c r="DN4" i="3" s="1"/>
  <c r="Z21" i="4" s="1"/>
  <c r="BH170" i="3"/>
  <c r="DO8" i="3" s="1"/>
  <c r="AA25" i="4" s="1"/>
  <c r="BH293" i="3"/>
  <c r="DO11" i="3" s="1"/>
  <c r="AA28" i="4" s="1"/>
  <c r="BH290" i="3"/>
  <c r="DM11" i="3" s="1"/>
  <c r="Y28" i="4" s="1"/>
  <c r="BH497" i="3"/>
  <c r="DN16" i="3" s="1"/>
  <c r="Z33" i="4" s="1"/>
  <c r="BH169" i="3"/>
  <c r="DN8" i="3" s="1"/>
  <c r="Z25" i="4" s="1"/>
  <c r="BH210" i="3"/>
  <c r="DN9" i="3" s="1"/>
  <c r="Z26" i="4" s="1"/>
  <c r="BH498" i="3"/>
  <c r="DO16" i="3" s="1"/>
  <c r="AA33" i="4" s="1"/>
  <c r="BH291" i="3"/>
  <c r="DL11" i="3" s="1"/>
  <c r="X28" i="4" s="1"/>
  <c r="BH211" i="3"/>
  <c r="DO9" i="3" s="1"/>
  <c r="AA26" i="4" s="1"/>
  <c r="BH331" i="3"/>
  <c r="DM12" i="3" s="1"/>
  <c r="Y29" i="4" s="1"/>
  <c r="BH251" i="3"/>
  <c r="DN10" i="3" s="1"/>
  <c r="Z27" i="4" s="1"/>
  <c r="BH250" i="3"/>
  <c r="DL10" i="3" s="1"/>
  <c r="X27" i="4" s="1"/>
  <c r="BH209" i="3"/>
  <c r="DL9" i="3" s="1"/>
  <c r="X26" i="4" s="1"/>
  <c r="BH252" i="3"/>
  <c r="DO10" i="3" s="1"/>
  <c r="AA27" i="4" s="1"/>
  <c r="BH168" i="3"/>
  <c r="DL8" i="3" s="1"/>
  <c r="X25" i="4" s="1"/>
  <c r="BH167" i="3"/>
  <c r="DM8" i="3" s="1"/>
  <c r="Y25" i="4" s="1"/>
  <c r="BH332" i="3"/>
  <c r="DL12" i="3" s="1"/>
  <c r="X29" i="4" s="1"/>
  <c r="BH333" i="3"/>
  <c r="DN12" i="3" s="1"/>
  <c r="Z29" i="4" s="1"/>
  <c r="AJ46" i="3"/>
  <c r="DD5" i="3" s="1"/>
  <c r="P22" i="4" s="1"/>
  <c r="X210" i="3"/>
  <c r="CY9" i="3" s="1"/>
  <c r="K26" i="4" s="1"/>
  <c r="X209" i="3"/>
  <c r="CW9" i="3" s="1"/>
  <c r="I26" i="4" s="1"/>
  <c r="X211" i="3"/>
  <c r="CZ9" i="3" s="1"/>
  <c r="L26" i="4" s="1"/>
  <c r="AJ211" i="3"/>
  <c r="DE9" i="3" s="1"/>
  <c r="Q26" i="4" s="1"/>
  <c r="X498" i="3"/>
  <c r="CZ16" i="3" s="1"/>
  <c r="L33" i="4" s="1"/>
  <c r="X495" i="3"/>
  <c r="CX16" i="3" s="1"/>
  <c r="J33" i="4" s="1"/>
  <c r="AJ374" i="3"/>
  <c r="DD13" i="3" s="1"/>
  <c r="P30" i="4" s="1"/>
  <c r="AJ372" i="3"/>
  <c r="DC13" i="3" s="1"/>
  <c r="O30" i="4" s="1"/>
  <c r="AJ373" i="3"/>
  <c r="DB13" i="3" s="1"/>
  <c r="N30" i="4" s="1"/>
  <c r="X497" i="3"/>
  <c r="CY16" i="3" s="1"/>
  <c r="K33" i="4" s="1"/>
  <c r="X333" i="3"/>
  <c r="CY12" i="3" s="1"/>
  <c r="K29" i="4" s="1"/>
  <c r="H6" i="3"/>
  <c r="CU4" i="3" s="1"/>
  <c r="G21" i="4" s="1"/>
  <c r="H5" i="3"/>
  <c r="CT4" i="3" s="1"/>
  <c r="F21" i="4" s="1"/>
  <c r="H4" i="3"/>
  <c r="CR4" i="3" s="1"/>
  <c r="D21" i="4" s="1"/>
  <c r="H3" i="3"/>
  <c r="CS4" i="3" s="1"/>
  <c r="E21" i="4" s="1"/>
  <c r="AJ498" i="3"/>
  <c r="DE16" i="3" s="1"/>
  <c r="Q33" i="4" s="1"/>
  <c r="AJ45" i="3"/>
  <c r="DB5" i="3" s="1"/>
  <c r="N22" i="4" s="1"/>
  <c r="AJ47" i="3"/>
  <c r="DE5" i="3" s="1"/>
  <c r="Q22" i="4" s="1"/>
  <c r="AJ495" i="3"/>
  <c r="DC16" i="3" s="1"/>
  <c r="O33" i="4" s="1"/>
  <c r="H44" i="3"/>
  <c r="CS5" i="3" s="1"/>
  <c r="E22" i="4" s="1"/>
  <c r="H45" i="3"/>
  <c r="CR5" i="3" s="1"/>
  <c r="D22" i="4" s="1"/>
  <c r="H47" i="3"/>
  <c r="CU5" i="3" s="1"/>
  <c r="G22" i="4" s="1"/>
  <c r="H46" i="3"/>
  <c r="CT5" i="3" s="1"/>
  <c r="F22" i="4" s="1"/>
  <c r="H88" i="3"/>
  <c r="CU6" i="3" s="1"/>
  <c r="G23" i="4" s="1"/>
  <c r="H85" i="3"/>
  <c r="CS6" i="3" s="1"/>
  <c r="E23" i="4" s="1"/>
  <c r="H86" i="3"/>
  <c r="CR6" i="3" s="1"/>
  <c r="D23" i="4" s="1"/>
  <c r="H87" i="3"/>
  <c r="CT6" i="3" s="1"/>
  <c r="F23" i="4" s="1"/>
  <c r="H127" i="3"/>
  <c r="CR7" i="3" s="1"/>
  <c r="D24" i="4" s="1"/>
  <c r="H129" i="3"/>
  <c r="CU7" i="3" s="1"/>
  <c r="G24" i="4" s="1"/>
  <c r="H126" i="3"/>
  <c r="CS7" i="3" s="1"/>
  <c r="E24" i="4" s="1"/>
  <c r="H128" i="3"/>
  <c r="CT7" i="3" s="1"/>
  <c r="F24" i="4" s="1"/>
  <c r="H291" i="3"/>
  <c r="CR11" i="3" s="1"/>
  <c r="D28" i="4" s="1"/>
  <c r="H292" i="3"/>
  <c r="CT11" i="3" s="1"/>
  <c r="F28" i="4" s="1"/>
  <c r="H293" i="3"/>
  <c r="CU11" i="3" s="1"/>
  <c r="G28" i="4" s="1"/>
  <c r="H290" i="3"/>
  <c r="CS11" i="3" s="1"/>
  <c r="E28" i="4" s="1"/>
  <c r="H249" i="3"/>
  <c r="CS10" i="3" s="1"/>
  <c r="E27" i="4" s="1"/>
  <c r="H252" i="3"/>
  <c r="CU10" i="3" s="1"/>
  <c r="G27" i="4" s="1"/>
  <c r="H251" i="3"/>
  <c r="CT10" i="3" s="1"/>
  <c r="F27" i="4" s="1"/>
  <c r="H250" i="3"/>
  <c r="CR10" i="3" s="1"/>
  <c r="D27" i="4" s="1"/>
  <c r="X334" i="3"/>
  <c r="CZ12" i="3" s="1"/>
  <c r="L29" i="4" s="1"/>
  <c r="X331" i="3"/>
  <c r="CX12" i="3" s="1"/>
  <c r="J29" i="4" s="1"/>
  <c r="X85" i="3"/>
  <c r="CX6" i="3" s="1"/>
  <c r="J23" i="4" s="1"/>
  <c r="AJ496" i="3"/>
  <c r="DB16" i="3" s="1"/>
  <c r="N33" i="4" s="1"/>
  <c r="H167" i="3"/>
  <c r="CS8" i="3" s="1"/>
  <c r="E25" i="4" s="1"/>
  <c r="H170" i="3"/>
  <c r="CU8" i="3" s="1"/>
  <c r="G25" i="4" s="1"/>
  <c r="H169" i="3"/>
  <c r="CT8" i="3" s="1"/>
  <c r="F25" i="4" s="1"/>
  <c r="H168" i="3"/>
  <c r="CR8" i="3" s="1"/>
  <c r="D25" i="4" s="1"/>
  <c r="X88" i="3"/>
  <c r="CZ6" i="3" s="1"/>
  <c r="L23" i="4" s="1"/>
  <c r="X86" i="3"/>
  <c r="CW6" i="3" s="1"/>
  <c r="I23" i="4" s="1"/>
  <c r="H209" i="3"/>
  <c r="CR9" i="3" s="1"/>
  <c r="D26" i="4" s="1"/>
  <c r="H211" i="3"/>
  <c r="CU9" i="3" s="1"/>
  <c r="G26" i="4" s="1"/>
  <c r="H208" i="3"/>
  <c r="CS9" i="3" s="1"/>
  <c r="E26" i="4" s="1"/>
  <c r="H210" i="3"/>
  <c r="CT9" i="3" s="1"/>
  <c r="F26" i="4" s="1"/>
  <c r="AJ334" i="3"/>
  <c r="DE12" i="3" s="1"/>
  <c r="Q29" i="4" s="1"/>
  <c r="AJ333" i="3"/>
  <c r="DD12" i="3" s="1"/>
  <c r="P29" i="4" s="1"/>
  <c r="AJ332" i="3"/>
  <c r="DB12" i="3" s="1"/>
  <c r="N29" i="4" s="1"/>
  <c r="AJ331" i="3"/>
  <c r="DC12" i="3" s="1"/>
  <c r="O29" i="4" s="1"/>
  <c r="AJ416" i="3"/>
  <c r="DE14" i="3" s="1"/>
  <c r="Q31" i="4" s="1"/>
  <c r="AJ413" i="3"/>
  <c r="DC14" i="3" s="1"/>
  <c r="O31" i="4" s="1"/>
  <c r="AJ415" i="3"/>
  <c r="DD14" i="3" s="1"/>
  <c r="P31" i="4" s="1"/>
  <c r="AJ414" i="3"/>
  <c r="DB14" i="3" s="1"/>
  <c r="N31" i="4" s="1"/>
  <c r="AJ457" i="3"/>
  <c r="DE15" i="3" s="1"/>
  <c r="Q32" i="4" s="1"/>
  <c r="AJ456" i="3"/>
  <c r="DD15" i="3" s="1"/>
  <c r="P32" i="4" s="1"/>
  <c r="AJ455" i="3"/>
  <c r="DB15" i="3" s="1"/>
  <c r="N32" i="4" s="1"/>
  <c r="AJ454" i="3"/>
  <c r="DC15" i="3" s="1"/>
  <c r="O32" i="4" s="1"/>
  <c r="X249" i="3"/>
  <c r="CX10" i="3" s="1"/>
  <c r="J27" i="4" s="1"/>
  <c r="X252" i="3"/>
  <c r="CZ10" i="3" s="1"/>
  <c r="L27" i="4" s="1"/>
  <c r="X251" i="3"/>
  <c r="CY10" i="3" s="1"/>
  <c r="K27" i="4" s="1"/>
  <c r="X250" i="3"/>
  <c r="CW10" i="3" s="1"/>
  <c r="I27" i="4" s="1"/>
  <c r="X413" i="3"/>
  <c r="CX14" i="3" s="1"/>
  <c r="J31" i="4" s="1"/>
  <c r="X416" i="3"/>
  <c r="CZ14" i="3" s="1"/>
  <c r="L31" i="4" s="1"/>
  <c r="X415" i="3"/>
  <c r="CY14" i="3" s="1"/>
  <c r="K31" i="4" s="1"/>
  <c r="X414" i="3"/>
  <c r="CW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<sst xmlns="http://schemas.openxmlformats.org/spreadsheetml/2006/main" count="556" uniqueCount="47">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</sst>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_);_(* \(#,##0.0000\);_(* &quot;-&quot;??_);_(@_)"/>
    <numFmt numFmtId="169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Calculator'!BO4</calculatedColumnFormula>
    </tableColumn>
    <tableColumn id="2" xr3:uid="{9027C9D7-EA0F-4A5F-B86B-3DEEC1ED2070}" name="Average">
      <calculatedColumnFormula>'Plateau Calculator'!BP4</calculatedColumnFormula>
    </tableColumn>
    <tableColumn id="3" xr3:uid="{C18033B8-6E4B-438A-A69F-FB6E3F9AC7DD}" name="MAX">
      <calculatedColumnFormula>'Plateau Calculator'!BQ4</calculatedColumnFormula>
    </tableColumn>
    <tableColumn id="4" xr3:uid="{A1F281F5-2433-4959-AECC-772F2CE1F362}" name="MIN">
      <calculatedColumnFormula>'Plateau Calculator'!BR4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Calculator'!BT4</calculatedColumnFormula>
    </tableColumn>
    <tableColumn id="2" xr3:uid="{7A99549C-AAFA-44C4-9F69-6B011C736D61}" name="Average">
      <calculatedColumnFormula>'Plateau Calculator'!BU4</calculatedColumnFormula>
    </tableColumn>
    <tableColumn id="3" xr3:uid="{D8BB303F-A349-4C81-8079-594D6753C43F}" name="MAX">
      <calculatedColumnFormula>'Plateau Calculator'!BV4</calculatedColumnFormula>
    </tableColumn>
    <tableColumn id="4" xr3:uid="{605C5D41-F68D-45D1-83B3-4455C737FE9A}" name="MIN">
      <calculatedColumnFormula>'Plateau Calculator'!BW4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Calculator'!BZ4</calculatedColumnFormula>
    </tableColumn>
    <tableColumn id="2" xr3:uid="{B25748A2-37BD-4F0D-91C5-78AC71EA7967}" name="Average">
      <calculatedColumnFormula>'Plateau Calculator'!CA4</calculatedColumnFormula>
    </tableColumn>
    <tableColumn id="3" xr3:uid="{96829FDA-531F-4639-A437-CE0D7F11733E}" name="MAX">
      <calculatedColumnFormula>'Plateau Calculator'!CB4</calculatedColumnFormula>
    </tableColumn>
    <tableColumn id="4" xr3:uid="{21EC7A36-C8E8-4734-B73C-74A040A89226}" name="MIN">
      <calculatedColumnFormula>'Plateau Calculator'!CC4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Calculator'!CL4</calculatedColumnFormula>
    </tableColumn>
    <tableColumn id="2" xr3:uid="{6C1883C9-CE14-4CB6-B7B0-DE423C587AC3}" name="Average">
      <calculatedColumnFormula>'Plateau Calculator'!CM4</calculatedColumnFormula>
    </tableColumn>
    <tableColumn id="3" xr3:uid="{D09651B2-AB0D-434E-A9E3-697143957B37}" name="MAX">
      <calculatedColumnFormula>'Plateau Calculator'!CN4</calculatedColumnFormula>
    </tableColumn>
    <tableColumn id="4" xr3:uid="{522F92A9-A48B-4BDA-A9EC-7C3CF4DA3855}" name="MIN">
      <calculatedColumnFormula>'Plateau Calculator'!CO4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Calculator'!CR4</calculatedColumnFormula>
    </tableColumn>
    <tableColumn id="2" xr3:uid="{D34318E6-7788-4EED-B89D-1BB6F2A0E128}" name="Average">
      <calculatedColumnFormula>'Plateau Calculator'!CS4</calculatedColumnFormula>
    </tableColumn>
    <tableColumn id="3" xr3:uid="{2EAF9695-E45F-437C-ACA0-0869BA53F1AE}" name="MAX">
      <calculatedColumnFormula>'Plateau Calculator'!CT4</calculatedColumnFormula>
    </tableColumn>
    <tableColumn id="4" xr3:uid="{0AAE6BDD-EFA1-41BA-819B-5CE226C789E6}" name="MIN">
      <calculatedColumnFormula>'Plateau Calculator'!CU4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Calculator'!DQ4</calculatedColumnFormula>
    </tableColumn>
    <tableColumn id="2" xr3:uid="{3FBFE4C0-592E-482B-BA92-65F5A0AEDD23}" name="Average">
      <calculatedColumnFormula>'Plateau Calculator'!DR4</calculatedColumnFormula>
    </tableColumn>
    <tableColumn id="3" xr3:uid="{1E3C20D0-6883-40BA-ADE9-81992C719E9B}" name="MAX">
      <calculatedColumnFormula>'Plateau Calculator'!DS4</calculatedColumnFormula>
    </tableColumn>
    <tableColumn id="4" xr3:uid="{D1AC3ACD-AAA7-4D33-B244-0F63179681B0}" name="MIN">
      <calculatedColumnFormula>'Plateau Calculator'!DT4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Calculator'!DV4</calculatedColumnFormula>
    </tableColumn>
    <tableColumn id="2" xr3:uid="{6574373E-83CB-42E1-A9EE-A1A259F3B77B}" name="Average">
      <calculatedColumnFormula>'Plateau Calculator'!DW4</calculatedColumnFormula>
    </tableColumn>
    <tableColumn id="3" xr3:uid="{70288B12-3151-41F0-AEAF-C524269D3806}" name="MAX">
      <calculatedColumnFormula>'Plateau Calculator'!DX4</calculatedColumnFormula>
    </tableColumn>
    <tableColumn id="4" xr3:uid="{B0DC3FB9-4E07-4B04-8D12-4801F7133C6A}" name="MIN">
      <calculatedColumnFormula>'Plateau Calculator'!DY4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Calculator'!EA4</calculatedColumnFormula>
    </tableColumn>
    <tableColumn id="2" xr3:uid="{09213DE5-18FE-4C03-B8D4-B9C35819F6AB}" name="Average">
      <calculatedColumnFormula>'Plateau Calculator'!EB4</calculatedColumnFormula>
    </tableColumn>
    <tableColumn id="3" xr3:uid="{A3590871-8070-47BA-BC37-14F4A9161829}" name="MAX">
      <calculatedColumnFormula>'Plateau Calculator'!EC4</calculatedColumnFormula>
    </tableColumn>
    <tableColumn id="4" xr3:uid="{FD9046A1-A14E-4B5E-9D85-3BCB87209638}" name="MIN">
      <calculatedColumnFormula>'Plateau Calculator'!ED4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Calculator'!EK4</calculatedColumnFormula>
    </tableColumn>
    <tableColumn id="2" xr3:uid="{3C7325E2-6F36-4E60-93A4-E2F49DCFD7AB}" name="Average">
      <calculatedColumnFormula>'Plateau Calculator'!EL4</calculatedColumnFormula>
    </tableColumn>
    <tableColumn id="3" xr3:uid="{48090F00-5B0E-4EEB-866C-0D746EC714A4}" name="MAX">
      <calculatedColumnFormula>'Plateau Calculator'!EM4</calculatedColumnFormula>
    </tableColumn>
    <tableColumn id="4" xr3:uid="{DB0F06A7-2D88-4878-B008-C87671456574}" name="MIN">
      <calculatedColumnFormula>'Plateau Calculator'!EN4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Calculator'!CW4</calculatedColumnFormula>
    </tableColumn>
    <tableColumn id="2" xr3:uid="{2BFA5078-578C-4226-97A2-51B9DB7E6001}" name="Average">
      <calculatedColumnFormula>'Plateau Calculator'!CX4</calculatedColumnFormula>
    </tableColumn>
    <tableColumn id="3" xr3:uid="{4F7E3C02-D766-43A3-B41B-2E5DB48D2B75}" name="MAX">
      <calculatedColumnFormula>'Plateau Calculator'!CY4</calculatedColumnFormula>
    </tableColumn>
    <tableColumn id="4" xr3:uid="{D643FDE9-98A4-4DC0-BA87-79F4438FE437}" name="MIN">
      <calculatedColumnFormula>'Plateau Calculator'!CZ4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Calculator'!DB4</calculatedColumnFormula>
    </tableColumn>
    <tableColumn id="2" xr3:uid="{63310FD9-6468-40E5-8BEA-B840A09F1EC6}" name="Average">
      <calculatedColumnFormula>'Plateau Calculator'!DC4</calculatedColumnFormula>
    </tableColumn>
    <tableColumn id="3" xr3:uid="{11E96244-7AD6-4D53-84F8-670810889A72}" name="MAX">
      <calculatedColumnFormula>'Plateau Calculator'!DD4</calculatedColumnFormula>
    </tableColumn>
    <tableColumn id="4" xr3:uid="{1D2F3888-9B3E-4C7D-924C-017103847581}" name="MIN">
      <calculatedColumnFormula>'Plateau Calculator'!DE4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Calculator'!DL4</calculatedColumnFormula>
    </tableColumn>
    <tableColumn id="2" xr3:uid="{95DCBB2C-5CD5-4683-8AFC-7A438D2A936C}" name="Average">
      <calculatedColumnFormula>'Plateau Calculator'!DM4</calculatedColumnFormula>
    </tableColumn>
    <tableColumn id="3" xr3:uid="{82DF66AF-B802-4315-9DB4-0F40C3A76AD2}" name="MAX">
      <calculatedColumnFormula>'Plateau Calculator'!DN4</calculatedColumnFormula>
    </tableColumn>
    <tableColumn id="4" xr3:uid="{4028CB13-263C-448B-B278-A5391CD47A4D}" name="MIN">
      <calculatedColumnFormula>'Plateau Calculator'!DO4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Calculator'!BM3</calculatedColumnFormula>
    </tableColumn>
    <tableColumn id="2" xr3:uid="{ACED9BAE-9613-48E2-B50B-81FB6E679FCE}" name="one side">
      <calculatedColumnFormula>'Plateau Calculator'!BN3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7" dataDxfId="16">
  <autoFilter ref="S3:V16" xr:uid="{3BD2B3EA-D9E0-4318-B329-41DA0ED390D0}"/>
  <tableColumns count="4">
    <tableColumn id="1" xr3:uid="{27B24EF0-41A4-439F-A0B6-1791F921B8C8}" name="Median" dataDxfId="15">
      <calculatedColumnFormula>'Plateau Calculator'!CF4</calculatedColumnFormula>
    </tableColumn>
    <tableColumn id="2" xr3:uid="{DCCC227F-E3D7-4555-803B-7EDBA80B0BB4}" name="Average" dataDxfId="14">
      <calculatedColumnFormula>'Plateau Calculator'!CG4</calculatedColumnFormula>
    </tableColumn>
    <tableColumn id="3" xr3:uid="{FC7CC6F9-48A5-44EE-A510-A92642FCE0D7}" name="MAX" dataDxfId="13">
      <calculatedColumnFormula>'Plateau Calculator'!CH4</calculatedColumnFormula>
    </tableColumn>
    <tableColumn id="4" xr3:uid="{867F07BB-B9FF-4A61-B266-9E0B7EF5D7CA}" name="MIN" dataDxfId="12">
      <calculatedColumnFormula>'Plateau Calculator'!CI4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11" dataDxfId="10">
  <autoFilter ref="S20:V33" xr:uid="{47887D1E-2274-4F57-B6E3-F17D36246E9C}"/>
  <tableColumns count="4">
    <tableColumn id="1" xr3:uid="{C2965EE9-17D4-434D-ADCB-034D7325337F}" name="Median" dataDxfId="9">
      <calculatedColumnFormula>'Plateau Calculator'!DG4</calculatedColumnFormula>
    </tableColumn>
    <tableColumn id="2" xr3:uid="{BC5350E6-3DBD-427F-A39C-EEBCB68AB73F}" name="Average" dataDxfId="8">
      <calculatedColumnFormula>'Plateau Calculator'!DH4</calculatedColumnFormula>
    </tableColumn>
    <tableColumn id="3" xr3:uid="{FE56A532-AFC8-4AE7-AFED-C0BC0A40E2B9}" name="MAX" dataDxfId="7">
      <calculatedColumnFormula>'Plateau Calculator'!DI4</calculatedColumnFormula>
    </tableColumn>
    <tableColumn id="4" xr3:uid="{33FC2EA6-EA2F-44C8-95A3-5B1B39772073}" name="MIN" dataDxfId="6">
      <calculatedColumnFormula>'Plateau Calculator'!DJ4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5" dataDxfId="4">
  <autoFilter ref="S37:V50" xr:uid="{985FC71C-0B29-4B34-BB9C-71B6D639FC07}"/>
  <tableColumns count="4">
    <tableColumn id="1" xr3:uid="{E55E7D8D-791E-4812-B556-EE6A40E5F22B}" name="Median" dataDxfId="3">
      <calculatedColumnFormula>'Plateau Calculator'!EF4</calculatedColumnFormula>
    </tableColumn>
    <tableColumn id="2" xr3:uid="{7F0D6714-6CA8-4A6B-AA2D-E28349487F12}" name="Average" dataDxfId="2">
      <calculatedColumnFormula>'Plateau Calculator'!EG4</calculatedColumnFormula>
    </tableColumn>
    <tableColumn id="3" xr3:uid="{B828D9AC-2AC5-44D7-A738-E272FE477535}" name="MAX" dataDxfId="1">
      <calculatedColumnFormula>'Plateau Calculator'!EH4</calculatedColumnFormula>
    </tableColumn>
    <tableColumn id="4" xr3:uid="{CEEE5660-4574-4BE1-BE9F-85DCEF1AAD3E}" name="MIN" dataDxfId="0">
      <calculatedColumnFormula>'Plateau Calculator'!EI4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22" dataCellStyle="Comma">
  <autoFilter ref="N2:Q15" xr:uid="{6F7CD61A-404A-42AC-BE7D-08F2FAEC13E5}"/>
  <tableColumns count="4">
    <tableColumn id="1" xr3:uid="{34BEDC3D-6E3F-4BAB-8960-ECE2BC4AC647}" name="Median" dataDxfId="21" dataCellStyle="Comma">
      <calculatedColumnFormula>'Fixed Generation'!AI4</calculatedColumnFormula>
    </tableColumn>
    <tableColumn id="2" xr3:uid="{76336C9A-4019-4A86-9321-2D6D1306BA22}" name="Average" dataDxfId="20" dataCellStyle="Comma">
      <calculatedColumnFormula>'Fixed Generation'!AJ4</calculatedColumnFormula>
    </tableColumn>
    <tableColumn id="3" xr3:uid="{A88E5A56-4B2C-491C-BDD1-1DDA78BB610D}" name="MAX" dataDxfId="19" dataCellStyle="Comma">
      <calculatedColumnFormula>'Fixed Generation'!AK4</calculatedColumnFormula>
    </tableColumn>
    <tableColumn id="4" xr3:uid="{B0EBEB04-AAB6-44F2-8F70-CDA635C9CB52}" name="MIN" dataDxfId="18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R18" workbookViewId="0">
      <selection activeCell="AF29" sqref="AF29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7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4.453125" customWidth="1"/>
    <col min="33" max="33" width="6.7265625" style="7" customWidth="1"/>
    <col min="34" max="34" width="11.08984375" style="7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s="7" t="s">
        <v>3</v>
      </c>
      <c r="AH2" s="7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 s="5">
        <v>-3.60083209706726</v>
      </c>
      <c r="C3" s="16">
        <f>AVERAGE(B3:B22)</f>
        <v>-9.2002264378702669</v>
      </c>
      <c r="D3">
        <v>3576</v>
      </c>
      <c r="E3">
        <v>2</v>
      </c>
      <c r="F3" s="5">
        <v>-19.7775894795429</v>
      </c>
      <c r="G3" s="5">
        <f>AVERAGE(F3:F22)</f>
        <v>-9.2166820271693091</v>
      </c>
      <c r="I3">
        <v>2</v>
      </c>
      <c r="J3" s="5">
        <v>-0.95577815411948597</v>
      </c>
      <c r="K3" s="4">
        <f>AVERAGE(J3:J22)</f>
        <v>-11.704173441771552</v>
      </c>
      <c r="L3" s="2">
        <v>2376</v>
      </c>
      <c r="M3">
        <v>2</v>
      </c>
      <c r="N3" s="5">
        <v>-15.0219111358216</v>
      </c>
      <c r="O3" s="5">
        <f>AVERAGE(N3:N22)</f>
        <v>-10.684704898600165</v>
      </c>
      <c r="Q3">
        <v>2</v>
      </c>
      <c r="R3">
        <v>-2.0998297072452399</v>
      </c>
      <c r="S3" s="5">
        <f>AVERAGE(R3:R22)</f>
        <v>-7.3385404119090438</v>
      </c>
      <c r="T3" s="2">
        <v>4776</v>
      </c>
      <c r="U3">
        <v>2</v>
      </c>
      <c r="V3">
        <v>-4.1900592849164502</v>
      </c>
      <c r="W3" s="17">
        <f>AVERAGE(V3:V22)</f>
        <v>-8.3891489730600277</v>
      </c>
      <c r="X3" s="4"/>
      <c r="Y3">
        <v>2</v>
      </c>
      <c r="Z3">
        <v>-16.401027412547499</v>
      </c>
      <c r="AA3" s="4">
        <f>AVERAGE(Z3:Z22)</f>
        <v>-5.4561199282188788</v>
      </c>
      <c r="AB3" s="2">
        <v>5976</v>
      </c>
      <c r="AC3">
        <v>2</v>
      </c>
      <c r="AD3">
        <v>-5.3373684394392003</v>
      </c>
      <c r="AE3" s="4">
        <f>AVERAGE(AD3:AD22)</f>
        <v>-6.9932342865049604</v>
      </c>
      <c r="AG3" s="7" t="s">
        <v>1</v>
      </c>
      <c r="AH3" s="7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 s="5">
        <v>-5.3306615472168701</v>
      </c>
      <c r="C4" s="16">
        <f>MEDIAN(B3:B22)</f>
        <v>-6.7551730764919649</v>
      </c>
      <c r="E4">
        <v>2</v>
      </c>
      <c r="F4" s="5">
        <v>-5.56750122084257</v>
      </c>
      <c r="G4" s="5">
        <f>MEDIAN(F3:F22)</f>
        <v>-6.5295680606367199</v>
      </c>
      <c r="I4">
        <v>2</v>
      </c>
      <c r="J4" s="5">
        <v>-17.6980714033417</v>
      </c>
      <c r="K4" s="4">
        <f>MEDIAN(J3:J22)</f>
        <v>-11.122037934746686</v>
      </c>
      <c r="M4">
        <v>2</v>
      </c>
      <c r="N4" s="5">
        <v>-3.0341832298173799</v>
      </c>
      <c r="O4" s="5">
        <f>MEDIAN(N3:N22)</f>
        <v>-4.7038893349425397</v>
      </c>
      <c r="Q4">
        <v>2</v>
      </c>
      <c r="R4">
        <v>-56.838015153002502</v>
      </c>
      <c r="S4" s="5">
        <f>MEDIAN(R3:R22)</f>
        <v>-1.9563240932080901</v>
      </c>
      <c r="T4" s="4"/>
      <c r="U4">
        <v>2</v>
      </c>
      <c r="V4">
        <v>-2.7686744752632801</v>
      </c>
      <c r="W4" s="17">
        <f>MEDIAN(V3:V22)</f>
        <v>-5.4227477225967498</v>
      </c>
      <c r="X4" s="4"/>
      <c r="Y4">
        <v>2</v>
      </c>
      <c r="Z4">
        <v>-1.75621357445352E-2</v>
      </c>
      <c r="AA4" s="4">
        <f>MEDIAN(Z3:Z22)</f>
        <v>-2.08122121413912</v>
      </c>
      <c r="AB4" s="4"/>
      <c r="AC4">
        <v>2</v>
      </c>
      <c r="AD4">
        <v>-19.729696963455599</v>
      </c>
      <c r="AE4" s="4">
        <f>MEDIAN(AD3:AD22)</f>
        <v>-2.3222296919341998</v>
      </c>
      <c r="AG4" s="7">
        <f>2*AH4</f>
        <v>4</v>
      </c>
      <c r="AH4" s="7">
        <v>2</v>
      </c>
      <c r="AI4" s="1">
        <f>G4</f>
        <v>-6.5295680606367199</v>
      </c>
      <c r="AJ4" s="1">
        <f>G3</f>
        <v>-9.2166820271693091</v>
      </c>
      <c r="AK4" s="1">
        <f>G5</f>
        <v>-8.0077184979225002E-2</v>
      </c>
      <c r="AL4" s="1">
        <f>G6</f>
        <v>-29.045669978536999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-11.122037934746686</v>
      </c>
      <c r="AT4" s="1">
        <f>K3</f>
        <v>-11.704173441771552</v>
      </c>
      <c r="AU4" s="1">
        <f>K5</f>
        <v>-0.27220014744250198</v>
      </c>
      <c r="AV4" s="1">
        <f>K6</f>
        <v>-28.248158550494601</v>
      </c>
      <c r="AW4" s="1"/>
      <c r="AX4" s="1">
        <f>O4</f>
        <v>-4.7038893349425397</v>
      </c>
      <c r="AY4" s="1">
        <f>O3</f>
        <v>-10.684704898600165</v>
      </c>
      <c r="AZ4" s="1">
        <f>O5</f>
        <v>-0.76039558423944797</v>
      </c>
      <c r="BA4" s="1">
        <f>O6</f>
        <v>-36.088932043915698</v>
      </c>
      <c r="BC4" s="1">
        <f>S4</f>
        <v>-1.9563240932080901</v>
      </c>
      <c r="BD4" s="1">
        <f>S3</f>
        <v>-7.3385404119090438</v>
      </c>
      <c r="BE4" s="1">
        <f>S5</f>
        <v>-0.56312772618881302</v>
      </c>
      <c r="BF4" s="1">
        <f>S6</f>
        <v>-56.838015153002502</v>
      </c>
      <c r="BG4" s="1"/>
      <c r="BH4" s="1">
        <f>W4</f>
        <v>-5.4227477225967498</v>
      </c>
      <c r="BI4" s="1">
        <f>W3</f>
        <v>-8.3891489730600277</v>
      </c>
      <c r="BJ4" s="1">
        <f>W5</f>
        <v>-0.91031022641316095</v>
      </c>
      <c r="BK4" s="1">
        <f>W6</f>
        <v>-19.729696963455599</v>
      </c>
      <c r="BL4" s="1"/>
      <c r="BM4" s="1">
        <f>AA4</f>
        <v>-2.08122121413912</v>
      </c>
      <c r="BN4" s="1">
        <f>AA3</f>
        <v>-5.4561199282188788</v>
      </c>
      <c r="BO4" s="1">
        <f>AA5</f>
        <v>-1.75621357445352E-2</v>
      </c>
      <c r="BP4" s="1">
        <f>AA6</f>
        <v>-24.1135692485764</v>
      </c>
      <c r="BQ4" s="1"/>
      <c r="BR4" s="1">
        <f>AE4</f>
        <v>-2.3222296919341998</v>
      </c>
      <c r="BS4" s="1">
        <f>AE3</f>
        <v>-6.9932342865049604</v>
      </c>
      <c r="BT4" s="1">
        <f>AE5</f>
        <v>-2.9685570308333803E-4</v>
      </c>
      <c r="BU4" s="1">
        <f>AE6</f>
        <v>-19.729696963455599</v>
      </c>
    </row>
    <row r="5" spans="1:73" x14ac:dyDescent="0.35">
      <c r="A5">
        <v>2</v>
      </c>
      <c r="B5" s="5">
        <v>-2.3590709432226502</v>
      </c>
      <c r="C5" s="16">
        <f>MAX(B3:B22)</f>
        <v>-0.25840729793248302</v>
      </c>
      <c r="E5">
        <v>2</v>
      </c>
      <c r="F5" s="5">
        <v>-7.6896673694084701</v>
      </c>
      <c r="G5" s="5">
        <f>MAX(F3:F22)</f>
        <v>-8.0077184979225002E-2</v>
      </c>
      <c r="I5">
        <v>2</v>
      </c>
      <c r="J5" s="5">
        <v>-16.6745223145575</v>
      </c>
      <c r="K5" s="4">
        <f>MAX(J3:J22)</f>
        <v>-0.27220014744250198</v>
      </c>
      <c r="M5">
        <v>2</v>
      </c>
      <c r="N5" s="5">
        <v>-17.504528772653099</v>
      </c>
      <c r="O5" s="5">
        <f>MAX(N3:N22)</f>
        <v>-0.76039558423944797</v>
      </c>
      <c r="Q5">
        <v>2</v>
      </c>
      <c r="R5">
        <v>-0.63166579953935098</v>
      </c>
      <c r="S5" s="5">
        <f>MAX(R3:R22)</f>
        <v>-0.56312772618881302</v>
      </c>
      <c r="T5" s="4"/>
      <c r="U5">
        <v>2</v>
      </c>
      <c r="V5">
        <v>-17.1691703688874</v>
      </c>
      <c r="W5" s="17">
        <f>MAX(V3:V22)</f>
        <v>-0.91031022641316095</v>
      </c>
      <c r="X5" s="4"/>
      <c r="Y5">
        <v>2</v>
      </c>
      <c r="Z5">
        <v>-9.4895407110713705</v>
      </c>
      <c r="AA5" s="4">
        <f>MAX(Z3:Z22)</f>
        <v>-1.75621357445352E-2</v>
      </c>
      <c r="AB5" s="4"/>
      <c r="AC5">
        <v>2</v>
      </c>
      <c r="AD5">
        <v>-1.8607021670164801</v>
      </c>
      <c r="AE5" s="4">
        <f>MAX(AD3:AD22)</f>
        <v>-2.9685570308333803E-4</v>
      </c>
      <c r="AG5" s="7">
        <f t="shared" ref="AG5:AG16" si="0">2*AH5</f>
        <v>8</v>
      </c>
      <c r="AH5" s="7">
        <v>4</v>
      </c>
      <c r="AI5" s="1">
        <f>G25</f>
        <v>-1.80843719121457</v>
      </c>
      <c r="AJ5" s="1">
        <f>G24</f>
        <v>-5.0388739896334318</v>
      </c>
      <c r="AK5" s="1">
        <f>G26</f>
        <v>-0.106223289857623</v>
      </c>
      <c r="AL5" s="1">
        <f>G27</f>
        <v>-17.1691703688874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-3.871057001634</v>
      </c>
      <c r="AT5" s="1">
        <f>K24</f>
        <v>-5.4403730084747801</v>
      </c>
      <c r="AU5" s="1">
        <f>K26</f>
        <v>-0.42043578196409398</v>
      </c>
      <c r="AV5" s="1">
        <f>K27</f>
        <v>-17.7383038935283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-2.1512375275059501</v>
      </c>
      <c r="BD5" s="1">
        <f>S24</f>
        <v>-6.4886480958665</v>
      </c>
      <c r="BE5" s="1">
        <f>S26</f>
        <v>-2.5942566129864501E-2</v>
      </c>
      <c r="BF5" s="1">
        <f>S27</f>
        <v>-17.1691703688874</v>
      </c>
      <c r="BG5" s="1"/>
      <c r="BH5" s="1">
        <f>W25</f>
        <v>-4.5478621614887746</v>
      </c>
      <c r="BI5" s="1">
        <f>W24</f>
        <v>-5.9249627321122142</v>
      </c>
      <c r="BJ5" s="1">
        <f>W26</f>
        <v>-6.3313891311140597E-2</v>
      </c>
      <c r="BK5" s="1">
        <f>W27</f>
        <v>-17.1691703688874</v>
      </c>
      <c r="BL5" s="1"/>
      <c r="BM5" s="1">
        <f>AA25</f>
        <v>-3.7759606695994998</v>
      </c>
      <c r="BN5" s="1">
        <f>AA24</f>
        <v>-6.0785296246627443</v>
      </c>
      <c r="BO5" s="1">
        <f>AA26</f>
        <v>-0.117466975575394</v>
      </c>
      <c r="BP5" s="1">
        <f>AA27</f>
        <v>-17.1691703688874</v>
      </c>
      <c r="BQ5" s="1"/>
      <c r="BR5" s="1">
        <f>AE25</f>
        <v>-2.97528073999757</v>
      </c>
      <c r="BS5" s="1">
        <f>AE24</f>
        <v>-5.004681685780044</v>
      </c>
      <c r="BT5" s="1">
        <f>AE26</f>
        <v>-2.95962121349561E-3</v>
      </c>
      <c r="BU5" s="1">
        <f>AE27</f>
        <v>-17.1691703688874</v>
      </c>
    </row>
    <row r="6" spans="1:73" x14ac:dyDescent="0.35">
      <c r="A6">
        <v>2</v>
      </c>
      <c r="B6" s="5">
        <v>-19.206271954803402</v>
      </c>
      <c r="C6" s="2">
        <f>MIN(B3:B22)</f>
        <v>-19.8414076241171</v>
      </c>
      <c r="E6">
        <v>2</v>
      </c>
      <c r="F6" s="5">
        <v>-18.001303771202299</v>
      </c>
      <c r="G6" s="5">
        <f>MIN(F3:F22)</f>
        <v>-29.045669978536999</v>
      </c>
      <c r="I6">
        <v>2</v>
      </c>
      <c r="J6" s="5">
        <v>-0.27220014744250198</v>
      </c>
      <c r="K6" s="2">
        <f>MIN(J3:J22)</f>
        <v>-28.248158550494601</v>
      </c>
      <c r="M6">
        <v>2</v>
      </c>
      <c r="N6" s="5">
        <v>-36.088932043915698</v>
      </c>
      <c r="O6" s="5">
        <f>MIN(N3:N22)</f>
        <v>-36.088932043915698</v>
      </c>
      <c r="Q6">
        <v>2</v>
      </c>
      <c r="R6">
        <v>-5.9591688953553899</v>
      </c>
      <c r="S6" s="5">
        <f>MIN(R3:R22)</f>
        <v>-56.838015153002502</v>
      </c>
      <c r="T6" s="4"/>
      <c r="U6">
        <v>2</v>
      </c>
      <c r="V6">
        <v>-2.2174282791423501</v>
      </c>
      <c r="W6" s="17">
        <f>MIN(V3:V22)</f>
        <v>-19.729696963455599</v>
      </c>
      <c r="X6" s="4"/>
      <c r="Y6">
        <v>2</v>
      </c>
      <c r="Z6">
        <v>-1.8780917657321801</v>
      </c>
      <c r="AA6" s="4">
        <f>MIN(Z3:Z22)</f>
        <v>-24.1135692485764</v>
      </c>
      <c r="AB6" s="4"/>
      <c r="AC6">
        <v>2</v>
      </c>
      <c r="AD6">
        <v>-16.553287198081399</v>
      </c>
      <c r="AE6" s="4">
        <f>MIN(AD3:AD22)</f>
        <v>-19.729696963455599</v>
      </c>
      <c r="AG6" s="7">
        <f t="shared" si="0"/>
        <v>12</v>
      </c>
      <c r="AH6" s="7">
        <v>6</v>
      </c>
      <c r="AI6" s="1">
        <f>G46</f>
        <v>-1.6657229801131201</v>
      </c>
      <c r="AJ6" s="1">
        <f>G45</f>
        <v>-4.3719353957097011</v>
      </c>
      <c r="AK6" s="1">
        <f>G47</f>
        <v>-3.2925097333414401E-2</v>
      </c>
      <c r="AL6" s="1">
        <f>G48</f>
        <v>-17.1691703688874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-4.2099712669554847</v>
      </c>
      <c r="AT6" s="1">
        <f>K45</f>
        <v>-5.6438589023145411</v>
      </c>
      <c r="AU6" s="1">
        <f>K47</f>
        <v>-2.0288967235950799E-2</v>
      </c>
      <c r="AV6" s="1">
        <f>K48</f>
        <v>-16.406061034788198</v>
      </c>
      <c r="AW6" s="1"/>
      <c r="AX6" s="1">
        <f>O46</f>
        <v>-1.9820393285188851</v>
      </c>
      <c r="AY6" s="1">
        <f>O45</f>
        <v>-3.6655180677124597</v>
      </c>
      <c r="AZ6" s="1">
        <f>O47</f>
        <v>-3.8195951964896599E-2</v>
      </c>
      <c r="BA6" s="1">
        <f>O48</f>
        <v>-16.401027412547499</v>
      </c>
      <c r="BC6" s="1">
        <f>S46</f>
        <v>-5.4116356812353148</v>
      </c>
      <c r="BD6" s="1">
        <f>S45</f>
        <v>-6.8217673946643327</v>
      </c>
      <c r="BE6" s="1">
        <f>S47</f>
        <v>-2.1674506802875498E-2</v>
      </c>
      <c r="BF6" s="1">
        <f>S48</f>
        <v>-19.729696963455599</v>
      </c>
      <c r="BG6" s="1"/>
      <c r="BH6" s="1">
        <f>W46</f>
        <v>-4.3214192934310498</v>
      </c>
      <c r="BI6" s="1">
        <f>W45</f>
        <v>-6.5117395218480238</v>
      </c>
      <c r="BJ6" s="1">
        <f>W47</f>
        <v>-7.4392292596442103E-2</v>
      </c>
      <c r="BK6" s="1">
        <f>W48</f>
        <v>-19.729696963455599</v>
      </c>
      <c r="BL6" s="1"/>
      <c r="BM6" s="1">
        <f>AA46</f>
        <v>-1.8184328360302</v>
      </c>
      <c r="BN6" s="1">
        <f>AA45</f>
        <v>-3.0532385218750773</v>
      </c>
      <c r="BO6" s="1">
        <f>AA47</f>
        <v>-2.5662389809241199E-2</v>
      </c>
      <c r="BP6" s="1">
        <f>AA48</f>
        <v>-17.1691703688874</v>
      </c>
      <c r="BQ6" s="1"/>
      <c r="BR6" s="1">
        <f>AE46</f>
        <v>-2.2272073490694249</v>
      </c>
      <c r="BS6" s="1">
        <f>AE45</f>
        <v>-5.2113431950438853</v>
      </c>
      <c r="BT6" s="1">
        <f>AE47</f>
        <v>-0.57021596282768505</v>
      </c>
      <c r="BU6" s="1">
        <f>AE48</f>
        <v>-16.2729270022941</v>
      </c>
    </row>
    <row r="7" spans="1:73" x14ac:dyDescent="0.35">
      <c r="A7">
        <v>2</v>
      </c>
      <c r="B7" s="5">
        <v>-1.0297365440220001</v>
      </c>
      <c r="E7">
        <v>2</v>
      </c>
      <c r="F7" s="5">
        <v>-16.2090053259654</v>
      </c>
      <c r="I7">
        <v>2</v>
      </c>
      <c r="J7" s="5">
        <v>-5.875557344882</v>
      </c>
      <c r="M7">
        <v>2</v>
      </c>
      <c r="N7" s="5">
        <v>-2.8974332916491998</v>
      </c>
      <c r="Q7">
        <v>2</v>
      </c>
      <c r="R7">
        <v>-1.7028350417823901</v>
      </c>
      <c r="T7" s="4"/>
      <c r="U7">
        <v>2</v>
      </c>
      <c r="V7">
        <v>-7.5282020937876402</v>
      </c>
      <c r="X7" s="4"/>
      <c r="Y7">
        <v>2</v>
      </c>
      <c r="Z7">
        <v>-2.5471723750691799</v>
      </c>
      <c r="AA7" s="4"/>
      <c r="AB7" s="4"/>
      <c r="AC7">
        <v>2</v>
      </c>
      <c r="AD7">
        <v>-16.275216221820799</v>
      </c>
      <c r="AE7" s="4"/>
      <c r="AG7" s="7">
        <f t="shared" si="0"/>
        <v>20</v>
      </c>
      <c r="AH7" s="7">
        <v>10</v>
      </c>
      <c r="AI7" s="1">
        <f>G67</f>
        <v>-2.0874629543030796</v>
      </c>
      <c r="AJ7" s="1">
        <f>G66</f>
        <v>-4.2110602939107071</v>
      </c>
      <c r="AK7" s="1">
        <f>G68</f>
        <v>-3.74818421114527E-3</v>
      </c>
      <c r="AL7" s="1">
        <f>G69</f>
        <v>-17.1691703688874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-1.0511737926207831</v>
      </c>
      <c r="AT7" s="1">
        <f>K66</f>
        <v>-2.490704254660101</v>
      </c>
      <c r="AU7" s="1">
        <f>K68</f>
        <v>-1.01143653141281E-2</v>
      </c>
      <c r="AV7" s="1">
        <f>K69</f>
        <v>-17.1691703688874</v>
      </c>
      <c r="AW7" s="1"/>
      <c r="AX7" s="1">
        <f>O67</f>
        <v>-2.0170393731440601</v>
      </c>
      <c r="AY7" s="1">
        <f>O66</f>
        <v>-4.7528033740463389</v>
      </c>
      <c r="AZ7" s="1">
        <f>O68</f>
        <v>-3.2028194008632001E-2</v>
      </c>
      <c r="BA7" s="1">
        <f>O69</f>
        <v>-19.729696963455599</v>
      </c>
      <c r="BC7" s="1">
        <f>S67</f>
        <v>-4.0485944057454653</v>
      </c>
      <c r="BD7" s="1">
        <f>S66</f>
        <v>-4.9231289445788269</v>
      </c>
      <c r="BE7" s="1">
        <f>S68</f>
        <v>-2.0301603043314801E-2</v>
      </c>
      <c r="BF7" s="1">
        <f>S69</f>
        <v>-16.2729270022941</v>
      </c>
      <c r="BG7" s="1"/>
      <c r="BH7" s="1">
        <f>W67</f>
        <v>-1.6248002980034451</v>
      </c>
      <c r="BI7" s="1">
        <f>W66</f>
        <v>-2.4144652709060712</v>
      </c>
      <c r="BJ7" s="1">
        <f>W68</f>
        <v>-3.56457894521948E-3</v>
      </c>
      <c r="BK7" s="1">
        <f>W69</f>
        <v>-9.3770856213731406</v>
      </c>
      <c r="BL7" s="1"/>
      <c r="BM7" s="1">
        <f>AA67</f>
        <v>-2.525651596833125</v>
      </c>
      <c r="BN7" s="1">
        <f>AA66</f>
        <v>-4.4600684708009508</v>
      </c>
      <c r="BO7" s="1">
        <f>AA68</f>
        <v>-2.9867388165657999E-3</v>
      </c>
      <c r="BP7" s="1">
        <f>AA69</f>
        <v>-17.1691703688874</v>
      </c>
      <c r="BQ7" s="1"/>
      <c r="BR7" s="1">
        <f>AE67</f>
        <v>-3.3215743088086649</v>
      </c>
      <c r="BS7" s="1">
        <f>AE66</f>
        <v>-6.7133128079578928</v>
      </c>
      <c r="BT7" s="1">
        <f>AE68</f>
        <v>-2.1693049086266E-2</v>
      </c>
      <c r="BU7" s="1">
        <f>AE69</f>
        <v>-17.1691703688874</v>
      </c>
    </row>
    <row r="8" spans="1:73" x14ac:dyDescent="0.35">
      <c r="A8">
        <v>2</v>
      </c>
      <c r="B8" s="5">
        <v>-1.8083109807742199</v>
      </c>
      <c r="E8">
        <v>2</v>
      </c>
      <c r="F8" s="5">
        <v>-1.88799785512622</v>
      </c>
      <c r="I8">
        <v>2</v>
      </c>
      <c r="J8" s="5">
        <v>-16.897956994976699</v>
      </c>
      <c r="M8">
        <v>2</v>
      </c>
      <c r="N8" s="5">
        <v>-1.89726308824732</v>
      </c>
      <c r="Q8">
        <v>2</v>
      </c>
      <c r="R8" s="15">
        <v>-2.2469009450417299</v>
      </c>
      <c r="T8" s="4"/>
      <c r="U8">
        <v>2</v>
      </c>
      <c r="V8">
        <v>-4.9276571516916396</v>
      </c>
      <c r="X8" s="4"/>
      <c r="Y8">
        <v>2</v>
      </c>
      <c r="Z8">
        <v>-1.8083109807742199</v>
      </c>
      <c r="AA8" s="4"/>
      <c r="AB8" s="4"/>
      <c r="AC8">
        <v>2</v>
      </c>
      <c r="AD8">
        <v>-6.4618597303392198</v>
      </c>
      <c r="AE8" s="4"/>
      <c r="AG8" s="7">
        <f t="shared" si="0"/>
        <v>40</v>
      </c>
      <c r="AH8" s="7">
        <v>20</v>
      </c>
      <c r="AI8" s="1">
        <f>G88</f>
        <v>-0.6794258655817329</v>
      </c>
      <c r="AJ8" s="1">
        <f>G87</f>
        <v>-1.0291469960584847</v>
      </c>
      <c r="AK8" s="1">
        <f>G89</f>
        <v>-1.2069886087455499E-4</v>
      </c>
      <c r="AL8" s="1">
        <f>G90</f>
        <v>-3.33423715080376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-0.29653351103435754</v>
      </c>
      <c r="AT8" s="1">
        <f>K87</f>
        <v>-1.5903657314124449</v>
      </c>
      <c r="AU8" s="1">
        <f>K89</f>
        <v>-2.1677328429816699E-2</v>
      </c>
      <c r="AV8" s="1">
        <f>K90</f>
        <v>-16.2008438132411</v>
      </c>
      <c r="AW8" s="1"/>
      <c r="AX8" s="1">
        <f>O88</f>
        <v>-0.71320158762272501</v>
      </c>
      <c r="AY8" s="1">
        <f>O87</f>
        <v>-1.6795208523212803</v>
      </c>
      <c r="AZ8" s="1">
        <f>O89</f>
        <v>-8.2999413132689194E-3</v>
      </c>
      <c r="BA8" s="1">
        <f>O90</f>
        <v>-8.30782333296278</v>
      </c>
      <c r="BC8" s="1">
        <f>S88</f>
        <v>-0.93876927752885386</v>
      </c>
      <c r="BD8" s="1">
        <f>S87</f>
        <v>-1.6239865259063264</v>
      </c>
      <c r="BE8" s="1">
        <f>S89</f>
        <v>-8.0823710444510692E-3</v>
      </c>
      <c r="BF8" s="1">
        <f>S90</f>
        <v>-5.4948922259102897</v>
      </c>
      <c r="BG8" s="1"/>
      <c r="BH8" s="1">
        <f>W88</f>
        <v>-0.6311424451547285</v>
      </c>
      <c r="BI8" s="1">
        <f>W87</f>
        <v>-1.8398905846270721</v>
      </c>
      <c r="BJ8" s="1">
        <f>W89</f>
        <v>-2.8831348097330199E-2</v>
      </c>
      <c r="BK8" s="1">
        <f>W90</f>
        <v>-10.3317829147312</v>
      </c>
      <c r="BL8" s="1"/>
      <c r="BM8" s="1">
        <f>AA88</f>
        <v>-1.2751783385867248</v>
      </c>
      <c r="BN8" s="1">
        <f>AA87</f>
        <v>-1.3480518512978843</v>
      </c>
      <c r="BO8" s="1">
        <f>AA89</f>
        <v>-2.0771051154110199E-2</v>
      </c>
      <c r="BP8" s="1">
        <f>AA90</f>
        <v>-3.6498768926962701</v>
      </c>
      <c r="BQ8" s="1"/>
      <c r="BR8" s="1">
        <f>AE88</f>
        <v>-1.0072086266484805</v>
      </c>
      <c r="BS8" s="1">
        <f>AE87</f>
        <v>-1.2486106371898253</v>
      </c>
      <c r="BT8" s="1">
        <f>AE89</f>
        <v>-3.4278569004292998E-2</v>
      </c>
      <c r="BU8" s="1">
        <f>AE90</f>
        <v>-5.4948922259102897</v>
      </c>
    </row>
    <row r="9" spans="1:73" x14ac:dyDescent="0.35">
      <c r="A9">
        <v>2</v>
      </c>
      <c r="B9" s="5">
        <v>-9.8066499203392592</v>
      </c>
      <c r="E9">
        <v>2</v>
      </c>
      <c r="F9" s="5">
        <v>-8.0077184979225002E-2</v>
      </c>
      <c r="I9">
        <v>2</v>
      </c>
      <c r="J9" s="5">
        <v>-3.90382090090004</v>
      </c>
      <c r="M9">
        <v>2</v>
      </c>
      <c r="N9" s="5">
        <v>-2.1769140766004398</v>
      </c>
      <c r="Q9">
        <v>2</v>
      </c>
      <c r="R9">
        <v>-16.208879556517498</v>
      </c>
      <c r="T9" s="4"/>
      <c r="U9">
        <v>2</v>
      </c>
      <c r="V9">
        <v>-19.729696963455599</v>
      </c>
      <c r="X9" s="4"/>
      <c r="Y9">
        <v>2</v>
      </c>
      <c r="Z9">
        <v>-0.46298133330920899</v>
      </c>
      <c r="AA9" s="4"/>
      <c r="AB9" s="4"/>
      <c r="AC9">
        <v>2</v>
      </c>
      <c r="AD9">
        <v>-2.09120057065403</v>
      </c>
      <c r="AE9" s="4"/>
      <c r="AG9" s="7">
        <f t="shared" si="0"/>
        <v>100</v>
      </c>
      <c r="AH9" s="7">
        <v>50</v>
      </c>
      <c r="AI9" s="1">
        <f>G109</f>
        <v>-0.2135200625956345</v>
      </c>
      <c r="AJ9" s="1">
        <f>G108</f>
        <v>-0.38501170033151461</v>
      </c>
      <c r="AK9" s="1">
        <f>G110</f>
        <v>-9.7250002495730798E-4</v>
      </c>
      <c r="AL9" s="1">
        <f>G111</f>
        <v>-2.2210406139600698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-0.21672386062339299</v>
      </c>
      <c r="AT9" s="1">
        <f>K108</f>
        <v>-0.36343363830003927</v>
      </c>
      <c r="AU9" s="1">
        <f>K110</f>
        <v>-3.8651184363240498E-2</v>
      </c>
      <c r="AV9" s="1">
        <f>K111</f>
        <v>-1.9740575845977399</v>
      </c>
      <c r="AW9" s="1"/>
      <c r="AX9" s="1">
        <f>O109</f>
        <v>-8.7774497059710993E-2</v>
      </c>
      <c r="AY9" s="1">
        <f>O108</f>
        <v>-0.30145120988037621</v>
      </c>
      <c r="AZ9" s="1">
        <f>O110</f>
        <v>-9.7861416059002101E-3</v>
      </c>
      <c r="BA9" s="1">
        <f>O111</f>
        <v>-2.0086843529465601</v>
      </c>
      <c r="BC9" s="1">
        <f>S109</f>
        <v>-0.352979163278059</v>
      </c>
      <c r="BD9" s="1">
        <f>S108</f>
        <v>-0.50171039564759989</v>
      </c>
      <c r="BE9" s="1">
        <f>S110</f>
        <v>-1.50315201486413E-2</v>
      </c>
      <c r="BF9" s="1">
        <f>S111</f>
        <v>-1.86007944560484</v>
      </c>
      <c r="BG9" s="1"/>
      <c r="BH9" s="1">
        <f>W109</f>
        <v>-0.12793118966411698</v>
      </c>
      <c r="BI9" s="1">
        <f>W108</f>
        <v>-0.38754246076634874</v>
      </c>
      <c r="BJ9" s="1">
        <f>W110</f>
        <v>-3.2843839320089098E-3</v>
      </c>
      <c r="BK9" s="1">
        <f>W111</f>
        <v>-2.7766908446269301</v>
      </c>
      <c r="BL9" s="1"/>
      <c r="BM9" s="1">
        <f>AA109</f>
        <v>-0.245134162616502</v>
      </c>
      <c r="BN9" s="1">
        <f>AA108</f>
        <v>-0.31908634788669199</v>
      </c>
      <c r="BO9" s="1">
        <f>AA110</f>
        <v>-3.8985111406431498E-3</v>
      </c>
      <c r="BP9" s="1">
        <f>AA111</f>
        <v>-1.3753860159713001</v>
      </c>
      <c r="BQ9" s="1"/>
      <c r="BR9" s="1">
        <f>AE109</f>
        <v>-7.3803831454272051E-2</v>
      </c>
      <c r="BS9" s="1">
        <f>AE108</f>
        <v>-0.34580919670703303</v>
      </c>
      <c r="BT9" s="1">
        <f>AE110</f>
        <v>-4.6935020993496496E-3</v>
      </c>
      <c r="BU9" s="1">
        <f>AE111</f>
        <v>-1.8680093516441301</v>
      </c>
    </row>
    <row r="10" spans="1:73" x14ac:dyDescent="0.35">
      <c r="A10">
        <v>2</v>
      </c>
      <c r="B10" s="5">
        <v>-19.729696963455599</v>
      </c>
      <c r="E10">
        <v>2</v>
      </c>
      <c r="F10" s="5">
        <v>-19.913366059225599</v>
      </c>
      <c r="I10">
        <v>2</v>
      </c>
      <c r="J10" s="5">
        <v>-28.248158550494601</v>
      </c>
      <c r="M10">
        <v>2</v>
      </c>
      <c r="N10" s="5">
        <v>-0.76039558423944797</v>
      </c>
      <c r="Q10">
        <v>2</v>
      </c>
      <c r="R10">
        <v>-0.88319007676433503</v>
      </c>
      <c r="T10" s="4"/>
      <c r="U10">
        <v>2</v>
      </c>
      <c r="V10">
        <v>-5.5186158319718404</v>
      </c>
      <c r="X10" s="4"/>
      <c r="Y10">
        <v>2</v>
      </c>
      <c r="Z10">
        <v>-0.52431265825601803</v>
      </c>
      <c r="AA10" s="4"/>
      <c r="AB10" s="4"/>
      <c r="AC10">
        <v>2</v>
      </c>
      <c r="AD10" s="15">
        <v>-2.9685570308333803E-4</v>
      </c>
      <c r="AE10" s="4"/>
      <c r="AG10" s="7">
        <f t="shared" si="0"/>
        <v>200</v>
      </c>
      <c r="AH10" s="7">
        <v>100</v>
      </c>
      <c r="AI10" s="1">
        <f>G130</f>
        <v>-2.7663137321517102E-2</v>
      </c>
      <c r="AJ10" s="1">
        <f>G129</f>
        <v>-0.13629942735176576</v>
      </c>
      <c r="AK10" s="1">
        <f>G131</f>
        <v>-2.92432805863164E-5</v>
      </c>
      <c r="AL10" s="1">
        <f>G132</f>
        <v>-0.56270977596460003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-8.827732688838405E-2</v>
      </c>
      <c r="AT10" s="1">
        <f>K129</f>
        <v>-0.16446470802012469</v>
      </c>
      <c r="AU10" s="1">
        <f>K131</f>
        <v>-7.5490034414991804E-3</v>
      </c>
      <c r="AV10" s="1">
        <f>K132</f>
        <v>-0.80855116949694605</v>
      </c>
      <c r="AW10" s="1"/>
      <c r="AX10" s="1">
        <f>O130</f>
        <v>-6.8347783354556157E-2</v>
      </c>
      <c r="AY10" s="1">
        <f>O129</f>
        <v>-9.9524730571256992E-2</v>
      </c>
      <c r="AZ10" s="1">
        <f>O131</f>
        <v>-8.5730892211610902E-3</v>
      </c>
      <c r="BA10" s="1">
        <f>O132</f>
        <v>-0.52964649851326895</v>
      </c>
      <c r="BC10" s="1">
        <f>S130</f>
        <v>-6.0340803487191647E-2</v>
      </c>
      <c r="BD10" s="1">
        <f>S129</f>
        <v>-0.10916583780914721</v>
      </c>
      <c r="BE10" s="1">
        <f>S131</f>
        <v>-8.4875872276126904E-4</v>
      </c>
      <c r="BF10" s="1">
        <f>S132</f>
        <v>-0.56177909742390697</v>
      </c>
      <c r="BG10" s="1"/>
      <c r="BH10" s="1">
        <f>W130</f>
        <v>-9.5552767688411144E-2</v>
      </c>
      <c r="BI10" s="1">
        <f>W129</f>
        <v>-0.20944447364657245</v>
      </c>
      <c r="BJ10" s="1">
        <f>W131</f>
        <v>-3.4407340708317402E-3</v>
      </c>
      <c r="BK10" s="1">
        <f>W132</f>
        <v>-1.04761419722075</v>
      </c>
      <c r="BL10" s="1"/>
      <c r="BM10" s="1">
        <f>AA130</f>
        <v>-2.69900791572091E-2</v>
      </c>
      <c r="BN10" s="1">
        <f>AA129</f>
        <v>-8.8544259711360457E-2</v>
      </c>
      <c r="BO10" s="1">
        <f>AA131</f>
        <v>-3.6596219740606101E-4</v>
      </c>
      <c r="BP10" s="1">
        <f>AA132</f>
        <v>-0.50989550247001403</v>
      </c>
      <c r="BQ10" s="1"/>
      <c r="BR10" s="1">
        <f>AE130</f>
        <v>-6.3937789020581198E-2</v>
      </c>
      <c r="BS10" s="1">
        <f>AE129</f>
        <v>-0.11454881700571462</v>
      </c>
      <c r="BT10" s="1">
        <f>AE131</f>
        <v>-1.1371487187267701E-3</v>
      </c>
      <c r="BU10" s="1">
        <f>AE132</f>
        <v>-0.42582857082053199</v>
      </c>
    </row>
    <row r="11" spans="1:73" x14ac:dyDescent="0.35">
      <c r="A11">
        <v>2</v>
      </c>
      <c r="B11" s="5">
        <v>-16.208879556517498</v>
      </c>
      <c r="E11">
        <v>2</v>
      </c>
      <c r="F11" s="5">
        <v>-17.1691703688874</v>
      </c>
      <c r="I11">
        <v>2</v>
      </c>
      <c r="J11" s="5">
        <v>-20.626238125658698</v>
      </c>
      <c r="M11">
        <v>2</v>
      </c>
      <c r="N11" s="5">
        <v>-19.050257034149698</v>
      </c>
      <c r="Q11">
        <v>2</v>
      </c>
      <c r="R11">
        <v>-19.729696963455599</v>
      </c>
      <c r="T11" s="4"/>
      <c r="U11">
        <v>2</v>
      </c>
      <c r="V11">
        <v>-5.54560372603581</v>
      </c>
      <c r="X11" s="4"/>
      <c r="Y11">
        <v>2</v>
      </c>
      <c r="Z11">
        <v>-16.200942456121101</v>
      </c>
      <c r="AA11" s="4"/>
      <c r="AB11" s="4"/>
      <c r="AC11">
        <v>2</v>
      </c>
      <c r="AD11">
        <v>-16.566439097664801</v>
      </c>
      <c r="AE11" s="4"/>
      <c r="AG11" s="7">
        <f t="shared" si="0"/>
        <v>300</v>
      </c>
      <c r="AH11" s="7">
        <v>150</v>
      </c>
      <c r="AI11" s="1">
        <f>G151</f>
        <v>-3.3732415004206553E-2</v>
      </c>
      <c r="AJ11" s="1">
        <f>G150</f>
        <v>-6.0850164543929539E-2</v>
      </c>
      <c r="AK11" s="1">
        <f>G152</f>
        <v>-4.7896422686067198E-4</v>
      </c>
      <c r="AL11" s="1">
        <f>G153</f>
        <v>-0.21723083534250501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-4.959468944965395E-2</v>
      </c>
      <c r="AT11" s="1">
        <f>K150</f>
        <v>-9.0939872140991612E-2</v>
      </c>
      <c r="AU11" s="1">
        <f>K152</f>
        <v>-3.0229305262039802E-3</v>
      </c>
      <c r="AV11" s="1">
        <f>K153</f>
        <v>-0.35322600156042</v>
      </c>
      <c r="AW11" s="1"/>
      <c r="AX11" s="1">
        <f>O151</f>
        <v>-2.2499985084949499E-2</v>
      </c>
      <c r="AY11" s="1">
        <f>O150</f>
        <v>-4.199035147419173E-2</v>
      </c>
      <c r="AZ11" s="1">
        <f>O152</f>
        <v>-1.0169735043624099E-3</v>
      </c>
      <c r="BA11" s="1">
        <f>O153</f>
        <v>-0.26345155148671501</v>
      </c>
      <c r="BC11" s="1">
        <f>S151</f>
        <v>-3.0047383094148249E-2</v>
      </c>
      <c r="BD11" s="1">
        <f>S150</f>
        <v>-4.9855758398535711E-2</v>
      </c>
      <c r="BE11" s="1">
        <f>S152</f>
        <v>-3.8112442257797799E-3</v>
      </c>
      <c r="BF11" s="1">
        <f>S153</f>
        <v>-0.17766607736349599</v>
      </c>
      <c r="BG11" s="1"/>
      <c r="BH11" s="1">
        <f>W151</f>
        <v>-2.9965126746317197E-2</v>
      </c>
      <c r="BI11" s="1">
        <f>W150</f>
        <v>-8.4665112656918617E-2</v>
      </c>
      <c r="BJ11" s="1">
        <f>W152</f>
        <v>-3.3929722197959097E-4</v>
      </c>
      <c r="BK11" s="1">
        <f>W153</f>
        <v>-0.44503620292305801</v>
      </c>
      <c r="BL11" s="1"/>
      <c r="BM11" s="1">
        <f>AA151</f>
        <v>-4.5838726896739852E-2</v>
      </c>
      <c r="BN11" s="1">
        <f>AA150</f>
        <v>-0.10298369729955406</v>
      </c>
      <c r="BO11" s="1">
        <f>AA152</f>
        <v>-5.1568314375012396E-4</v>
      </c>
      <c r="BP11" s="1">
        <f>AA153</f>
        <v>-0.68394737435856701</v>
      </c>
      <c r="BQ11" s="1"/>
      <c r="BR11" s="1">
        <f>AE151</f>
        <v>-2.2791645043833748E-2</v>
      </c>
      <c r="BS11" s="1">
        <f>AE150</f>
        <v>-4.5699557953933205E-2</v>
      </c>
      <c r="BT11" s="1">
        <f>AE152</f>
        <v>-2.9998259163887598E-3</v>
      </c>
      <c r="BU11" s="1">
        <f>AE153</f>
        <v>-0.26996678060290802</v>
      </c>
    </row>
    <row r="12" spans="1:73" x14ac:dyDescent="0.35">
      <c r="A12">
        <v>2</v>
      </c>
      <c r="B12" s="5">
        <v>-1.8083109807742199</v>
      </c>
      <c r="E12">
        <v>2</v>
      </c>
      <c r="F12" s="5">
        <v>-0.34056277045432598</v>
      </c>
      <c r="I12">
        <v>2</v>
      </c>
      <c r="J12" s="5">
        <v>-23.947212541409701</v>
      </c>
      <c r="M12">
        <v>2</v>
      </c>
      <c r="N12" s="5">
        <v>-1.8104727103720899</v>
      </c>
      <c r="Q12">
        <v>2</v>
      </c>
      <c r="R12">
        <v>-1.8128184791709401</v>
      </c>
      <c r="T12" s="4"/>
      <c r="U12">
        <v>2</v>
      </c>
      <c r="V12">
        <v>-1.38596080710779</v>
      </c>
      <c r="X12" s="4"/>
      <c r="Y12">
        <v>2</v>
      </c>
      <c r="Z12">
        <v>-2.2843506625460601</v>
      </c>
      <c r="AA12" s="4"/>
      <c r="AB12" s="4"/>
      <c r="AC12">
        <v>2</v>
      </c>
      <c r="AD12">
        <v>-16.636679156053201</v>
      </c>
      <c r="AE12" s="4"/>
      <c r="AG12" s="7">
        <f t="shared" si="0"/>
        <v>400</v>
      </c>
      <c r="AH12" s="7">
        <v>200</v>
      </c>
      <c r="AI12" s="1">
        <f>G172</f>
        <v>-1.9616454780741151E-2</v>
      </c>
      <c r="AJ12" s="1">
        <f>G171</f>
        <v>-4.5633254565631387E-2</v>
      </c>
      <c r="AK12" s="1">
        <f>G173</f>
        <v>-5.3953107001183497E-4</v>
      </c>
      <c r="AL12" s="1">
        <f>G174</f>
        <v>-0.17051880018842799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-2.32175407619876E-2</v>
      </c>
      <c r="AT12" s="1">
        <f>K171</f>
        <v>-5.8564504305120425E-2</v>
      </c>
      <c r="AU12" s="1">
        <f>K173</f>
        <v>-5.1232133919155098E-4</v>
      </c>
      <c r="AV12" s="1">
        <f>K174</f>
        <v>-0.29027205171699</v>
      </c>
      <c r="AW12" s="1"/>
      <c r="AX12" s="1">
        <f>O172</f>
        <v>-2.0574827342851147E-2</v>
      </c>
      <c r="AY12" s="1">
        <f>O171</f>
        <v>-4.446869259234662E-2</v>
      </c>
      <c r="AZ12" s="1">
        <f>O173</f>
        <v>-4.6304064162073404E-3</v>
      </c>
      <c r="BA12" s="1">
        <f>O174</f>
        <v>-0.188613363693233</v>
      </c>
      <c r="BC12" s="1">
        <f>S172</f>
        <v>-3.2507986749692602E-2</v>
      </c>
      <c r="BD12" s="1">
        <f>S171</f>
        <v>-4.9206565470207062E-2</v>
      </c>
      <c r="BE12" s="1">
        <f>S173</f>
        <v>-2.5909133426862799E-5</v>
      </c>
      <c r="BF12" s="1">
        <f>S174</f>
        <v>-0.15496139468498599</v>
      </c>
      <c r="BG12" s="1"/>
      <c r="BH12" s="1">
        <f>W172</f>
        <v>-1.3494670956213501E-2</v>
      </c>
      <c r="BI12" s="1">
        <f>W171</f>
        <v>-2.8016859091813302E-2</v>
      </c>
      <c r="BJ12" s="1">
        <f>W173</f>
        <v>-2.7313747825144299E-5</v>
      </c>
      <c r="BK12" s="1">
        <f>W174</f>
        <v>-0.17166992536745701</v>
      </c>
      <c r="BL12" s="1"/>
      <c r="BM12" s="1">
        <f>AA172</f>
        <v>-3.39093091545302E-2</v>
      </c>
      <c r="BN12" s="1">
        <f>AA171</f>
        <v>-4.5004009202683964E-2</v>
      </c>
      <c r="BO12" s="1">
        <f>AA173</f>
        <v>-1.0524926623482801E-3</v>
      </c>
      <c r="BP12" s="1">
        <f>AA174</f>
        <v>-0.14059994414357399</v>
      </c>
      <c r="BQ12" s="1"/>
      <c r="BR12" s="1">
        <f>AE172</f>
        <v>-9.0589057437687245E-3</v>
      </c>
      <c r="BS12" s="1">
        <f>AE171</f>
        <v>-3.0603838416828073E-2</v>
      </c>
      <c r="BT12" s="1">
        <f>AE173</f>
        <v>-1.2184370575853401E-3</v>
      </c>
      <c r="BU12" s="1">
        <f>AE174</f>
        <v>-0.173640787057113</v>
      </c>
    </row>
    <row r="13" spans="1:73" x14ac:dyDescent="0.35">
      <c r="A13">
        <v>2</v>
      </c>
      <c r="B13" s="5">
        <v>-7.0717809909168299</v>
      </c>
      <c r="E13">
        <v>2</v>
      </c>
      <c r="F13" s="5">
        <v>-0.23216257783147401</v>
      </c>
      <c r="I13">
        <v>2</v>
      </c>
      <c r="J13" s="5">
        <v>-5.8946764300089098</v>
      </c>
      <c r="M13">
        <v>2</v>
      </c>
      <c r="N13" s="5">
        <v>-6.3735954400677004</v>
      </c>
      <c r="Q13">
        <v>2</v>
      </c>
      <c r="R13" s="15">
        <v>-17.1691703688874</v>
      </c>
      <c r="T13" s="4"/>
      <c r="U13">
        <v>2</v>
      </c>
      <c r="V13">
        <v>-17.1874011162814</v>
      </c>
      <c r="X13" s="4"/>
      <c r="Y13">
        <v>2</v>
      </c>
      <c r="Z13">
        <v>-0.32535444271959402</v>
      </c>
      <c r="AA13" s="4"/>
      <c r="AB13" s="4"/>
      <c r="AC13">
        <v>2</v>
      </c>
      <c r="AD13">
        <v>-7.5172183950612901</v>
      </c>
      <c r="AE13" s="4"/>
      <c r="AG13" s="7">
        <f t="shared" si="0"/>
        <v>500</v>
      </c>
      <c r="AH13" s="7">
        <v>250</v>
      </c>
      <c r="AI13" s="1">
        <f>G193</f>
        <v>-2.12749518009854E-2</v>
      </c>
      <c r="AJ13" s="1">
        <f>G192</f>
        <v>-4.195970284142795E-2</v>
      </c>
      <c r="AK13" s="1">
        <f>G194</f>
        <v>-6.0441532854951503E-4</v>
      </c>
      <c r="AL13" s="1">
        <f>G195</f>
        <v>-0.17023105661264101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-3.0124845365622648E-2</v>
      </c>
      <c r="AT13" s="1">
        <f>K192</f>
        <v>-4.8585897124531034E-2</v>
      </c>
      <c r="AU13" s="1">
        <f>K194</f>
        <v>-8.0841306026738395E-5</v>
      </c>
      <c r="AV13" s="1">
        <f>K195</f>
        <v>-0.244807292976392</v>
      </c>
      <c r="AW13" s="1"/>
      <c r="AX13" s="1">
        <f>O193</f>
        <v>-2.0434473290025852E-2</v>
      </c>
      <c r="AY13" s="1">
        <f>O192</f>
        <v>-2.7681361983519965E-2</v>
      </c>
      <c r="AZ13" s="1">
        <f>O194</f>
        <v>-2.6305492792102098E-4</v>
      </c>
      <c r="BA13" s="1">
        <f>O195</f>
        <v>-8.9607139084795201E-2</v>
      </c>
      <c r="BC13" s="1">
        <f>S193</f>
        <v>-2.3405122780438749E-2</v>
      </c>
      <c r="BD13" s="1">
        <f>S192</f>
        <v>-3.2390773947968271E-2</v>
      </c>
      <c r="BE13" s="1">
        <f>S194</f>
        <v>-1.6615972872866E-3</v>
      </c>
      <c r="BF13" s="1">
        <f>S195</f>
        <v>-0.12795228358101099</v>
      </c>
      <c r="BG13" s="1"/>
      <c r="BH13" s="1">
        <f>W193</f>
        <v>-1.1470231162074365E-2</v>
      </c>
      <c r="BI13" s="1">
        <f>W192</f>
        <v>-2.4657488737131111E-2</v>
      </c>
      <c r="BJ13" s="1">
        <f>W194</f>
        <v>-7.9476098877320496E-4</v>
      </c>
      <c r="BK13" s="1">
        <f>W195</f>
        <v>-9.57760666629381E-2</v>
      </c>
      <c r="BL13" s="1"/>
      <c r="BM13" s="1">
        <f>AA193</f>
        <v>-2.2345676920520953E-2</v>
      </c>
      <c r="BN13" s="1">
        <f>AA192</f>
        <v>-3.9057192818680413E-2</v>
      </c>
      <c r="BO13" s="1">
        <f>AA194</f>
        <v>-8.2602701098345396E-4</v>
      </c>
      <c r="BP13" s="1">
        <f>AA195</f>
        <v>-0.14427639339043599</v>
      </c>
      <c r="BQ13" s="1"/>
      <c r="BR13" s="1">
        <f>AE193</f>
        <v>-1.9589811931233651E-2</v>
      </c>
      <c r="BS13" s="1">
        <f>AE192</f>
        <v>-2.2680604582038404E-2</v>
      </c>
      <c r="BT13" s="1">
        <f>AE194</f>
        <v>-1.42344705234948E-3</v>
      </c>
      <c r="BU13" s="1">
        <f>AE195</f>
        <v>-8.0830151950392004E-2</v>
      </c>
    </row>
    <row r="14" spans="1:73" x14ac:dyDescent="0.35">
      <c r="A14">
        <v>2</v>
      </c>
      <c r="B14" s="5">
        <v>-19.8414076241171</v>
      </c>
      <c r="E14">
        <v>2</v>
      </c>
      <c r="F14" s="5">
        <v>-0.50452755148399298</v>
      </c>
      <c r="I14">
        <v>2</v>
      </c>
      <c r="J14" s="5">
        <v>-2.4175834199386701</v>
      </c>
      <c r="M14">
        <v>2</v>
      </c>
      <c r="N14" s="5">
        <v>-1.82684856107173</v>
      </c>
      <c r="Q14">
        <v>2</v>
      </c>
      <c r="R14">
        <v>-0.56312772618881302</v>
      </c>
      <c r="T14" s="4"/>
      <c r="U14">
        <v>2</v>
      </c>
      <c r="V14">
        <v>-2.4767675920721701</v>
      </c>
      <c r="X14" s="4"/>
      <c r="Y14">
        <v>2</v>
      </c>
      <c r="Z14">
        <v>-1.57509655415686</v>
      </c>
      <c r="AA14" s="4"/>
      <c r="AB14" s="4"/>
      <c r="AC14">
        <v>2</v>
      </c>
      <c r="AD14">
        <v>-2.2491373833785699</v>
      </c>
      <c r="AE14" s="4"/>
      <c r="AG14" s="7">
        <f t="shared" si="0"/>
        <v>600</v>
      </c>
      <c r="AH14" s="7">
        <v>300</v>
      </c>
      <c r="AI14" s="1">
        <f>G214</f>
        <v>-1.500003115057065E-2</v>
      </c>
      <c r="AJ14" s="1">
        <f>G213</f>
        <v>-2.0879311398766937E-2</v>
      </c>
      <c r="AK14" s="1">
        <f>G215</f>
        <v>-1.09528323446135E-4</v>
      </c>
      <c r="AL14" s="1">
        <f>G216</f>
        <v>-8.3021053428503605E-2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-1.06290245939239E-2</v>
      </c>
      <c r="AT14" s="1">
        <f>K213</f>
        <v>-2.5185892752480891E-2</v>
      </c>
      <c r="AU14" s="1">
        <f>K215</f>
        <v>-3.5881876804282E-4</v>
      </c>
      <c r="AV14" s="1">
        <f>K216</f>
        <v>-0.152345364647751</v>
      </c>
      <c r="AW14" s="1"/>
      <c r="AX14" s="1">
        <f>O214</f>
        <v>-1.6947810451701E-2</v>
      </c>
      <c r="AY14" s="1">
        <f>O213</f>
        <v>-4.8263688776649306E-2</v>
      </c>
      <c r="AZ14" s="1">
        <f>O215</f>
        <v>-2.00862535660477E-3</v>
      </c>
      <c r="BA14" s="1">
        <f>O216</f>
        <v>-0.249212241170197</v>
      </c>
      <c r="BC14" s="1">
        <f>S214</f>
        <v>-7.0748754126472701E-3</v>
      </c>
      <c r="BD14" s="1">
        <f>S213</f>
        <v>-2.9389166023773023E-2</v>
      </c>
      <c r="BE14" s="1">
        <f>S215</f>
        <v>-4.3938934970679297E-4</v>
      </c>
      <c r="BF14" s="1">
        <f>S216</f>
        <v>-0.21778441783390601</v>
      </c>
      <c r="BG14" s="1"/>
      <c r="BH14" s="1">
        <f>W214</f>
        <v>-1.9202941470952001E-2</v>
      </c>
      <c r="BI14" s="1">
        <f>W213</f>
        <v>-5.0019274683937395E-2</v>
      </c>
      <c r="BJ14" s="1">
        <f>W215</f>
        <v>-3.2903750968991401E-3</v>
      </c>
      <c r="BK14" s="1">
        <f>W216</f>
        <v>-0.23721408315577899</v>
      </c>
      <c r="BL14" s="1"/>
      <c r="BM14" s="1">
        <f>AA214</f>
        <v>-1.8836626371241949E-2</v>
      </c>
      <c r="BN14" s="1">
        <f>AA213</f>
        <v>-5.1211910119082826E-2</v>
      </c>
      <c r="BO14" s="1">
        <f>AA215</f>
        <v>-2.3290168686227299E-4</v>
      </c>
      <c r="BP14" s="1">
        <f>AA216</f>
        <v>-0.395685016908978</v>
      </c>
      <c r="BQ14" s="1"/>
      <c r="BR14" s="1">
        <f>AE214</f>
        <v>-1.3635205449726E-2</v>
      </c>
      <c r="BS14" s="1">
        <f>AE213</f>
        <v>-2.7519168599207826E-2</v>
      </c>
      <c r="BT14" s="1">
        <f>AE215</f>
        <v>-2.9416282610401299E-4</v>
      </c>
      <c r="BU14" s="1">
        <f>AE216</f>
        <v>-0.139992231734891</v>
      </c>
    </row>
    <row r="15" spans="1:73" x14ac:dyDescent="0.35">
      <c r="A15">
        <v>2</v>
      </c>
      <c r="B15" s="5">
        <v>-0.25840729793248302</v>
      </c>
      <c r="E15">
        <v>2</v>
      </c>
      <c r="F15" s="5">
        <v>-29.045669978536999</v>
      </c>
      <c r="I15">
        <v>2</v>
      </c>
      <c r="J15" s="5">
        <v>-16.248441049016002</v>
      </c>
      <c r="M15">
        <v>2</v>
      </c>
      <c r="N15" s="5">
        <v>-2.2102766259945099</v>
      </c>
      <c r="Q15">
        <v>2</v>
      </c>
      <c r="R15">
        <v>-3.1924364262129199</v>
      </c>
      <c r="T15" s="4"/>
      <c r="U15">
        <v>2</v>
      </c>
      <c r="V15">
        <v>-17.5105679654753</v>
      </c>
      <c r="X15" s="4"/>
      <c r="Y15">
        <v>2</v>
      </c>
      <c r="Z15">
        <v>-1.7146008675342199</v>
      </c>
      <c r="AA15" s="4"/>
      <c r="AB15" s="4"/>
      <c r="AC15">
        <v>2</v>
      </c>
      <c r="AD15">
        <v>-0.64582916912283295</v>
      </c>
      <c r="AE15" s="4"/>
      <c r="AG15" s="7">
        <f t="shared" si="0"/>
        <v>700</v>
      </c>
      <c r="AH15" s="7">
        <v>350</v>
      </c>
      <c r="AI15" s="1">
        <f>G235</f>
        <v>-8.2984439035274048E-3</v>
      </c>
      <c r="AJ15" s="1">
        <f>G234</f>
        <v>-1.4750348857849607E-2</v>
      </c>
      <c r="AK15" s="1">
        <f>G236</f>
        <v>-9.7112440314297199E-4</v>
      </c>
      <c r="AL15" s="1">
        <f>G237</f>
        <v>-5.85130129514067E-2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-5.3577036014686805E-3</v>
      </c>
      <c r="AT15" s="1">
        <f>K234</f>
        <v>-1.9097416256965642E-2</v>
      </c>
      <c r="AU15" s="1">
        <f>K236</f>
        <v>-1.00574822435739E-3</v>
      </c>
      <c r="AV15" s="1">
        <f>K237</f>
        <v>-8.7334565688310495E-2</v>
      </c>
      <c r="AW15" s="1"/>
      <c r="AX15" s="1">
        <f>O235</f>
        <v>-1.4568408634115151E-2</v>
      </c>
      <c r="AY15" s="1">
        <f>O234</f>
        <v>-2.9578497935408489E-2</v>
      </c>
      <c r="AZ15" s="1">
        <f>O236</f>
        <v>-4.65652434511512E-4</v>
      </c>
      <c r="BA15" s="1">
        <f>O237</f>
        <v>-0.107734919126049</v>
      </c>
      <c r="BC15" s="1">
        <f>S235</f>
        <v>-8.2052242580216844E-3</v>
      </c>
      <c r="BD15" s="1">
        <f>S234</f>
        <v>-1.8670189483558218E-2</v>
      </c>
      <c r="BE15" s="1">
        <f>S236</f>
        <v>-1.11443169174651E-4</v>
      </c>
      <c r="BF15" s="1">
        <f>S237</f>
        <v>-6.9762059436107901E-2</v>
      </c>
      <c r="BG15" s="1"/>
      <c r="BH15" s="1">
        <f>W235</f>
        <v>-9.3048599430585986E-3</v>
      </c>
      <c r="BI15" s="1">
        <f>W234</f>
        <v>-1.1184410004421091E-2</v>
      </c>
      <c r="BJ15" s="1">
        <f>W236</f>
        <v>-3.7120394214797001E-4</v>
      </c>
      <c r="BK15" s="1">
        <f>W237</f>
        <v>-3.3836474252054299E-2</v>
      </c>
      <c r="BL15" s="1"/>
      <c r="BM15" s="1">
        <f>AA235</f>
        <v>-1.0148382770707589E-2</v>
      </c>
      <c r="BN15" s="1">
        <f>AA234</f>
        <v>-2.1539983139617771E-2</v>
      </c>
      <c r="BO15" s="1">
        <f>AA236</f>
        <v>-6.2853887286449598E-5</v>
      </c>
      <c r="BP15" s="1">
        <f>AA237</f>
        <v>-0.11237135708083899</v>
      </c>
      <c r="BQ15" s="1"/>
      <c r="BR15" s="1">
        <f>AE235</f>
        <v>-1.308752104175985E-2</v>
      </c>
      <c r="BS15" s="1">
        <f>AE234</f>
        <v>-2.0383341625558681E-2</v>
      </c>
      <c r="BT15" s="1">
        <f>AE236</f>
        <v>-4.8227662958203501E-4</v>
      </c>
      <c r="BU15" s="1">
        <f>AE237</f>
        <v>-0.122889818678476</v>
      </c>
    </row>
    <row r="16" spans="1:73" x14ac:dyDescent="0.35">
      <c r="A16">
        <v>2</v>
      </c>
      <c r="B16" s="5">
        <v>-9.69071830967561</v>
      </c>
      <c r="E16">
        <v>2</v>
      </c>
      <c r="F16" s="5">
        <v>-4.5140109112868396</v>
      </c>
      <c r="I16">
        <v>2</v>
      </c>
      <c r="J16" s="5">
        <v>-16.906482406020899</v>
      </c>
      <c r="M16">
        <v>2</v>
      </c>
      <c r="N16" s="5">
        <v>-19.729696963455599</v>
      </c>
      <c r="Q16">
        <v>2</v>
      </c>
      <c r="R16">
        <v>-1.8083109807742199</v>
      </c>
      <c r="T16" s="4"/>
      <c r="U16">
        <v>2</v>
      </c>
      <c r="V16">
        <v>-1.83863603131344</v>
      </c>
      <c r="X16" s="4"/>
      <c r="Y16">
        <v>2</v>
      </c>
      <c r="Z16">
        <v>-9.6877847675454802</v>
      </c>
      <c r="AA16" s="4"/>
      <c r="AB16" s="4"/>
      <c r="AC16">
        <v>2</v>
      </c>
      <c r="AD16">
        <v>-2.1912128373548798</v>
      </c>
      <c r="AE16" s="4"/>
      <c r="AG16" s="7">
        <f t="shared" si="0"/>
        <v>800</v>
      </c>
      <c r="AH16" s="7">
        <v>400</v>
      </c>
      <c r="AI16" s="1">
        <f>G256</f>
        <v>-5.08982471423581E-3</v>
      </c>
      <c r="AJ16" s="1">
        <f>G255</f>
        <v>-2.0951426083493912E-2</v>
      </c>
      <c r="AK16" s="1">
        <f>G257</f>
        <v>-1.40933014133764E-4</v>
      </c>
      <c r="AL16" s="1">
        <f>G258</f>
        <v>-0.12419490382481201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-1.1909076265276999E-2</v>
      </c>
      <c r="AT16" s="1">
        <f>K255</f>
        <v>-1.9322106713393829E-2</v>
      </c>
      <c r="AU16" s="1">
        <f>K257</f>
        <v>-1.17964020944709E-4</v>
      </c>
      <c r="AV16" s="1">
        <f>K258</f>
        <v>-8.2022594613464603E-2</v>
      </c>
      <c r="AW16" s="1"/>
      <c r="AX16" s="1">
        <f>O256</f>
        <v>-4.8298682413205705E-3</v>
      </c>
      <c r="AY16" s="1">
        <f>O255</f>
        <v>-1.6430038255328443E-2</v>
      </c>
      <c r="AZ16" s="1">
        <f>O257</f>
        <v>-1.2861501912100101E-3</v>
      </c>
      <c r="BA16" s="1">
        <f>O258</f>
        <v>-7.2322456710209398E-2</v>
      </c>
      <c r="BC16" s="1">
        <f>S256</f>
        <v>-6.86222415533438E-3</v>
      </c>
      <c r="BD16" s="1">
        <f>S255</f>
        <v>-1.1414865760158256E-2</v>
      </c>
      <c r="BE16" s="1">
        <f>S257</f>
        <v>-7.5396823235094397E-4</v>
      </c>
      <c r="BF16" s="1">
        <f>S258</f>
        <v>-4.0405752792960499E-2</v>
      </c>
      <c r="BG16" s="1"/>
      <c r="BH16" s="1">
        <f>W256</f>
        <v>-7.3263123575337151E-3</v>
      </c>
      <c r="BI16" s="1">
        <f>W255</f>
        <v>-1.6734321756951203E-2</v>
      </c>
      <c r="BJ16" s="1">
        <f>W257</f>
        <v>-3.9052501751684598E-5</v>
      </c>
      <c r="BK16" s="1">
        <f>W258</f>
        <v>-6.3155480028484506E-2</v>
      </c>
      <c r="BL16" s="1"/>
      <c r="BM16" s="1">
        <f>AA256</f>
        <v>-5.7506374219892607E-3</v>
      </c>
      <c r="BN16" s="1">
        <f>AA255</f>
        <v>-1.8579451908427476E-2</v>
      </c>
      <c r="BO16" s="1">
        <f>AA257</f>
        <v>-1.39817371871963E-4</v>
      </c>
      <c r="BP16" s="1">
        <f>AA258</f>
        <v>-9.2696518070558301E-2</v>
      </c>
      <c r="BQ16" s="1"/>
      <c r="BR16" s="1">
        <f>AE256</f>
        <v>-6.710526372539505E-3</v>
      </c>
      <c r="BS16" s="1">
        <f>AE255</f>
        <v>-1.0767485707588276E-2</v>
      </c>
      <c r="BT16" s="1">
        <f>AE257</f>
        <v>-7.6848149803423294E-5</v>
      </c>
      <c r="BU16" s="1">
        <f>AE258</f>
        <v>-4.9600387255371997E-2</v>
      </c>
    </row>
    <row r="17" spans="1:32" x14ac:dyDescent="0.35">
      <c r="A17">
        <v>2</v>
      </c>
      <c r="B17" s="5">
        <v>-17.178277929846001</v>
      </c>
      <c r="E17">
        <v>2</v>
      </c>
      <c r="F17" s="5">
        <v>-7.4916349004308698</v>
      </c>
      <c r="I17">
        <v>2</v>
      </c>
      <c r="J17" s="5">
        <v>-5.9956348204773704</v>
      </c>
      <c r="M17">
        <v>2</v>
      </c>
      <c r="N17" s="5">
        <v>-32.984518255231499</v>
      </c>
      <c r="Q17">
        <v>2</v>
      </c>
      <c r="R17">
        <v>-3.2357896895852001</v>
      </c>
      <c r="T17" s="4"/>
      <c r="U17">
        <v>2</v>
      </c>
      <c r="V17">
        <v>-16.2729270022941</v>
      </c>
      <c r="X17" s="4"/>
      <c r="Y17">
        <v>2</v>
      </c>
      <c r="Z17">
        <v>-5.53370691140801</v>
      </c>
      <c r="AA17" s="4"/>
      <c r="AB17" s="4"/>
      <c r="AC17">
        <v>2</v>
      </c>
      <c r="AD17">
        <v>-2.0424705019224301</v>
      </c>
      <c r="AE17" s="4"/>
    </row>
    <row r="18" spans="1:32" x14ac:dyDescent="0.35">
      <c r="A18">
        <v>2</v>
      </c>
      <c r="B18" s="5">
        <v>-16.279078878418002</v>
      </c>
      <c r="E18">
        <v>2</v>
      </c>
      <c r="F18" s="5">
        <v>-17.172820754182698</v>
      </c>
      <c r="I18">
        <v>2</v>
      </c>
      <c r="J18" s="5">
        <v>-5.3288479947102001</v>
      </c>
      <c r="M18">
        <v>2</v>
      </c>
      <c r="N18" s="5">
        <v>-2.4200266640938</v>
      </c>
      <c r="Q18">
        <v>2</v>
      </c>
      <c r="R18">
        <v>-1.80824848592423</v>
      </c>
      <c r="T18" s="4"/>
      <c r="U18">
        <v>2</v>
      </c>
      <c r="V18">
        <v>-17.1691703688874</v>
      </c>
      <c r="X18" s="4"/>
      <c r="Y18">
        <v>2</v>
      </c>
      <c r="Z18">
        <v>-5.4948922259102897</v>
      </c>
      <c r="AA18" s="4"/>
      <c r="AB18" s="4"/>
      <c r="AC18">
        <v>2</v>
      </c>
      <c r="AD18">
        <v>-2.2637519202949301</v>
      </c>
      <c r="AE18" s="4"/>
    </row>
    <row r="19" spans="1:32" x14ac:dyDescent="0.35">
      <c r="A19">
        <v>2</v>
      </c>
      <c r="B19" s="5">
        <v>-6.4385651620670998</v>
      </c>
      <c r="E19">
        <v>2</v>
      </c>
      <c r="F19" s="5">
        <v>-1.81832600808595</v>
      </c>
      <c r="I19">
        <v>2</v>
      </c>
      <c r="J19" s="5">
        <v>-0.90576486847025195</v>
      </c>
      <c r="M19">
        <v>2</v>
      </c>
      <c r="N19" s="5">
        <v>-9.4895407110713705</v>
      </c>
      <c r="Q19">
        <v>2</v>
      </c>
      <c r="R19" s="15">
        <v>-1.8064336781531101</v>
      </c>
      <c r="T19" s="4"/>
      <c r="U19">
        <v>2</v>
      </c>
      <c r="V19">
        <v>-0.91031022641316095</v>
      </c>
      <c r="X19" s="4"/>
      <c r="Y19">
        <v>2</v>
      </c>
      <c r="Z19">
        <v>-1.8132127430262599</v>
      </c>
      <c r="AA19" s="4"/>
      <c r="AB19" s="4"/>
      <c r="AC19">
        <v>2</v>
      </c>
      <c r="AD19">
        <v>-1.8052391680517601</v>
      </c>
      <c r="AE19" s="4"/>
    </row>
    <row r="20" spans="1:32" x14ac:dyDescent="0.35">
      <c r="A20">
        <v>2</v>
      </c>
      <c r="B20" s="5">
        <v>-3.7018115207017002</v>
      </c>
      <c r="E20">
        <v>2</v>
      </c>
      <c r="F20" s="5">
        <v>-9.7505658155364792</v>
      </c>
      <c r="I20">
        <v>2</v>
      </c>
      <c r="J20" s="5">
        <v>-2.0180404112499999</v>
      </c>
      <c r="M20">
        <v>2</v>
      </c>
      <c r="N20" s="5">
        <v>-18.034227801278199</v>
      </c>
      <c r="Q20">
        <v>2</v>
      </c>
      <c r="R20" s="15">
        <v>-6.7681578045499498</v>
      </c>
      <c r="T20" s="4"/>
      <c r="U20">
        <v>2</v>
      </c>
      <c r="V20">
        <v>-1.90037100646462</v>
      </c>
      <c r="X20" s="4"/>
      <c r="Y20">
        <v>2</v>
      </c>
      <c r="Z20">
        <v>-5.4393780344348297</v>
      </c>
      <c r="AA20" s="4"/>
      <c r="AB20" s="4"/>
      <c r="AC20">
        <v>2</v>
      </c>
      <c r="AD20">
        <v>-2.38070746357347</v>
      </c>
      <c r="AE20" s="4"/>
    </row>
    <row r="21" spans="1:32" x14ac:dyDescent="0.35">
      <c r="A21">
        <v>2</v>
      </c>
      <c r="B21" s="5">
        <v>-6.1654914046154996</v>
      </c>
      <c r="E21">
        <v>2</v>
      </c>
      <c r="F21" s="5">
        <v>-1.8070617118835499</v>
      </c>
      <c r="I21">
        <v>2</v>
      </c>
      <c r="J21" s="5">
        <v>-17.856234684197201</v>
      </c>
      <c r="M21">
        <v>2</v>
      </c>
      <c r="N21" s="5">
        <v>-2.7839497691911101</v>
      </c>
      <c r="Q21">
        <v>2</v>
      </c>
      <c r="R21">
        <v>-1.5335500681821701</v>
      </c>
      <c r="T21" s="4"/>
      <c r="U21">
        <v>2</v>
      </c>
      <c r="V21">
        <v>-16.208879556517498</v>
      </c>
      <c r="X21" s="4"/>
      <c r="Y21">
        <v>2</v>
      </c>
      <c r="Z21">
        <v>-1.8105102778942801</v>
      </c>
      <c r="AA21" s="4"/>
      <c r="AB21" s="4"/>
      <c r="AC21">
        <v>2</v>
      </c>
      <c r="AD21">
        <v>-16.208879556517498</v>
      </c>
      <c r="AE21" s="4"/>
    </row>
    <row r="22" spans="1:32" x14ac:dyDescent="0.35">
      <c r="A22">
        <v>2</v>
      </c>
      <c r="B22" s="5">
        <v>-16.490568150922002</v>
      </c>
      <c r="E22">
        <v>2</v>
      </c>
      <c r="F22" s="5">
        <v>-5.3606189284929</v>
      </c>
      <c r="I22">
        <v>2</v>
      </c>
      <c r="J22" s="5">
        <v>-25.412246273558601</v>
      </c>
      <c r="M22">
        <v>2</v>
      </c>
      <c r="N22" s="5">
        <v>-17.599126213081799</v>
      </c>
      <c r="Q22">
        <v>2</v>
      </c>
      <c r="R22">
        <v>-0.77258239184791999</v>
      </c>
      <c r="T22" s="4"/>
      <c r="U22">
        <v>2</v>
      </c>
      <c r="V22">
        <v>-5.32687961322166</v>
      </c>
      <c r="X22" s="4"/>
      <c r="Y22">
        <v>2</v>
      </c>
      <c r="Z22">
        <v>-24.1135692485764</v>
      </c>
      <c r="AA22" s="4"/>
      <c r="AB22" s="4"/>
      <c r="AC22">
        <v>2</v>
      </c>
      <c r="AD22">
        <v>-1.04749293459375</v>
      </c>
      <c r="AE22" s="4"/>
    </row>
    <row r="23" spans="1:32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2" x14ac:dyDescent="0.35">
      <c r="A24">
        <v>4</v>
      </c>
      <c r="B24" s="5">
        <v>-0.155303930620451</v>
      </c>
      <c r="C24" s="16">
        <f t="shared" ref="C24:C66" si="1">AVERAGE(B24:B43)</f>
        <v>-5.8324454751850725</v>
      </c>
      <c r="D24">
        <v>7152</v>
      </c>
      <c r="E24">
        <v>4</v>
      </c>
      <c r="F24" s="5">
        <v>-16.200850765548299</v>
      </c>
      <c r="G24" s="5">
        <f t="shared" ref="G24:G66" si="2">AVERAGE(F24:F43)</f>
        <v>-5.0388739896334318</v>
      </c>
      <c r="I24">
        <v>4</v>
      </c>
      <c r="J24" s="5">
        <v>-1.8763701559574999</v>
      </c>
      <c r="K24" s="4">
        <f t="shared" ref="K24" si="3">AVERAGE(J24:J43)</f>
        <v>-5.4403730084747801</v>
      </c>
      <c r="L24" s="2">
        <v>4752</v>
      </c>
      <c r="M24">
        <v>4</v>
      </c>
      <c r="N24" s="5">
        <v>-1.03045111157463</v>
      </c>
      <c r="O24" s="5">
        <f t="shared" ref="O24" si="4">AVERAGE(N24:N43)</f>
        <v>-11.193355666790319</v>
      </c>
      <c r="Q24">
        <v>4</v>
      </c>
      <c r="R24">
        <v>-5.4948922259102897</v>
      </c>
      <c r="S24" s="5">
        <f t="shared" ref="S24" si="5">AVERAGE(R24:R43)</f>
        <v>-6.4886480958665</v>
      </c>
      <c r="T24" s="2">
        <v>9552</v>
      </c>
      <c r="U24">
        <v>4</v>
      </c>
      <c r="V24">
        <v>-5.4948922259102897</v>
      </c>
      <c r="W24" s="17">
        <f t="shared" ref="W24" si="6">AVERAGE(V24:V43)</f>
        <v>-5.9249627321122142</v>
      </c>
      <c r="X24" s="4"/>
      <c r="Y24">
        <v>4</v>
      </c>
      <c r="Z24">
        <v>-1.8798876382941001</v>
      </c>
      <c r="AA24" s="4">
        <f t="shared" ref="AA24" si="7">AVERAGE(Z24:Z43)</f>
        <v>-6.0785296246627443</v>
      </c>
      <c r="AB24" s="2">
        <v>11952</v>
      </c>
      <c r="AC24">
        <v>4</v>
      </c>
      <c r="AD24">
        <v>-1.96511248816133</v>
      </c>
      <c r="AE24" s="4">
        <f t="shared" ref="AE24" si="8">AVERAGE(AD24:AD43)</f>
        <v>-5.004681685780044</v>
      </c>
      <c r="AF24" s="1"/>
    </row>
    <row r="25" spans="1:32" x14ac:dyDescent="0.35">
      <c r="A25">
        <v>4</v>
      </c>
      <c r="B25" s="5">
        <v>-1.8084999302126299</v>
      </c>
      <c r="C25" s="16">
        <f>MEDIAN(B24:B43)</f>
        <v>-2.482075322981605</v>
      </c>
      <c r="E25">
        <v>4</v>
      </c>
      <c r="F25" s="5">
        <v>-1.8083109807742199</v>
      </c>
      <c r="G25" s="5">
        <f>MEDIAN(F24:F43)</f>
        <v>-1.80843719121457</v>
      </c>
      <c r="I25">
        <v>4</v>
      </c>
      <c r="J25" s="5">
        <v>-17.7383038935283</v>
      </c>
      <c r="K25" s="4">
        <f>MEDIAN(J24:J43)</f>
        <v>-3.871057001634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-1.98334548152694</v>
      </c>
      <c r="S25" s="5">
        <f>MEDIAN(R24:R43)</f>
        <v>-2.1512375275059501</v>
      </c>
      <c r="T25" s="4"/>
      <c r="U25">
        <v>4</v>
      </c>
      <c r="V25">
        <v>-2.4741081345774401</v>
      </c>
      <c r="W25" s="17">
        <f>MEDIAN(V24:V43)</f>
        <v>-4.5478621614887746</v>
      </c>
      <c r="X25" s="4"/>
      <c r="Y25">
        <v>4</v>
      </c>
      <c r="Z25">
        <v>-0.23466369576204199</v>
      </c>
      <c r="AA25" s="4">
        <f>MEDIAN(Z24:Z43)</f>
        <v>-3.7759606695994998</v>
      </c>
      <c r="AB25" s="4"/>
      <c r="AC25">
        <v>4</v>
      </c>
      <c r="AD25">
        <v>-3.5282707352338201</v>
      </c>
      <c r="AE25" s="4">
        <f>MEDIAN(AD24:AD43)</f>
        <v>-2.97528073999757</v>
      </c>
      <c r="AF25" s="1"/>
    </row>
    <row r="26" spans="1:32" x14ac:dyDescent="0.35">
      <c r="A26">
        <v>4</v>
      </c>
      <c r="B26" s="5">
        <v>-0.37497912913035297</v>
      </c>
      <c r="C26" s="16">
        <f>MAX(B24:B43)</f>
        <v>-1.4313488666729999E-3</v>
      </c>
      <c r="E26">
        <v>4</v>
      </c>
      <c r="F26" s="5">
        <v>-0.41136322974140699</v>
      </c>
      <c r="G26" s="5">
        <f>MAX(F24:F43)</f>
        <v>-0.106223289857623</v>
      </c>
      <c r="I26">
        <v>4</v>
      </c>
      <c r="J26" s="5">
        <v>-1.8083109807742199</v>
      </c>
      <c r="K26" s="4">
        <f>MAX(J24:J43)</f>
        <v>-0.42043578196409398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-8.0836394320764005E-2</v>
      </c>
      <c r="S26" s="5">
        <f>MAX(R24:R43)</f>
        <v>-2.5942566129864501E-2</v>
      </c>
      <c r="T26" s="4"/>
      <c r="U26">
        <v>4</v>
      </c>
      <c r="V26">
        <v>-17.1691703688874</v>
      </c>
      <c r="W26" s="17">
        <f>MAX(V24:V43)</f>
        <v>-6.3313891311140597E-2</v>
      </c>
      <c r="X26" s="4"/>
      <c r="Y26">
        <v>4</v>
      </c>
      <c r="Z26">
        <v>-5.4948922259102897</v>
      </c>
      <c r="AA26" s="4">
        <f>MAX(Z24:Z43)</f>
        <v>-0.117466975575394</v>
      </c>
      <c r="AB26" s="4"/>
      <c r="AC26">
        <v>4</v>
      </c>
      <c r="AD26">
        <v>-17.1691703688874</v>
      </c>
      <c r="AE26" s="4">
        <f>MAX(AD24:AD43)</f>
        <v>-2.95962121349561E-3</v>
      </c>
      <c r="AF26" s="1"/>
    </row>
    <row r="27" spans="1:32" x14ac:dyDescent="0.35">
      <c r="A27">
        <v>4</v>
      </c>
      <c r="B27" s="5">
        <v>-5.4948922259102897</v>
      </c>
      <c r="C27" s="16">
        <f>MIN(B24:B43)</f>
        <v>-19.8142084170325</v>
      </c>
      <c r="E27">
        <v>4</v>
      </c>
      <c r="F27" s="5">
        <v>-2.02104020925491</v>
      </c>
      <c r="G27" s="5">
        <f>MIN(F24:F43)</f>
        <v>-17.1691703688874</v>
      </c>
      <c r="I27">
        <v>4</v>
      </c>
      <c r="J27" s="5">
        <v>-16.276343555914298</v>
      </c>
      <c r="K27" s="4">
        <f>MIN(J24:J43)</f>
        <v>-17.7383038935283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-16.208879556517498</v>
      </c>
      <c r="S27" s="5">
        <f>MIN(R24:R43)</f>
        <v>-17.1691703688874</v>
      </c>
      <c r="T27" s="4"/>
      <c r="U27">
        <v>4</v>
      </c>
      <c r="V27">
        <v>-5.5422597913996103</v>
      </c>
      <c r="W27" s="17">
        <f>MIN(V24:V43)</f>
        <v>-17.1691703688874</v>
      </c>
      <c r="X27" s="4"/>
      <c r="Y27">
        <v>4</v>
      </c>
      <c r="Z27">
        <v>-2.7453079372884299</v>
      </c>
      <c r="AA27" s="4">
        <f>MIN(Z24:Z43)</f>
        <v>-17.1691703688874</v>
      </c>
      <c r="AB27" s="4"/>
      <c r="AC27">
        <v>4</v>
      </c>
      <c r="AD27">
        <v>-0.28825546204644797</v>
      </c>
      <c r="AE27" s="4">
        <f>MIN(AD24:AD43)</f>
        <v>-17.1691703688874</v>
      </c>
      <c r="AF27" s="1"/>
    </row>
    <row r="28" spans="1:32" x14ac:dyDescent="0.35">
      <c r="A28">
        <v>4</v>
      </c>
      <c r="B28" s="5">
        <v>-19.8142084170325</v>
      </c>
      <c r="E28">
        <v>4</v>
      </c>
      <c r="F28" s="5">
        <v>-0.33292709374630403</v>
      </c>
      <c r="I28">
        <v>4</v>
      </c>
      <c r="J28" s="5">
        <v>-4.1659613180270201</v>
      </c>
      <c r="M28">
        <v>4</v>
      </c>
      <c r="N28" s="5">
        <v>-0.85072220415842204</v>
      </c>
      <c r="Q28">
        <v>4</v>
      </c>
      <c r="R28">
        <v>-5.3254833282782901</v>
      </c>
      <c r="T28" s="4"/>
      <c r="U28">
        <v>4</v>
      </c>
      <c r="V28">
        <v>-3.60083209706726</v>
      </c>
      <c r="X28" s="4"/>
      <c r="Y28">
        <v>4</v>
      </c>
      <c r="Z28" s="15">
        <v>-1.6324935068703299</v>
      </c>
      <c r="AA28" s="4"/>
      <c r="AB28" s="4"/>
      <c r="AC28">
        <v>4</v>
      </c>
      <c r="AD28">
        <v>-4.8662796129474204</v>
      </c>
      <c r="AE28" s="4"/>
      <c r="AF28" s="1"/>
    </row>
    <row r="29" spans="1:32" x14ac:dyDescent="0.35">
      <c r="A29">
        <v>4</v>
      </c>
      <c r="B29" s="5">
        <v>-16.2729270022941</v>
      </c>
      <c r="E29">
        <v>4</v>
      </c>
      <c r="F29" s="5">
        <v>-13.0711903094912</v>
      </c>
      <c r="I29">
        <v>4</v>
      </c>
      <c r="J29" s="5">
        <v>-4.4358413195663999</v>
      </c>
      <c r="M29">
        <v>4</v>
      </c>
      <c r="N29" s="5">
        <v>-1.0027350663388801</v>
      </c>
      <c r="Q29">
        <v>4</v>
      </c>
      <c r="R29">
        <v>-16.401027412547499</v>
      </c>
      <c r="T29" s="4"/>
      <c r="U29">
        <v>4</v>
      </c>
      <c r="V29">
        <v>-0.43334263203128198</v>
      </c>
      <c r="X29" s="4"/>
      <c r="Y29">
        <v>4</v>
      </c>
      <c r="Z29">
        <v>-16.2008438132411</v>
      </c>
      <c r="AA29" s="4"/>
      <c r="AB29" s="4"/>
      <c r="AC29">
        <v>4</v>
      </c>
      <c r="AD29">
        <v>-3.5282707352338201</v>
      </c>
      <c r="AE29" s="4"/>
      <c r="AF29" s="1"/>
    </row>
    <row r="30" spans="1:32" x14ac:dyDescent="0.35">
      <c r="A30">
        <v>4</v>
      </c>
      <c r="B30" s="5">
        <v>-17.1691703688874</v>
      </c>
      <c r="E30">
        <v>4</v>
      </c>
      <c r="F30" s="5">
        <v>-0.68579100094890899</v>
      </c>
      <c r="I30">
        <v>4</v>
      </c>
      <c r="J30" s="5">
        <v>-2.1006091871715</v>
      </c>
      <c r="M30">
        <v>4</v>
      </c>
      <c r="N30" s="5">
        <v>-1.0035895836502899</v>
      </c>
      <c r="Q30">
        <v>4</v>
      </c>
      <c r="R30">
        <v>-1.8083109807742199</v>
      </c>
      <c r="T30" s="4"/>
      <c r="U30">
        <v>4</v>
      </c>
      <c r="V30">
        <v>-6.3313891311140597E-2</v>
      </c>
      <c r="X30" s="4"/>
      <c r="Y30">
        <v>4</v>
      </c>
      <c r="Z30">
        <v>-10.5128062968266</v>
      </c>
      <c r="AA30" s="4"/>
      <c r="AB30" s="4"/>
      <c r="AC30">
        <v>4</v>
      </c>
      <c r="AD30">
        <v>-2.1657865996445</v>
      </c>
      <c r="AE30" s="4"/>
      <c r="AF30" s="1"/>
    </row>
    <row r="31" spans="1:32" x14ac:dyDescent="0.35">
      <c r="A31">
        <v>4</v>
      </c>
      <c r="B31" s="5">
        <v>-1.4313488666729999E-3</v>
      </c>
      <c r="E31">
        <v>4</v>
      </c>
      <c r="F31" s="5">
        <v>-2.3898345640077499</v>
      </c>
      <c r="I31">
        <v>4</v>
      </c>
      <c r="J31" s="5">
        <v>-3.9685706208776299</v>
      </c>
      <c r="M31">
        <v>4</v>
      </c>
      <c r="N31" s="5">
        <v>-1.0604182487821601</v>
      </c>
      <c r="Q31">
        <v>4</v>
      </c>
      <c r="R31">
        <v>-16.208879556517498</v>
      </c>
      <c r="T31" s="4"/>
      <c r="U31">
        <v>4</v>
      </c>
      <c r="V31">
        <v>-10.5128062968266</v>
      </c>
      <c r="X31" s="4"/>
      <c r="Y31">
        <v>4</v>
      </c>
      <c r="Z31">
        <v>-16.2024144792309</v>
      </c>
      <c r="AA31" s="4"/>
      <c r="AB31" s="4"/>
      <c r="AC31">
        <v>4</v>
      </c>
      <c r="AD31">
        <v>-16.401027412547499</v>
      </c>
      <c r="AE31" s="4"/>
      <c r="AF31" s="1"/>
    </row>
    <row r="32" spans="1:32" x14ac:dyDescent="0.35">
      <c r="A32">
        <v>4</v>
      </c>
      <c r="B32" s="5">
        <v>-16.2729270022941</v>
      </c>
      <c r="E32">
        <v>4</v>
      </c>
      <c r="F32" s="5">
        <v>-1.8085634016549199</v>
      </c>
      <c r="I32">
        <v>4</v>
      </c>
      <c r="J32" s="5">
        <v>-5.4998169476184797</v>
      </c>
      <c r="M32">
        <v>4</v>
      </c>
      <c r="N32" s="5">
        <v>-1.1788286362267699</v>
      </c>
      <c r="Q32">
        <v>4</v>
      </c>
      <c r="R32">
        <v>-8.3432352906542107E-2</v>
      </c>
      <c r="T32" s="4"/>
      <c r="U32">
        <v>4</v>
      </c>
      <c r="V32">
        <v>-0.58107315756376599</v>
      </c>
      <c r="X32" s="4"/>
      <c r="Y32">
        <v>4</v>
      </c>
      <c r="Z32">
        <v>-17.1691703688874</v>
      </c>
      <c r="AA32" s="4"/>
      <c r="AB32" s="4"/>
      <c r="AC32">
        <v>4</v>
      </c>
      <c r="AD32">
        <v>-0.21208355206326901</v>
      </c>
      <c r="AE32" s="4"/>
      <c r="AF32" s="1"/>
    </row>
    <row r="33" spans="1:32" x14ac:dyDescent="0.35">
      <c r="A33">
        <v>4</v>
      </c>
      <c r="B33" s="5">
        <v>-2.5418575730210899</v>
      </c>
      <c r="E33">
        <v>4</v>
      </c>
      <c r="F33" s="5">
        <v>-0.89029232292498095</v>
      </c>
      <c r="I33">
        <v>4</v>
      </c>
      <c r="J33" s="5">
        <v>-5.1462563558706096</v>
      </c>
      <c r="M33">
        <v>4</v>
      </c>
      <c r="N33" s="5">
        <v>-1.0001568689534801</v>
      </c>
      <c r="Q33">
        <v>4</v>
      </c>
      <c r="R33">
        <v>-2.1026112776889399</v>
      </c>
      <c r="T33" s="4"/>
      <c r="U33">
        <v>4</v>
      </c>
      <c r="V33">
        <v>-17.1691703688874</v>
      </c>
      <c r="X33" s="4"/>
      <c r="Y33">
        <v>4</v>
      </c>
      <c r="Z33">
        <v>-0.13112229037064099</v>
      </c>
      <c r="AA33" s="4"/>
      <c r="AB33" s="4"/>
      <c r="AC33">
        <v>4</v>
      </c>
      <c r="AD33">
        <v>-0.34829443626721701</v>
      </c>
      <c r="AE33" s="4"/>
      <c r="AF33" s="1"/>
    </row>
    <row r="34" spans="1:32" x14ac:dyDescent="0.35">
      <c r="A34">
        <v>4</v>
      </c>
      <c r="B34" s="5">
        <v>-1.8083109807742199</v>
      </c>
      <c r="E34">
        <v>4</v>
      </c>
      <c r="F34" s="5">
        <v>-5.5765217189788396</v>
      </c>
      <c r="I34">
        <v>4</v>
      </c>
      <c r="J34" s="5">
        <v>-9.4914785214060107</v>
      </c>
      <c r="M34">
        <v>4</v>
      </c>
      <c r="N34" s="5">
        <v>-2.9929199260303698</v>
      </c>
      <c r="Q34">
        <v>4</v>
      </c>
      <c r="R34">
        <v>-17.1691703688874</v>
      </c>
      <c r="T34" s="4"/>
      <c r="U34">
        <v>4</v>
      </c>
      <c r="V34">
        <v>-16.401027412547499</v>
      </c>
      <c r="X34" s="4"/>
      <c r="Y34">
        <v>4</v>
      </c>
      <c r="Z34">
        <v>-16.2729270022941</v>
      </c>
      <c r="AA34" s="4"/>
      <c r="AB34" s="4"/>
      <c r="AC34">
        <v>4</v>
      </c>
      <c r="AD34">
        <v>-2.95962121349561E-3</v>
      </c>
      <c r="AE34" s="4"/>
      <c r="AF34" s="1"/>
    </row>
    <row r="35" spans="1:32" x14ac:dyDescent="0.35">
      <c r="A35">
        <v>4</v>
      </c>
      <c r="B35" s="5">
        <v>-2.4222930729421202</v>
      </c>
      <c r="E35">
        <v>4</v>
      </c>
      <c r="F35" s="5">
        <v>-1.31816264052303</v>
      </c>
      <c r="I35">
        <v>4</v>
      </c>
      <c r="J35" s="5">
        <v>-5.5137995534000099</v>
      </c>
      <c r="M35">
        <v>4</v>
      </c>
      <c r="N35" s="5">
        <v>-166.36330244857899</v>
      </c>
      <c r="Q35">
        <v>4</v>
      </c>
      <c r="R35">
        <v>-2.6818223803540198E-2</v>
      </c>
      <c r="T35" s="4"/>
      <c r="U35">
        <v>4</v>
      </c>
      <c r="V35">
        <v>-0.25517848865103099</v>
      </c>
      <c r="X35" s="4"/>
      <c r="Y35">
        <v>4</v>
      </c>
      <c r="Z35">
        <v>-1.8002812994274699</v>
      </c>
      <c r="AA35" s="4"/>
      <c r="AB35" s="4"/>
      <c r="AC35">
        <v>4</v>
      </c>
      <c r="AD35">
        <v>-5.3283791365603399</v>
      </c>
      <c r="AE35" s="4"/>
      <c r="AF35" s="1"/>
    </row>
    <row r="36" spans="1:32" x14ac:dyDescent="0.35">
      <c r="A36">
        <v>4</v>
      </c>
      <c r="B36" s="5">
        <v>-17.1691703688874</v>
      </c>
      <c r="E36">
        <v>4</v>
      </c>
      <c r="F36" s="5">
        <v>-17.1691703688874</v>
      </c>
      <c r="I36">
        <v>4</v>
      </c>
      <c r="J36" s="5">
        <v>-0.42043578196409398</v>
      </c>
      <c r="M36">
        <v>4</v>
      </c>
      <c r="N36" s="5">
        <v>-1.6784926063494301</v>
      </c>
      <c r="Q36">
        <v>4</v>
      </c>
      <c r="R36">
        <v>-1.8083109807742199</v>
      </c>
      <c r="T36" s="4"/>
      <c r="U36">
        <v>4</v>
      </c>
      <c r="V36">
        <v>-6.4407461448388998</v>
      </c>
      <c r="X36" s="4"/>
      <c r="Y36">
        <v>4</v>
      </c>
      <c r="Z36">
        <v>-1.97138451565705</v>
      </c>
      <c r="AA36" s="4"/>
      <c r="AB36" s="4"/>
      <c r="AC36">
        <v>4</v>
      </c>
      <c r="AD36">
        <v>-1.69050594543832</v>
      </c>
      <c r="AE36" s="4"/>
      <c r="AF36" s="1"/>
    </row>
    <row r="37" spans="1:32" x14ac:dyDescent="0.35">
      <c r="A37">
        <v>4</v>
      </c>
      <c r="B37" s="5">
        <v>-3.8780999230302302E-2</v>
      </c>
      <c r="E37">
        <v>4</v>
      </c>
      <c r="F37" s="5">
        <v>-2.47151501840934</v>
      </c>
      <c r="I37">
        <v>4</v>
      </c>
      <c r="J37" s="5">
        <v>-1.8827028180093099</v>
      </c>
      <c r="M37">
        <v>4</v>
      </c>
      <c r="N37" s="5">
        <v>-0.85097755227540595</v>
      </c>
      <c r="Q37">
        <v>4</v>
      </c>
      <c r="R37">
        <v>-1.58570700273833</v>
      </c>
      <c r="T37" s="4"/>
      <c r="U37">
        <v>4</v>
      </c>
      <c r="V37">
        <v>-16.401027412547499</v>
      </c>
      <c r="X37" s="4"/>
      <c r="Y37">
        <v>4</v>
      </c>
      <c r="Z37">
        <v>-1.8083109807742199</v>
      </c>
      <c r="AA37" s="4"/>
      <c r="AB37" s="4"/>
      <c r="AC37">
        <v>4</v>
      </c>
      <c r="AD37">
        <v>-9.4895407110713705</v>
      </c>
      <c r="AE37" s="4"/>
    </row>
    <row r="38" spans="1:32" x14ac:dyDescent="0.35">
      <c r="A38">
        <v>4</v>
      </c>
      <c r="B38" s="5">
        <v>-1.3376423842393099</v>
      </c>
      <c r="E38">
        <v>4</v>
      </c>
      <c r="F38" s="5">
        <v>-0.85965375116020804</v>
      </c>
      <c r="I38">
        <v>4</v>
      </c>
      <c r="J38" s="5">
        <v>-2.0281691707465201</v>
      </c>
      <c r="M38">
        <v>4</v>
      </c>
      <c r="N38" s="5">
        <v>-3.9913069798591701E-7</v>
      </c>
      <c r="Q38">
        <v>4</v>
      </c>
      <c r="R38">
        <v>-2.1998637773229599</v>
      </c>
      <c r="T38" s="4"/>
      <c r="U38">
        <v>4</v>
      </c>
      <c r="V38">
        <v>-2.1925246661381101</v>
      </c>
      <c r="X38" s="4"/>
      <c r="Y38">
        <v>4</v>
      </c>
      <c r="Z38">
        <v>-4.3925292043004402</v>
      </c>
      <c r="AA38" s="4"/>
      <c r="AB38" s="4"/>
      <c r="AC38">
        <v>4</v>
      </c>
      <c r="AD38" s="15">
        <v>-5.32548875122668</v>
      </c>
      <c r="AE38" s="4"/>
    </row>
    <row r="39" spans="1:32" x14ac:dyDescent="0.35">
      <c r="A39">
        <v>4</v>
      </c>
      <c r="B39" s="5">
        <v>-0.84827329159225495</v>
      </c>
      <c r="E39">
        <v>4</v>
      </c>
      <c r="F39" s="5">
        <v>-0.106223289857623</v>
      </c>
      <c r="I39">
        <v>4</v>
      </c>
      <c r="J39" s="5">
        <v>-3.7735433823903701</v>
      </c>
      <c r="M39">
        <v>4</v>
      </c>
      <c r="N39" s="5">
        <v>-4.0682276596485399E-2</v>
      </c>
      <c r="Q39">
        <v>4</v>
      </c>
      <c r="R39">
        <v>-9.4895407110713705</v>
      </c>
      <c r="T39" s="4"/>
      <c r="U39">
        <v>4</v>
      </c>
      <c r="V39">
        <v>-5.4948922259102897</v>
      </c>
      <c r="X39" s="4"/>
      <c r="Y39">
        <v>4</v>
      </c>
      <c r="Z39">
        <v>-5.32548875122668</v>
      </c>
      <c r="AA39" s="4"/>
      <c r="AB39" s="4"/>
      <c r="AC39">
        <v>4</v>
      </c>
      <c r="AD39">
        <v>-17.1691703688874</v>
      </c>
      <c r="AE39" s="4"/>
    </row>
    <row r="40" spans="1:32" x14ac:dyDescent="0.35">
      <c r="A40">
        <v>4</v>
      </c>
      <c r="B40" s="5">
        <v>-4.7860993119010002</v>
      </c>
      <c r="E40">
        <v>4</v>
      </c>
      <c r="F40" s="5">
        <v>-16.4016531972545</v>
      </c>
      <c r="I40">
        <v>4</v>
      </c>
      <c r="J40" s="5">
        <v>-2.40303389564933</v>
      </c>
      <c r="M40">
        <v>4</v>
      </c>
      <c r="N40" s="5">
        <v>-3.8742660954944198E-2</v>
      </c>
      <c r="Q40">
        <v>4</v>
      </c>
      <c r="R40">
        <v>-2.5942566129864501E-2</v>
      </c>
      <c r="T40" s="4"/>
      <c r="U40">
        <v>4</v>
      </c>
      <c r="V40">
        <v>-0.17386679588453899</v>
      </c>
      <c r="X40" s="4"/>
      <c r="Y40">
        <v>4</v>
      </c>
      <c r="Z40">
        <v>-3.9515673983177302</v>
      </c>
      <c r="AA40" s="4"/>
      <c r="AB40" s="4"/>
      <c r="AC40">
        <v>4</v>
      </c>
      <c r="AD40">
        <v>-2.42229074476132</v>
      </c>
      <c r="AE40" s="4"/>
    </row>
    <row r="41" spans="1:32" x14ac:dyDescent="0.35">
      <c r="A41">
        <v>4</v>
      </c>
      <c r="B41" s="5">
        <v>-2.7686744752632801</v>
      </c>
      <c r="E41">
        <v>4</v>
      </c>
      <c r="F41" s="5">
        <v>-0.16963862863646201</v>
      </c>
      <c r="I41">
        <v>4</v>
      </c>
      <c r="J41" s="5">
        <v>-2.1253367810483099</v>
      </c>
      <c r="M41">
        <v>4</v>
      </c>
      <c r="N41" s="5">
        <v>-1.3490400391350399</v>
      </c>
      <c r="Q41">
        <v>4</v>
      </c>
      <c r="R41">
        <v>-17.1691703688874</v>
      </c>
      <c r="T41" s="4"/>
      <c r="U41">
        <v>4</v>
      </c>
      <c r="V41">
        <v>-0.79581932457971605</v>
      </c>
      <c r="X41" s="4"/>
      <c r="Y41">
        <v>4</v>
      </c>
      <c r="Z41">
        <v>-10.1266801721187</v>
      </c>
      <c r="AA41" s="4"/>
      <c r="AB41" s="4"/>
      <c r="AC41">
        <v>4</v>
      </c>
      <c r="AD41">
        <v>-0.27556578932226899</v>
      </c>
      <c r="AE41" s="4"/>
    </row>
    <row r="42" spans="1:32" x14ac:dyDescent="0.35">
      <c r="A42">
        <v>4</v>
      </c>
      <c r="B42" s="5">
        <v>-3.2111050985771201</v>
      </c>
      <c r="E42">
        <v>4</v>
      </c>
      <c r="F42" s="5">
        <v>-16.401027412547499</v>
      </c>
      <c r="I42">
        <v>4</v>
      </c>
      <c r="J42" s="5">
        <v>-1.8196830952465</v>
      </c>
      <c r="M42">
        <v>4</v>
      </c>
      <c r="N42" s="5">
        <v>-1.0787693156078899</v>
      </c>
      <c r="Q42">
        <v>4</v>
      </c>
      <c r="R42">
        <v>-14.3287143158209</v>
      </c>
      <c r="T42" s="4"/>
      <c r="U42">
        <v>4</v>
      </c>
      <c r="V42">
        <v>-5.4948922259102897</v>
      </c>
      <c r="X42" s="4"/>
      <c r="Y42">
        <v>4</v>
      </c>
      <c r="Z42">
        <v>-0.117466975575394</v>
      </c>
      <c r="AA42" s="4"/>
      <c r="AB42" s="4"/>
      <c r="AC42">
        <v>4</v>
      </c>
      <c r="AD42">
        <v>-2.4222890181766501</v>
      </c>
      <c r="AE42" s="4"/>
    </row>
    <row r="43" spans="1:32" x14ac:dyDescent="0.35">
      <c r="A43">
        <v>4</v>
      </c>
      <c r="B43" s="5">
        <v>-2.3523625920248401</v>
      </c>
      <c r="E43">
        <v>4</v>
      </c>
      <c r="F43" s="5">
        <v>-0.68374988832082595</v>
      </c>
      <c r="I43">
        <v>4</v>
      </c>
      <c r="J43" s="5">
        <v>-16.332892834329201</v>
      </c>
      <c r="M43">
        <v>4</v>
      </c>
      <c r="N43" s="5">
        <v>-0.77373489052493505</v>
      </c>
      <c r="Q43">
        <v>4</v>
      </c>
      <c r="R43">
        <v>-0.27202503490553898</v>
      </c>
      <c r="T43" s="4"/>
      <c r="U43">
        <v>4</v>
      </c>
      <c r="V43">
        <v>-1.8083109807742199</v>
      </c>
      <c r="X43" s="4"/>
      <c r="Y43">
        <v>4</v>
      </c>
      <c r="Z43">
        <v>-3.6003539408812699</v>
      </c>
      <c r="AA43" s="4"/>
      <c r="AB43" s="4"/>
      <c r="AC43">
        <v>4</v>
      </c>
      <c r="AD43">
        <v>-5.4948922259102897</v>
      </c>
      <c r="AE43" s="4"/>
    </row>
    <row r="44" spans="1:32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2" x14ac:dyDescent="0.35">
      <c r="A45">
        <v>6</v>
      </c>
      <c r="B45" s="5">
        <v>-1.8083109807742199</v>
      </c>
      <c r="C45" s="16">
        <f t="shared" si="1"/>
        <v>-3.368907997817844</v>
      </c>
      <c r="D45">
        <v>10728</v>
      </c>
      <c r="E45">
        <v>6</v>
      </c>
      <c r="F45" s="5">
        <v>-0.53305745294071005</v>
      </c>
      <c r="G45" s="5">
        <f t="shared" si="2"/>
        <v>-4.3719353957097011</v>
      </c>
      <c r="I45">
        <v>6</v>
      </c>
      <c r="J45" s="5">
        <v>-5.16655994274445</v>
      </c>
      <c r="K45" s="4">
        <f t="shared" ref="K45" si="9">AVERAGE(J45:J64)</f>
        <v>-5.6438589023145411</v>
      </c>
      <c r="L45" s="2">
        <v>7128</v>
      </c>
      <c r="M45">
        <v>6</v>
      </c>
      <c r="N45" s="5">
        <v>-0.470216188306459</v>
      </c>
      <c r="O45" s="5">
        <f t="shared" ref="O45" si="10">AVERAGE(N45:N64)</f>
        <v>-3.6655180677124597</v>
      </c>
      <c r="Q45">
        <v>6</v>
      </c>
      <c r="R45">
        <v>-16.208879556517498</v>
      </c>
      <c r="S45" s="5">
        <f t="shared" ref="S45" si="11">AVERAGE(R45:R64)</f>
        <v>-6.8217673946643327</v>
      </c>
      <c r="T45" s="2">
        <v>14328</v>
      </c>
      <c r="U45">
        <v>6</v>
      </c>
      <c r="V45">
        <v>-1.8083109807742199</v>
      </c>
      <c r="W45" s="17">
        <f t="shared" ref="W45" si="12">AVERAGE(V45:V64)</f>
        <v>-6.5117395218480238</v>
      </c>
      <c r="X45" s="4"/>
      <c r="Y45">
        <v>6</v>
      </c>
      <c r="Z45">
        <v>-2.5662389809241199E-2</v>
      </c>
      <c r="AA45" s="4">
        <f t="shared" ref="AA45" si="13">AVERAGE(Z45:Z64)</f>
        <v>-3.0532385218750773</v>
      </c>
      <c r="AB45" s="2">
        <v>17928</v>
      </c>
      <c r="AC45">
        <v>6</v>
      </c>
      <c r="AD45">
        <v>-4.4963599884875203</v>
      </c>
      <c r="AE45" s="4">
        <f t="shared" ref="AE45" si="14">AVERAGE(AD45:AD64)</f>
        <v>-5.2113431950438853</v>
      </c>
    </row>
    <row r="46" spans="1:32" x14ac:dyDescent="0.35">
      <c r="A46">
        <v>6</v>
      </c>
      <c r="B46" s="5">
        <v>-5.3283791365603399</v>
      </c>
      <c r="C46" s="16">
        <f>MEDIAN(B45:B64)</f>
        <v>-2.1351702992388648</v>
      </c>
      <c r="E46">
        <v>6</v>
      </c>
      <c r="F46" s="5">
        <v>-17.1691703688874</v>
      </c>
      <c r="G46" s="5">
        <f>MEDIAN(F45:F64)</f>
        <v>-1.6657229801131201</v>
      </c>
      <c r="I46">
        <v>6</v>
      </c>
      <c r="J46" s="5">
        <v>-4.9182184553682697</v>
      </c>
      <c r="K46" s="4">
        <f>MEDIAN(J45:J64)</f>
        <v>-4.2099712669554847</v>
      </c>
      <c r="M46">
        <v>6</v>
      </c>
      <c r="N46" s="5">
        <v>-0.913327838835018</v>
      </c>
      <c r="O46" s="5">
        <f>MEDIAN(N45:N64)</f>
        <v>-1.9820393285188851</v>
      </c>
      <c r="Q46">
        <v>6</v>
      </c>
      <c r="R46">
        <v>-5.4948922259102897</v>
      </c>
      <c r="S46" s="5">
        <f>MEDIAN(R45:R64)</f>
        <v>-5.4116356812353148</v>
      </c>
      <c r="T46" s="4"/>
      <c r="U46">
        <v>6</v>
      </c>
      <c r="V46">
        <v>-5.4948922259102897</v>
      </c>
      <c r="W46" s="17">
        <f>MEDIAN(V45:V64)</f>
        <v>-4.3214192934310498</v>
      </c>
      <c r="X46" s="4"/>
      <c r="Y46">
        <v>6</v>
      </c>
      <c r="Z46">
        <v>-2.21096007370851</v>
      </c>
      <c r="AA46" s="4">
        <f>MEDIAN(Z45:Z64)</f>
        <v>-1.8184328360302</v>
      </c>
      <c r="AB46" s="4"/>
      <c r="AC46">
        <v>6</v>
      </c>
      <c r="AD46">
        <v>-16.2729270022941</v>
      </c>
      <c r="AE46" s="4">
        <f>MEDIAN(AD45:AD64)</f>
        <v>-2.2272073490694249</v>
      </c>
    </row>
    <row r="47" spans="1:32" x14ac:dyDescent="0.35">
      <c r="A47">
        <v>6</v>
      </c>
      <c r="B47" s="5">
        <v>-0.27202503490553898</v>
      </c>
      <c r="C47" s="16">
        <f>MAX(B45:B64)</f>
        <v>-0.232552848149081</v>
      </c>
      <c r="E47">
        <v>6</v>
      </c>
      <c r="F47" s="5">
        <v>-0.87571684435999997</v>
      </c>
      <c r="G47" s="5">
        <f>MAX(F45:F64)</f>
        <v>-3.2925097333414401E-2</v>
      </c>
      <c r="I47">
        <v>6</v>
      </c>
      <c r="J47" s="5">
        <v>-0.188576809004074</v>
      </c>
      <c r="K47" s="4">
        <f>MAX(J45:J64)</f>
        <v>-2.0288967235950799E-2</v>
      </c>
      <c r="M47">
        <v>6</v>
      </c>
      <c r="N47" s="5">
        <v>-1.8507607293681101</v>
      </c>
      <c r="O47" s="5">
        <f>MAX(N45:N64)</f>
        <v>-3.8195951964896599E-2</v>
      </c>
      <c r="Q47">
        <v>6</v>
      </c>
      <c r="R47">
        <v>-5.4948922259102897</v>
      </c>
      <c r="S47" s="5">
        <f>MAX(R45:R64)</f>
        <v>-2.1674506802875498E-2</v>
      </c>
      <c r="T47" s="4"/>
      <c r="U47">
        <v>6</v>
      </c>
      <c r="V47">
        <v>-5.04200648979484</v>
      </c>
      <c r="W47" s="17">
        <f>MAX(V45:V64)</f>
        <v>-7.4392292596442103E-2</v>
      </c>
      <c r="X47" s="4"/>
      <c r="Y47">
        <v>6</v>
      </c>
      <c r="Z47">
        <v>-2.1720323472702301</v>
      </c>
      <c r="AA47" s="4">
        <f>MAX(Z45:Z64)</f>
        <v>-2.5662389809241199E-2</v>
      </c>
      <c r="AB47" s="4"/>
      <c r="AC47">
        <v>6</v>
      </c>
      <c r="AD47">
        <v>-1.69537967128942</v>
      </c>
      <c r="AE47" s="4">
        <f>MAX(AD45:AD64)</f>
        <v>-0.57021596282768505</v>
      </c>
    </row>
    <row r="48" spans="1:32" x14ac:dyDescent="0.35">
      <c r="A48">
        <v>6</v>
      </c>
      <c r="B48" s="5">
        <v>-1.8083109807742199</v>
      </c>
      <c r="C48" s="16">
        <f>MIN(B45:B64)</f>
        <v>-16.200844495902</v>
      </c>
      <c r="E48">
        <v>6</v>
      </c>
      <c r="F48" s="5">
        <v>-0.39805055922233701</v>
      </c>
      <c r="G48" s="5">
        <f>MIN(F45:F64)</f>
        <v>-17.1691703688874</v>
      </c>
      <c r="I48">
        <v>6</v>
      </c>
      <c r="J48" s="5">
        <v>-1.8027940317490401</v>
      </c>
      <c r="K48" s="4">
        <f>MIN(J45:J64)</f>
        <v>-16.406061034788198</v>
      </c>
      <c r="M48">
        <v>6</v>
      </c>
      <c r="N48" s="5">
        <v>-1.114096235918</v>
      </c>
      <c r="O48" s="5">
        <f>MIN(N45:N64)</f>
        <v>-16.401027412547499</v>
      </c>
      <c r="Q48">
        <v>6</v>
      </c>
      <c r="R48">
        <v>-2.1026112776889399</v>
      </c>
      <c r="S48" s="5">
        <f>MIN(R45:R64)</f>
        <v>-19.729696963455599</v>
      </c>
      <c r="T48" s="4"/>
      <c r="U48">
        <v>6</v>
      </c>
      <c r="V48">
        <v>-3.60083209706726</v>
      </c>
      <c r="W48" s="17">
        <f>MIN(V45:V64)</f>
        <v>-19.729696963455599</v>
      </c>
      <c r="X48" s="4"/>
      <c r="Y48">
        <v>6</v>
      </c>
      <c r="Z48">
        <v>-0.291525925850735</v>
      </c>
      <c r="AA48" s="4">
        <f>MIN(Z45:Z64)</f>
        <v>-17.1691703688874</v>
      </c>
      <c r="AB48" s="4"/>
      <c r="AC48">
        <v>6</v>
      </c>
      <c r="AD48" s="15">
        <v>-2.7679306903579102</v>
      </c>
      <c r="AE48" s="4">
        <f>MIN(AD45:AD64)</f>
        <v>-16.2729270022941</v>
      </c>
    </row>
    <row r="49" spans="1:31" x14ac:dyDescent="0.35">
      <c r="A49">
        <v>6</v>
      </c>
      <c r="B49" s="5">
        <v>-4.55323134170313</v>
      </c>
      <c r="E49">
        <v>6</v>
      </c>
      <c r="F49" s="5">
        <v>-3.2925097333414401E-2</v>
      </c>
      <c r="I49">
        <v>6</v>
      </c>
      <c r="J49" s="5">
        <v>-16.2729270022941</v>
      </c>
      <c r="M49">
        <v>6</v>
      </c>
      <c r="N49" s="5">
        <v>-2.3346726602759702</v>
      </c>
      <c r="Q49">
        <v>6</v>
      </c>
      <c r="R49">
        <v>-1.8083109807742199</v>
      </c>
      <c r="T49" s="4"/>
      <c r="U49">
        <v>6</v>
      </c>
      <c r="V49">
        <v>-1.70422978229844</v>
      </c>
      <c r="X49" s="4"/>
      <c r="Y49">
        <v>6</v>
      </c>
      <c r="Z49">
        <v>-4.1129559185520703</v>
      </c>
      <c r="AA49" s="4"/>
      <c r="AB49" s="4"/>
      <c r="AC49">
        <v>6</v>
      </c>
      <c r="AD49">
        <v>-2.1851200233208399</v>
      </c>
      <c r="AE49" s="4"/>
    </row>
    <row r="50" spans="1:31" x14ac:dyDescent="0.35">
      <c r="A50">
        <v>6</v>
      </c>
      <c r="B50" s="5">
        <v>-0.30351722120607699</v>
      </c>
      <c r="E50">
        <v>6</v>
      </c>
      <c r="F50" s="5">
        <v>-5.6643001227259102</v>
      </c>
      <c r="I50">
        <v>6</v>
      </c>
      <c r="J50" s="5">
        <v>-16.406061034788198</v>
      </c>
      <c r="M50">
        <v>6</v>
      </c>
      <c r="N50" s="5">
        <v>-2.3575094306875499</v>
      </c>
      <c r="Q50">
        <v>6</v>
      </c>
      <c r="R50">
        <v>-0.16518334740943399</v>
      </c>
      <c r="T50" s="4"/>
      <c r="U50">
        <v>6</v>
      </c>
      <c r="V50">
        <v>-5.4948922259102897</v>
      </c>
      <c r="X50" s="4"/>
      <c r="Y50">
        <v>6</v>
      </c>
      <c r="Z50">
        <v>-9.2667026127451396E-2</v>
      </c>
      <c r="AA50" s="4"/>
      <c r="AB50" s="4"/>
      <c r="AC50">
        <v>6</v>
      </c>
      <c r="AD50">
        <v>-2.42229074476132</v>
      </c>
      <c r="AE50" s="4"/>
    </row>
    <row r="51" spans="1:31" x14ac:dyDescent="0.35">
      <c r="A51">
        <v>6</v>
      </c>
      <c r="B51" s="5">
        <v>-0.27202503490553898</v>
      </c>
      <c r="E51">
        <v>6</v>
      </c>
      <c r="F51" s="5">
        <v>-0.43810339991401998</v>
      </c>
      <c r="I51">
        <v>6</v>
      </c>
      <c r="J51" s="5">
        <v>-16.200843796646701</v>
      </c>
      <c r="M51">
        <v>6</v>
      </c>
      <c r="N51" s="5">
        <v>-10.43732530072</v>
      </c>
      <c r="Q51">
        <v>6</v>
      </c>
      <c r="R51" s="15">
        <v>-17.1691703688874</v>
      </c>
      <c r="T51" s="4"/>
      <c r="U51">
        <v>6</v>
      </c>
      <c r="V51">
        <v>-0.57773663491980898</v>
      </c>
      <c r="X51" s="4"/>
      <c r="Y51">
        <v>6</v>
      </c>
      <c r="Z51">
        <v>-17.1691703688874</v>
      </c>
      <c r="AA51" s="4"/>
      <c r="AB51" s="4"/>
      <c r="AC51">
        <v>6</v>
      </c>
      <c r="AD51">
        <v>-1.9098762138738301</v>
      </c>
      <c r="AE51" s="4"/>
    </row>
    <row r="52" spans="1:31" x14ac:dyDescent="0.35">
      <c r="A52">
        <v>6</v>
      </c>
      <c r="B52" s="5">
        <v>-0.34829443626721701</v>
      </c>
      <c r="E52">
        <v>6</v>
      </c>
      <c r="F52" s="5">
        <v>-0.81836510291090403</v>
      </c>
      <c r="I52">
        <v>6</v>
      </c>
      <c r="J52" s="5">
        <v>-0.97980026973326595</v>
      </c>
      <c r="M52">
        <v>6</v>
      </c>
      <c r="N52" s="5">
        <v>-0.187633404435672</v>
      </c>
      <c r="Q52">
        <v>6</v>
      </c>
      <c r="R52">
        <v>-5.4948922259102897</v>
      </c>
      <c r="T52" s="4"/>
      <c r="U52">
        <v>6</v>
      </c>
      <c r="V52">
        <v>-19.729696963455599</v>
      </c>
      <c r="X52" s="4"/>
      <c r="Y52">
        <v>6</v>
      </c>
      <c r="Z52">
        <v>-1.8285546912861801</v>
      </c>
      <c r="AA52" s="4"/>
      <c r="AB52" s="4"/>
      <c r="AC52">
        <v>6</v>
      </c>
      <c r="AD52" s="15">
        <v>-16.2729270022941</v>
      </c>
      <c r="AE52" s="4"/>
    </row>
    <row r="53" spans="1:31" x14ac:dyDescent="0.35">
      <c r="A53">
        <v>6</v>
      </c>
      <c r="B53" s="5">
        <v>-1.8083109807742199</v>
      </c>
      <c r="E53">
        <v>6</v>
      </c>
      <c r="F53" s="5">
        <v>-1.66139634127017</v>
      </c>
      <c r="I53">
        <v>6</v>
      </c>
      <c r="J53" s="5">
        <v>-5.4948922259102897</v>
      </c>
      <c r="M53">
        <v>6</v>
      </c>
      <c r="N53" s="5">
        <v>-16.401027412547499</v>
      </c>
      <c r="Q53">
        <v>6</v>
      </c>
      <c r="R53">
        <v>-0.59811017937290201</v>
      </c>
      <c r="T53" s="4"/>
      <c r="U53">
        <v>6</v>
      </c>
      <c r="V53">
        <v>-5.1662393019321202</v>
      </c>
      <c r="X53" s="4"/>
      <c r="Y53">
        <v>6</v>
      </c>
      <c r="Z53">
        <v>-2.2581194577577102</v>
      </c>
      <c r="AA53" s="4"/>
      <c r="AB53" s="4"/>
      <c r="AC53">
        <v>6</v>
      </c>
      <c r="AD53">
        <v>-16.200843796646701</v>
      </c>
      <c r="AE53" s="4"/>
    </row>
    <row r="54" spans="1:31" x14ac:dyDescent="0.35">
      <c r="A54">
        <v>6</v>
      </c>
      <c r="B54" s="5">
        <v>-5.1369737022120798</v>
      </c>
      <c r="E54">
        <v>6</v>
      </c>
      <c r="F54" s="5">
        <v>-0.87800602325896504</v>
      </c>
      <c r="I54">
        <v>6</v>
      </c>
      <c r="J54" s="5">
        <v>-2.15454143358828</v>
      </c>
      <c r="M54">
        <v>6</v>
      </c>
      <c r="N54" s="5">
        <v>-1.80837371977228</v>
      </c>
      <c r="Q54">
        <v>6</v>
      </c>
      <c r="R54">
        <v>-5.4948922259102897</v>
      </c>
      <c r="T54" s="4"/>
      <c r="U54">
        <v>6</v>
      </c>
      <c r="V54">
        <v>-2.4843209010398</v>
      </c>
      <c r="X54" s="4"/>
      <c r="Y54">
        <v>6</v>
      </c>
      <c r="Z54">
        <v>-16.200843796646701</v>
      </c>
      <c r="AA54" s="4"/>
      <c r="AB54" s="4"/>
      <c r="AC54">
        <v>6</v>
      </c>
      <c r="AD54">
        <v>-1.8083109807742199</v>
      </c>
      <c r="AE54" s="4"/>
    </row>
    <row r="55" spans="1:31" x14ac:dyDescent="0.35">
      <c r="A55">
        <v>6</v>
      </c>
      <c r="B55" s="5">
        <v>-7.3585632904960399</v>
      </c>
      <c r="E55">
        <v>6</v>
      </c>
      <c r="F55" s="5">
        <v>-0.34862999281030799</v>
      </c>
      <c r="I55">
        <v>6</v>
      </c>
      <c r="J55" s="5">
        <v>-5.49636762684686</v>
      </c>
      <c r="M55">
        <v>6</v>
      </c>
      <c r="N55" s="5">
        <v>-1.8083109807742199</v>
      </c>
      <c r="Q55">
        <v>6</v>
      </c>
      <c r="R55">
        <v>-16.208879556517498</v>
      </c>
      <c r="T55" s="4"/>
      <c r="U55">
        <v>6</v>
      </c>
      <c r="V55">
        <v>-5.4948922259102897</v>
      </c>
      <c r="X55" s="4"/>
      <c r="Y55">
        <v>6</v>
      </c>
      <c r="Z55" s="15">
        <v>-0.33064721860568702</v>
      </c>
      <c r="AA55" s="4"/>
      <c r="AB55" s="4"/>
      <c r="AC55">
        <v>6</v>
      </c>
      <c r="AD55">
        <v>-0.57021596282768505</v>
      </c>
      <c r="AE55" s="4"/>
    </row>
    <row r="56" spans="1:31" x14ac:dyDescent="0.35">
      <c r="A56">
        <v>6</v>
      </c>
      <c r="B56" s="5">
        <v>-5.4948922259102897</v>
      </c>
      <c r="E56">
        <v>6</v>
      </c>
      <c r="F56" s="5">
        <v>-1.8083109807742199</v>
      </c>
      <c r="I56">
        <v>6</v>
      </c>
      <c r="J56" s="5">
        <v>-16.208879556517498</v>
      </c>
      <c r="M56">
        <v>6</v>
      </c>
      <c r="N56" s="5">
        <v>-10.0260840840428</v>
      </c>
      <c r="Q56">
        <v>6</v>
      </c>
      <c r="R56">
        <v>-19.729696963455599</v>
      </c>
      <c r="T56" s="4"/>
      <c r="U56">
        <v>6</v>
      </c>
      <c r="V56">
        <v>-16.2729270022941</v>
      </c>
      <c r="X56" s="4"/>
      <c r="Y56">
        <v>6</v>
      </c>
      <c r="Z56">
        <v>-0.25325654298205402</v>
      </c>
      <c r="AA56" s="4"/>
      <c r="AB56" s="4"/>
      <c r="AC56">
        <v>6</v>
      </c>
      <c r="AD56">
        <v>-1.8083109807742199</v>
      </c>
      <c r="AE56" s="4"/>
    </row>
    <row r="57" spans="1:31" x14ac:dyDescent="0.35">
      <c r="A57">
        <v>6</v>
      </c>
      <c r="B57" s="5">
        <v>-16.200844495902</v>
      </c>
      <c r="E57">
        <v>6</v>
      </c>
      <c r="F57" s="5">
        <v>-4.7334764358107702</v>
      </c>
      <c r="I57">
        <v>6</v>
      </c>
      <c r="J57" s="5">
        <v>-2.0288967235950799E-2</v>
      </c>
      <c r="M57">
        <v>6</v>
      </c>
      <c r="N57" s="5">
        <v>-5.9044708384434799</v>
      </c>
      <c r="Q57">
        <v>6</v>
      </c>
      <c r="R57">
        <v>-10.5128062968266</v>
      </c>
      <c r="T57" s="4"/>
      <c r="U57">
        <v>6</v>
      </c>
      <c r="V57">
        <v>-7.4392292596442103E-2</v>
      </c>
      <c r="X57" s="4"/>
      <c r="Y57">
        <v>6</v>
      </c>
      <c r="Z57">
        <v>-0.41383394684950903</v>
      </c>
      <c r="AA57" s="4"/>
      <c r="AB57" s="4"/>
      <c r="AC57">
        <v>6</v>
      </c>
      <c r="AD57">
        <v>-2.2146859688536802</v>
      </c>
      <c r="AE57" s="4"/>
    </row>
    <row r="58" spans="1:31" x14ac:dyDescent="0.35">
      <c r="A58">
        <v>6</v>
      </c>
      <c r="B58" s="5">
        <v>-2.9056716288081499</v>
      </c>
      <c r="E58">
        <v>6</v>
      </c>
      <c r="F58" s="5">
        <v>-17.1691703688874</v>
      </c>
      <c r="I58">
        <v>6</v>
      </c>
      <c r="J58" s="5">
        <v>-2.1561271898365799</v>
      </c>
      <c r="M58">
        <v>6</v>
      </c>
      <c r="N58" s="5">
        <v>-5.4972009526775301</v>
      </c>
      <c r="Q58">
        <v>6</v>
      </c>
      <c r="R58">
        <v>-17.1691703688874</v>
      </c>
      <c r="T58" s="4"/>
      <c r="U58">
        <v>6</v>
      </c>
      <c r="V58">
        <v>-3.2393370714777299</v>
      </c>
      <c r="X58" s="4"/>
      <c r="Y58">
        <v>6</v>
      </c>
      <c r="Z58">
        <v>-1.05416567431508</v>
      </c>
      <c r="AA58" s="4"/>
      <c r="AB58" s="4"/>
      <c r="AC58">
        <v>6</v>
      </c>
      <c r="AD58">
        <v>-2.0001401747357201</v>
      </c>
      <c r="AE58" s="4"/>
    </row>
    <row r="59" spans="1:31" x14ac:dyDescent="0.35">
      <c r="A59">
        <v>6</v>
      </c>
      <c r="B59" s="5">
        <v>-2.4323382256467698</v>
      </c>
      <c r="E59">
        <v>6</v>
      </c>
      <c r="F59" s="5">
        <v>-16.261395528558001</v>
      </c>
      <c r="I59">
        <v>6</v>
      </c>
      <c r="J59" s="5">
        <v>-2.2397560927529798</v>
      </c>
      <c r="M59">
        <v>6</v>
      </c>
      <c r="N59" s="5">
        <v>-5.18901254215326</v>
      </c>
      <c r="Q59">
        <v>6</v>
      </c>
      <c r="R59">
        <v>-0.215229210613824</v>
      </c>
      <c r="T59" s="4"/>
      <c r="U59">
        <v>6</v>
      </c>
      <c r="V59">
        <v>-0.19878138162812001</v>
      </c>
      <c r="X59" s="4"/>
      <c r="Y59">
        <v>6</v>
      </c>
      <c r="Z59">
        <v>-2.3373615608841898</v>
      </c>
      <c r="AA59" s="4"/>
      <c r="AB59" s="4"/>
      <c r="AC59">
        <v>6</v>
      </c>
      <c r="AD59">
        <v>-5.4948922259102897</v>
      </c>
      <c r="AE59" s="4"/>
    </row>
    <row r="60" spans="1:31" x14ac:dyDescent="0.35">
      <c r="A60">
        <v>6</v>
      </c>
      <c r="B60" s="5">
        <v>-0.25275305738690901</v>
      </c>
      <c r="E60">
        <v>6</v>
      </c>
      <c r="F60" s="5">
        <v>-5.4948922259102897</v>
      </c>
      <c r="I60">
        <v>6</v>
      </c>
      <c r="J60" s="5">
        <v>-5.4948922259102897</v>
      </c>
      <c r="M60">
        <v>6</v>
      </c>
      <c r="N60" s="5">
        <v>-2.1133179276696601</v>
      </c>
      <c r="Q60">
        <v>6</v>
      </c>
      <c r="R60">
        <v>-5.3283791365603399</v>
      </c>
      <c r="T60" s="4"/>
      <c r="U60">
        <v>6</v>
      </c>
      <c r="V60">
        <v>-16.2729270022941</v>
      </c>
      <c r="X60" s="4"/>
      <c r="Y60">
        <v>6</v>
      </c>
      <c r="Z60">
        <v>-2.1645936675408302</v>
      </c>
      <c r="AA60" s="4"/>
      <c r="AB60" s="4"/>
      <c r="AC60">
        <v>6</v>
      </c>
      <c r="AD60" s="15">
        <v>-2.23972872928517</v>
      </c>
      <c r="AE60" s="4"/>
    </row>
    <row r="61" spans="1:31" x14ac:dyDescent="0.35">
      <c r="A61">
        <v>6</v>
      </c>
      <c r="B61" s="5">
        <v>-0.232552848149081</v>
      </c>
      <c r="E61">
        <v>6</v>
      </c>
      <c r="F61" s="5">
        <v>-1.6700496189560701</v>
      </c>
      <c r="I61">
        <v>6</v>
      </c>
      <c r="J61" s="5">
        <v>-1.8083109807742199</v>
      </c>
      <c r="M61">
        <v>6</v>
      </c>
      <c r="N61" s="5">
        <v>-3.8195951964896599E-2</v>
      </c>
      <c r="Q61">
        <v>6</v>
      </c>
      <c r="R61">
        <v>-4.66896211863929</v>
      </c>
      <c r="T61" s="4"/>
      <c r="U61">
        <v>6</v>
      </c>
      <c r="V61">
        <v>-16.2008438132411</v>
      </c>
      <c r="X61" s="4"/>
      <c r="Y61">
        <v>6</v>
      </c>
      <c r="Z61">
        <v>-5.4948922259102897</v>
      </c>
      <c r="AA61" s="4"/>
      <c r="AB61" s="4"/>
      <c r="AC61">
        <v>6</v>
      </c>
      <c r="AD61">
        <v>-0.69796587734611404</v>
      </c>
      <c r="AE61" s="4"/>
    </row>
    <row r="62" spans="1:31" x14ac:dyDescent="0.35">
      <c r="A62">
        <v>6</v>
      </c>
      <c r="B62" s="5">
        <v>-3.5282707352338201</v>
      </c>
      <c r="E62">
        <v>6</v>
      </c>
      <c r="F62" s="5">
        <v>-9.4895407110713705</v>
      </c>
      <c r="I62">
        <v>6</v>
      </c>
      <c r="J62" s="5">
        <v>-1.2272853526096901</v>
      </c>
      <c r="M62">
        <v>6</v>
      </c>
      <c r="N62" s="5">
        <v>-0.85842702915359703</v>
      </c>
      <c r="Q62">
        <v>6</v>
      </c>
      <c r="R62">
        <v>-0.15610819348381499</v>
      </c>
      <c r="T62" s="4"/>
      <c r="U62">
        <v>6</v>
      </c>
      <c r="V62">
        <v>-3.1681936510941999</v>
      </c>
      <c r="X62" s="4"/>
      <c r="Y62">
        <v>6</v>
      </c>
      <c r="Z62" s="15">
        <v>-1.8083109807742199</v>
      </c>
      <c r="AA62" s="4"/>
      <c r="AB62" s="4"/>
      <c r="AC62">
        <v>6</v>
      </c>
      <c r="AD62">
        <v>-16.208879556517498</v>
      </c>
      <c r="AE62" s="4"/>
    </row>
    <row r="63" spans="1:31" x14ac:dyDescent="0.35">
      <c r="A63">
        <v>6</v>
      </c>
      <c r="B63" s="5">
        <v>-5.4948922259102897</v>
      </c>
      <c r="E63">
        <v>6</v>
      </c>
      <c r="F63" s="5">
        <v>-1.8072817724627399</v>
      </c>
      <c r="I63">
        <v>6</v>
      </c>
      <c r="J63" s="5">
        <v>-3.5017240785427002</v>
      </c>
      <c r="M63">
        <v>6</v>
      </c>
      <c r="N63" s="5">
        <v>-2.1920871457289599</v>
      </c>
      <c r="Q63">
        <v>6</v>
      </c>
      <c r="R63">
        <v>-2.3926069272078898</v>
      </c>
      <c r="T63" s="4"/>
      <c r="U63">
        <v>6</v>
      </c>
      <c r="V63">
        <v>-16.401027412547499</v>
      </c>
      <c r="X63" s="4"/>
      <c r="Y63">
        <v>6</v>
      </c>
      <c r="Z63">
        <v>-0.10732121116539201</v>
      </c>
      <c r="AA63" s="4"/>
      <c r="AB63" s="4"/>
      <c r="AC63">
        <v>6</v>
      </c>
      <c r="AD63">
        <v>-1.8083109807742199</v>
      </c>
      <c r="AE63" s="4"/>
    </row>
    <row r="64" spans="1:31" x14ac:dyDescent="0.35">
      <c r="A64">
        <v>6</v>
      </c>
      <c r="B64" s="5">
        <v>-1.83800237283096</v>
      </c>
      <c r="E64">
        <v>6</v>
      </c>
      <c r="F64" s="5">
        <v>-0.18686896612901599</v>
      </c>
      <c r="I64">
        <v>6</v>
      </c>
      <c r="J64" s="5">
        <v>-5.1383309734373803</v>
      </c>
      <c r="M64">
        <v>6</v>
      </c>
      <c r="N64" s="5">
        <v>-1.8083109807742199</v>
      </c>
      <c r="Q64">
        <v>6</v>
      </c>
      <c r="R64">
        <v>-2.1674506802875498E-2</v>
      </c>
      <c r="T64" s="4"/>
      <c r="U64">
        <v>6</v>
      </c>
      <c r="V64">
        <v>-1.8083109807742199</v>
      </c>
      <c r="X64" s="4"/>
      <c r="Y64">
        <v>6</v>
      </c>
      <c r="Z64">
        <v>-0.73789541257806601</v>
      </c>
      <c r="AA64" s="4"/>
      <c r="AB64" s="4"/>
      <c r="AC64">
        <v>6</v>
      </c>
      <c r="AD64">
        <v>-5.1517673297531097</v>
      </c>
      <c r="AE64" s="4"/>
    </row>
    <row r="65" spans="1:31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1" x14ac:dyDescent="0.35">
      <c r="A66">
        <v>10</v>
      </c>
      <c r="B66" s="5">
        <v>-4.1764651097586301</v>
      </c>
      <c r="C66" s="16">
        <f t="shared" si="1"/>
        <v>-2.3283118817216724</v>
      </c>
      <c r="D66">
        <v>17880</v>
      </c>
      <c r="E66">
        <v>10</v>
      </c>
      <c r="F66" s="5">
        <v>-2.1100658613765799</v>
      </c>
      <c r="G66" s="5">
        <f t="shared" si="2"/>
        <v>-4.2110602939107071</v>
      </c>
      <c r="I66">
        <v>10</v>
      </c>
      <c r="J66" s="5">
        <v>-1.01143653141281E-2</v>
      </c>
      <c r="K66" s="4">
        <f t="shared" ref="K66" si="15">AVERAGE(J66:J85)</f>
        <v>-2.490704254660101</v>
      </c>
      <c r="L66" s="2">
        <v>11880</v>
      </c>
      <c r="M66">
        <v>10</v>
      </c>
      <c r="N66" s="5">
        <v>-19.729696963455599</v>
      </c>
      <c r="O66" s="5">
        <f t="shared" ref="O66" si="16">AVERAGE(N66:N85)</f>
        <v>-4.7528033740463389</v>
      </c>
      <c r="Q66">
        <v>10</v>
      </c>
      <c r="R66">
        <v>-1.8083109807742199</v>
      </c>
      <c r="S66" s="5">
        <f t="shared" ref="S66" si="17">AVERAGE(R66:R85)</f>
        <v>-4.9231289445788269</v>
      </c>
      <c r="T66" s="2">
        <v>23880</v>
      </c>
      <c r="U66">
        <v>10</v>
      </c>
      <c r="V66" s="15">
        <v>-2.1920871457289599</v>
      </c>
      <c r="W66" s="17">
        <f t="shared" ref="W66" si="18">AVERAGE(V66:V85)</f>
        <v>-2.4144652709060712</v>
      </c>
      <c r="X66" s="4"/>
      <c r="Y66">
        <v>10</v>
      </c>
      <c r="Z66">
        <v>-3.60083209706726</v>
      </c>
      <c r="AA66" s="4">
        <f t="shared" ref="AA66" si="19">AVERAGE(Z66:Z85)</f>
        <v>-4.4600684708009508</v>
      </c>
      <c r="AB66" s="2">
        <v>29880</v>
      </c>
      <c r="AC66">
        <v>10</v>
      </c>
      <c r="AD66">
        <v>-16.401027412547499</v>
      </c>
      <c r="AE66" s="4">
        <f t="shared" ref="AE66" si="20">AVERAGE(AD66:AD85)</f>
        <v>-6.7133128079578928</v>
      </c>
    </row>
    <row r="67" spans="1:31" x14ac:dyDescent="0.35">
      <c r="A67">
        <v>10</v>
      </c>
      <c r="B67" s="5">
        <v>-1.73596998089025</v>
      </c>
      <c r="C67" s="16">
        <f>MEDIAN(B66:B85)</f>
        <v>-1.433006434462025</v>
      </c>
      <c r="E67">
        <v>10</v>
      </c>
      <c r="F67" s="5">
        <v>-2.1026112776889399</v>
      </c>
      <c r="G67" s="5">
        <f>MEDIAN(F66:F85)</f>
        <v>-2.0874629543030796</v>
      </c>
      <c r="I67">
        <v>10</v>
      </c>
      <c r="J67" s="5">
        <v>-5.4948922259102897</v>
      </c>
      <c r="K67" s="4">
        <f>MEDIAN(J66:J85)</f>
        <v>-1.0511737926207831</v>
      </c>
      <c r="M67">
        <v>10</v>
      </c>
      <c r="N67" s="5">
        <v>-2.4714275056297401</v>
      </c>
      <c r="O67" s="5">
        <f>MEDIAN(N66:N85)</f>
        <v>-2.0170393731440601</v>
      </c>
      <c r="Q67">
        <v>10</v>
      </c>
      <c r="R67">
        <v>-2.0301603043314801E-2</v>
      </c>
      <c r="S67" s="5">
        <f>MEDIAN(R66:R85)</f>
        <v>-4.0485944057454653</v>
      </c>
      <c r="T67" s="4"/>
      <c r="U67">
        <v>10</v>
      </c>
      <c r="V67">
        <v>-5.4948922259102897</v>
      </c>
      <c r="W67" s="17">
        <f>MEDIAN(V66:V85)</f>
        <v>-1.6248002980034451</v>
      </c>
      <c r="X67" s="4"/>
      <c r="Y67">
        <v>10</v>
      </c>
      <c r="Z67">
        <v>-2.76823430851787</v>
      </c>
      <c r="AA67" s="4">
        <f>MEDIAN(Z66:Z85)</f>
        <v>-2.525651596833125</v>
      </c>
      <c r="AB67" s="4"/>
      <c r="AC67">
        <v>10</v>
      </c>
      <c r="AD67">
        <v>-5.4948922259102897</v>
      </c>
      <c r="AE67" s="4">
        <f>MEDIAN(AD66:AD85)</f>
        <v>-3.3215743088086649</v>
      </c>
    </row>
    <row r="68" spans="1:31" x14ac:dyDescent="0.35">
      <c r="A68">
        <v>10</v>
      </c>
      <c r="B68" s="5">
        <v>-0.93510958036868996</v>
      </c>
      <c r="C68" s="16">
        <f>MAX(B66:B85)</f>
        <v>-0.14102463876763899</v>
      </c>
      <c r="E68">
        <v>10</v>
      </c>
      <c r="F68" s="5">
        <v>-3.74818421114527E-3</v>
      </c>
      <c r="G68" s="5">
        <f>MAX(F66:F85)</f>
        <v>-3.74818421114527E-3</v>
      </c>
      <c r="I68">
        <v>10</v>
      </c>
      <c r="J68" s="5">
        <v>-5.2331392481276602</v>
      </c>
      <c r="K68" s="4">
        <f>MAX(J66:J85)</f>
        <v>-1.01143653141281E-2</v>
      </c>
      <c r="M68">
        <v>10</v>
      </c>
      <c r="N68" s="5">
        <v>-16.208879556517498</v>
      </c>
      <c r="O68" s="5">
        <f>MAX(N66:N85)</f>
        <v>-3.2028194008632001E-2</v>
      </c>
      <c r="Q68">
        <v>10</v>
      </c>
      <c r="R68">
        <v>-5.4948922259102897</v>
      </c>
      <c r="S68" s="5">
        <f>MAX(R66:R85)</f>
        <v>-2.0301603043314801E-2</v>
      </c>
      <c r="T68" s="4"/>
      <c r="U68">
        <v>10</v>
      </c>
      <c r="V68">
        <v>-3.9560722417948702</v>
      </c>
      <c r="W68" s="17">
        <f>MAX(V66:V85)</f>
        <v>-3.56457894521948E-3</v>
      </c>
      <c r="X68" s="4"/>
      <c r="Y68">
        <v>10</v>
      </c>
      <c r="Z68">
        <v>-17.1691703688874</v>
      </c>
      <c r="AA68" s="4">
        <f>MAX(Z66:Z85)</f>
        <v>-2.9867388165657999E-3</v>
      </c>
      <c r="AB68" s="4"/>
      <c r="AC68">
        <v>10</v>
      </c>
      <c r="AD68">
        <v>-17.1691703688874</v>
      </c>
      <c r="AE68" s="4">
        <f>MAX(AD66:AD85)</f>
        <v>-2.1693049086266E-2</v>
      </c>
    </row>
    <row r="69" spans="1:31" x14ac:dyDescent="0.35">
      <c r="A69">
        <v>10</v>
      </c>
      <c r="B69" s="5">
        <v>-7.1229815680862298</v>
      </c>
      <c r="C69" s="16">
        <f>MIN(B66:B85)</f>
        <v>-16.200852453221898</v>
      </c>
      <c r="E69">
        <v>10</v>
      </c>
      <c r="F69" s="5">
        <v>-3.8127715629575898E-2</v>
      </c>
      <c r="G69" s="5">
        <f>MIN(F66:F85)</f>
        <v>-17.1691703688874</v>
      </c>
      <c r="I69">
        <v>10</v>
      </c>
      <c r="J69" s="5">
        <v>-0.14410059094441799</v>
      </c>
      <c r="K69" s="4">
        <f>MIN(J66:J85)</f>
        <v>-17.1691703688874</v>
      </c>
      <c r="M69">
        <v>10</v>
      </c>
      <c r="N69" s="5">
        <v>-2.15378609380301</v>
      </c>
      <c r="O69" s="5">
        <f>MIN(N66:N85)</f>
        <v>-19.729696963455599</v>
      </c>
      <c r="Q69">
        <v>10</v>
      </c>
      <c r="R69">
        <v>-5.4948922259102897</v>
      </c>
      <c r="S69" s="5">
        <f>MIN(R66:R85)</f>
        <v>-16.2729270022941</v>
      </c>
      <c r="T69" s="4"/>
      <c r="U69">
        <v>10</v>
      </c>
      <c r="V69">
        <v>-3.56457894521948E-3</v>
      </c>
      <c r="W69" s="17">
        <f>MIN(V66:V85)</f>
        <v>-9.3770856213731406</v>
      </c>
      <c r="X69" s="4"/>
      <c r="Y69">
        <v>10</v>
      </c>
      <c r="Z69" s="15">
        <v>-1.8083109807742199</v>
      </c>
      <c r="AA69" s="4">
        <f>MIN(Z66:Z85)</f>
        <v>-17.1691703688874</v>
      </c>
      <c r="AB69" s="4"/>
      <c r="AC69">
        <v>10</v>
      </c>
      <c r="AD69">
        <v>-2.1693049086266E-2</v>
      </c>
      <c r="AE69" s="4">
        <f>MIN(AD66:AD85)</f>
        <v>-17.1691703688874</v>
      </c>
    </row>
    <row r="70" spans="1:31" x14ac:dyDescent="0.35">
      <c r="A70">
        <v>10</v>
      </c>
      <c r="B70" s="5">
        <v>-2.7335332546836799</v>
      </c>
      <c r="E70">
        <v>10</v>
      </c>
      <c r="F70" s="5">
        <v>-3.2856474122824002</v>
      </c>
      <c r="I70">
        <v>10</v>
      </c>
      <c r="J70" s="5">
        <v>-17.1691703688874</v>
      </c>
      <c r="M70">
        <v>10</v>
      </c>
      <c r="N70" s="5">
        <v>-1.8083109807742199</v>
      </c>
      <c r="Q70">
        <v>10</v>
      </c>
      <c r="R70">
        <v>-5.3886129687936997</v>
      </c>
      <c r="T70" s="4"/>
      <c r="U70">
        <v>10</v>
      </c>
      <c r="V70">
        <v>-5.4948922259102897</v>
      </c>
      <c r="X70" s="4"/>
      <c r="Y70">
        <v>10</v>
      </c>
      <c r="Z70">
        <v>-0.28700421689155298</v>
      </c>
      <c r="AA70" s="4"/>
      <c r="AB70" s="4"/>
      <c r="AC70">
        <v>10</v>
      </c>
      <c r="AD70" s="15">
        <v>-17.1691703688874</v>
      </c>
      <c r="AE70" s="4"/>
    </row>
    <row r="71" spans="1:31" x14ac:dyDescent="0.35">
      <c r="A71">
        <v>10</v>
      </c>
      <c r="B71" s="5">
        <v>-0.18948190712087001</v>
      </c>
      <c r="E71">
        <v>10</v>
      </c>
      <c r="F71" s="5">
        <v>-5.4948922259102897</v>
      </c>
      <c r="I71">
        <v>10</v>
      </c>
      <c r="J71" s="5">
        <v>-1.36946058966725</v>
      </c>
      <c r="M71">
        <v>10</v>
      </c>
      <c r="N71" s="5">
        <v>-0.47895071294049102</v>
      </c>
      <c r="Q71">
        <v>10</v>
      </c>
      <c r="R71">
        <v>-0.302322995308348</v>
      </c>
      <c r="T71" s="4"/>
      <c r="U71">
        <v>10</v>
      </c>
      <c r="V71">
        <v>-5.4948922259102897</v>
      </c>
      <c r="X71" s="4"/>
      <c r="Y71">
        <v>10</v>
      </c>
      <c r="Z71" s="15">
        <v>-5.4948922259102897</v>
      </c>
      <c r="AA71" s="4"/>
      <c r="AB71" s="4"/>
      <c r="AC71">
        <v>10</v>
      </c>
      <c r="AD71">
        <v>-4.2661251180921997</v>
      </c>
      <c r="AE71" s="4"/>
    </row>
    <row r="72" spans="1:31" x14ac:dyDescent="0.35">
      <c r="A72">
        <v>10</v>
      </c>
      <c r="B72" s="5">
        <v>-1.8083109807742199</v>
      </c>
      <c r="E72">
        <v>10</v>
      </c>
      <c r="F72" s="5">
        <v>-6.37998099355754</v>
      </c>
      <c r="I72">
        <v>10</v>
      </c>
      <c r="J72" s="5">
        <v>-1.8083109807742199</v>
      </c>
      <c r="M72">
        <v>10</v>
      </c>
      <c r="N72" s="5">
        <v>-19.729696963455599</v>
      </c>
      <c r="Q72">
        <v>10</v>
      </c>
      <c r="R72">
        <v>-8.0784819190173298</v>
      </c>
      <c r="T72" s="4"/>
      <c r="U72">
        <v>10</v>
      </c>
      <c r="V72">
        <v>-1.9055293416405801</v>
      </c>
      <c r="X72" s="4"/>
      <c r="Y72">
        <v>10</v>
      </c>
      <c r="Z72">
        <v>-2.6708959132037702</v>
      </c>
      <c r="AA72" s="4"/>
      <c r="AB72" s="4"/>
      <c r="AC72">
        <v>10</v>
      </c>
      <c r="AD72">
        <v>-3.6003539408812699</v>
      </c>
      <c r="AE72" s="4"/>
    </row>
    <row r="73" spans="1:31" x14ac:dyDescent="0.35">
      <c r="A73">
        <v>10</v>
      </c>
      <c r="B73" s="5">
        <v>-0.15680120855979701</v>
      </c>
      <c r="E73">
        <v>10</v>
      </c>
      <c r="F73" s="5">
        <v>-1.31465743425688</v>
      </c>
      <c r="I73">
        <v>10</v>
      </c>
      <c r="J73" s="5">
        <v>-2.31452534381136</v>
      </c>
      <c r="M73">
        <v>10</v>
      </c>
      <c r="N73" s="5">
        <v>-3.2028194008632001E-2</v>
      </c>
      <c r="Q73">
        <v>10</v>
      </c>
      <c r="R73">
        <v>-11.3087480053345</v>
      </c>
      <c r="T73" s="4"/>
      <c r="U73">
        <v>10</v>
      </c>
      <c r="V73" s="15">
        <v>-5.4948922259102897</v>
      </c>
      <c r="X73" s="4"/>
      <c r="Y73">
        <v>10</v>
      </c>
      <c r="Z73" s="15">
        <v>-2.3549143384459499</v>
      </c>
      <c r="AA73" s="4"/>
      <c r="AB73" s="4"/>
      <c r="AC73">
        <v>10</v>
      </c>
      <c r="AD73">
        <v>-0.120154878800577</v>
      </c>
      <c r="AE73" s="4"/>
    </row>
    <row r="74" spans="1:31" x14ac:dyDescent="0.35">
      <c r="A74">
        <v>10</v>
      </c>
      <c r="B74" s="5">
        <v>-1.8083109807742199</v>
      </c>
      <c r="E74">
        <v>10</v>
      </c>
      <c r="F74" s="5">
        <v>-0.88114740845523398</v>
      </c>
      <c r="I74">
        <v>10</v>
      </c>
      <c r="J74" s="5">
        <v>-0.73288699557431602</v>
      </c>
      <c r="M74">
        <v>10</v>
      </c>
      <c r="N74" s="5">
        <v>-3.6780220398652301</v>
      </c>
      <c r="Q74">
        <v>10</v>
      </c>
      <c r="R74">
        <v>-4.6124859314824196</v>
      </c>
      <c r="T74" s="4"/>
      <c r="U74">
        <v>10</v>
      </c>
      <c r="V74">
        <v>-0.34862999281030799</v>
      </c>
      <c r="X74" s="4"/>
      <c r="Y74">
        <v>10</v>
      </c>
      <c r="Z74">
        <v>-3.10073762866354</v>
      </c>
      <c r="AA74" s="4"/>
      <c r="AB74" s="4"/>
      <c r="AC74">
        <v>10</v>
      </c>
      <c r="AD74" s="15">
        <v>-2.1220603607939399</v>
      </c>
      <c r="AE74" s="4"/>
    </row>
    <row r="75" spans="1:31" x14ac:dyDescent="0.35">
      <c r="A75">
        <v>10</v>
      </c>
      <c r="B75" s="5">
        <v>-1.1300428880338</v>
      </c>
      <c r="E75">
        <v>10</v>
      </c>
      <c r="F75" s="5">
        <v>-0.20660172297582799</v>
      </c>
      <c r="I75">
        <v>10</v>
      </c>
      <c r="J75" s="5">
        <v>-0.23259718315074901</v>
      </c>
      <c r="M75">
        <v>10</v>
      </c>
      <c r="N75" s="5">
        <v>-15.566603183334101</v>
      </c>
      <c r="Q75">
        <v>10</v>
      </c>
      <c r="R75">
        <v>-0.41528348926227099</v>
      </c>
      <c r="T75" s="4"/>
      <c r="U75">
        <v>10</v>
      </c>
      <c r="V75">
        <v>-1.5466442563104701</v>
      </c>
      <c r="X75" s="4"/>
      <c r="Y75">
        <v>10</v>
      </c>
      <c r="Z75">
        <v>-1.9412059724651201</v>
      </c>
      <c r="AA75" s="4"/>
      <c r="AB75" s="4"/>
      <c r="AC75">
        <v>10</v>
      </c>
      <c r="AD75" s="15">
        <v>-1.1791931029870999</v>
      </c>
      <c r="AE75" s="4"/>
    </row>
    <row r="76" spans="1:31" x14ac:dyDescent="0.35">
      <c r="A76">
        <v>10</v>
      </c>
      <c r="B76" s="5">
        <v>-1.8278375042155099</v>
      </c>
      <c r="E76">
        <v>10</v>
      </c>
      <c r="F76" s="5">
        <v>-15.9204881774914</v>
      </c>
      <c r="I76">
        <v>10</v>
      </c>
      <c r="J76" s="5">
        <v>-1.42764817968331</v>
      </c>
      <c r="M76">
        <v>10</v>
      </c>
      <c r="N76" s="5">
        <v>-0.29065354338534699</v>
      </c>
      <c r="Q76">
        <v>10</v>
      </c>
      <c r="R76">
        <v>-4.4968348706096597</v>
      </c>
      <c r="T76" s="4"/>
      <c r="U76">
        <v>10</v>
      </c>
      <c r="V76" s="15">
        <v>-1.8083109807742199</v>
      </c>
      <c r="X76" s="4"/>
      <c r="Y76">
        <v>10</v>
      </c>
      <c r="Z76">
        <v>-0.56039236305733398</v>
      </c>
      <c r="AA76" s="4"/>
      <c r="AB76" s="4"/>
      <c r="AC76">
        <v>10</v>
      </c>
      <c r="AD76">
        <v>-16.200843796646701</v>
      </c>
      <c r="AE76" s="4"/>
    </row>
    <row r="77" spans="1:31" x14ac:dyDescent="0.35">
      <c r="A77">
        <v>10</v>
      </c>
      <c r="B77" s="5">
        <v>-0.424290593015476</v>
      </c>
      <c r="E77">
        <v>10</v>
      </c>
      <c r="F77" s="5">
        <v>-0.14121411980034099</v>
      </c>
      <c r="I77">
        <v>10</v>
      </c>
      <c r="J77" s="5">
        <v>-0.34505605313860299</v>
      </c>
      <c r="M77">
        <v>10</v>
      </c>
      <c r="N77" s="5">
        <v>-0.43672527615415502</v>
      </c>
      <c r="Q77">
        <v>10</v>
      </c>
      <c r="R77">
        <v>-0.24461042837180499</v>
      </c>
      <c r="T77" s="4"/>
      <c r="U77">
        <v>10</v>
      </c>
      <c r="V77">
        <v>-1.53976220062342</v>
      </c>
      <c r="X77" s="4"/>
      <c r="Y77">
        <v>10</v>
      </c>
      <c r="Z77" s="15">
        <v>-1.8083109807742199</v>
      </c>
      <c r="AA77" s="4"/>
      <c r="AB77" s="4"/>
      <c r="AC77">
        <v>10</v>
      </c>
      <c r="AD77">
        <v>-1.3411215872094799</v>
      </c>
      <c r="AE77" s="4"/>
    </row>
    <row r="78" spans="1:31" x14ac:dyDescent="0.35">
      <c r="A78">
        <v>10</v>
      </c>
      <c r="B78" s="5">
        <v>-0.15427240099484801</v>
      </c>
      <c r="E78">
        <v>10</v>
      </c>
      <c r="F78" s="5">
        <v>-0.94105705515139004</v>
      </c>
      <c r="I78">
        <v>10</v>
      </c>
      <c r="J78" s="5">
        <v>-0.41865126858214402</v>
      </c>
      <c r="M78">
        <v>10</v>
      </c>
      <c r="N78" s="5">
        <v>-0.156553557340641</v>
      </c>
      <c r="Q78">
        <v>10</v>
      </c>
      <c r="R78">
        <v>-0.233443681723813</v>
      </c>
      <c r="T78" s="4"/>
      <c r="U78">
        <v>10</v>
      </c>
      <c r="V78">
        <v>-0.83326579319796301</v>
      </c>
      <c r="X78" s="4"/>
      <c r="Y78">
        <v>10</v>
      </c>
      <c r="Z78">
        <v>-16.2729270022941</v>
      </c>
      <c r="AA78" s="4"/>
      <c r="AB78" s="4"/>
      <c r="AC78">
        <v>10</v>
      </c>
      <c r="AD78">
        <v>-2.3398095886249499</v>
      </c>
      <c r="AE78" s="4"/>
    </row>
    <row r="79" spans="1:31" x14ac:dyDescent="0.35">
      <c r="A79">
        <v>10</v>
      </c>
      <c r="B79" s="5">
        <v>-1.07997363696968</v>
      </c>
      <c r="E79">
        <v>10</v>
      </c>
      <c r="F79" s="5">
        <v>-1.74055733859663</v>
      </c>
      <c r="I79">
        <v>10</v>
      </c>
      <c r="J79" s="5">
        <v>-5.1493155665468002</v>
      </c>
      <c r="M79">
        <v>10</v>
      </c>
      <c r="N79" s="5">
        <v>-3.6003539408812699</v>
      </c>
      <c r="Q79">
        <v>10</v>
      </c>
      <c r="R79">
        <v>-16.2008438132411</v>
      </c>
      <c r="T79" s="4"/>
      <c r="U79">
        <v>10</v>
      </c>
      <c r="V79">
        <v>-0.170398416494496</v>
      </c>
      <c r="X79" s="4"/>
      <c r="Y79">
        <v>10</v>
      </c>
      <c r="Z79">
        <v>-16.2008438132411</v>
      </c>
      <c r="AA79" s="4"/>
      <c r="AB79" s="4"/>
      <c r="AC79">
        <v>10</v>
      </c>
      <c r="AD79">
        <v>-3.0427946767360599</v>
      </c>
      <c r="AE79" s="4"/>
    </row>
    <row r="80" spans="1:31" x14ac:dyDescent="0.35">
      <c r="A80">
        <v>10</v>
      </c>
      <c r="B80" s="5">
        <v>-0.14102463876763899</v>
      </c>
      <c r="E80">
        <v>10</v>
      </c>
      <c r="F80" s="5">
        <v>-16.2008438132411</v>
      </c>
      <c r="I80">
        <v>10</v>
      </c>
      <c r="J80" s="5">
        <v>-7.2774393872492807E-2</v>
      </c>
      <c r="M80">
        <v>10</v>
      </c>
      <c r="N80" s="5">
        <v>-1.88029265248511</v>
      </c>
      <c r="Q80">
        <v>10</v>
      </c>
      <c r="R80">
        <v>-9.4895407110713705</v>
      </c>
      <c r="T80" s="4"/>
      <c r="U80">
        <v>10</v>
      </c>
      <c r="V80">
        <v>-0.14159951993605999</v>
      </c>
      <c r="X80" s="4"/>
      <c r="Y80">
        <v>10</v>
      </c>
      <c r="Z80">
        <v>-0.103209914930807</v>
      </c>
      <c r="AA80" s="4"/>
      <c r="AB80" s="4"/>
      <c r="AC80">
        <v>10</v>
      </c>
      <c r="AD80">
        <v>-5.4948922259102897</v>
      </c>
      <c r="AE80" s="4"/>
    </row>
    <row r="81" spans="1:31" x14ac:dyDescent="0.35">
      <c r="A81">
        <v>10</v>
      </c>
      <c r="B81" s="5">
        <v>-2.3756036487609702</v>
      </c>
      <c r="E81">
        <v>10</v>
      </c>
      <c r="F81" s="5">
        <v>-5.4948922259102897</v>
      </c>
      <c r="I81">
        <v>10</v>
      </c>
      <c r="J81" s="5">
        <v>-5.3283791365603399</v>
      </c>
      <c r="M81">
        <v>10</v>
      </c>
      <c r="N81" s="5">
        <v>-3.2708773015418</v>
      </c>
      <c r="Q81">
        <v>10</v>
      </c>
      <c r="R81">
        <v>-0.49615045524582202</v>
      </c>
      <c r="T81" s="4"/>
      <c r="U81">
        <v>10</v>
      </c>
      <c r="V81">
        <v>-9.3770856213731406</v>
      </c>
      <c r="X81" s="4"/>
      <c r="Y81">
        <v>10</v>
      </c>
      <c r="Z81">
        <v>-2.9867388165657999E-3</v>
      </c>
      <c r="AA81" s="4"/>
      <c r="AB81" s="4"/>
      <c r="AC81">
        <v>10</v>
      </c>
      <c r="AD81">
        <v>-16.2729270022941</v>
      </c>
      <c r="AE81" s="4"/>
    </row>
    <row r="82" spans="1:31" x14ac:dyDescent="0.35">
      <c r="A82">
        <v>10</v>
      </c>
      <c r="B82" s="5">
        <v>-0.53600930331539998</v>
      </c>
      <c r="E82">
        <v>10</v>
      </c>
      <c r="F82" s="5">
        <v>-2.4031248867760402</v>
      </c>
      <c r="I82">
        <v>10</v>
      </c>
      <c r="J82" s="5">
        <v>-1.8083109807742199</v>
      </c>
      <c r="M82">
        <v>10</v>
      </c>
      <c r="N82" s="5">
        <v>-1.0726043685382101</v>
      </c>
      <c r="Q82">
        <v>10</v>
      </c>
      <c r="R82">
        <v>-2.8062777712535398</v>
      </c>
      <c r="T82" s="4"/>
      <c r="U82">
        <v>10</v>
      </c>
      <c r="V82">
        <v>-4.5912830415507498E-2</v>
      </c>
      <c r="X82" s="4"/>
      <c r="Y82">
        <v>10</v>
      </c>
      <c r="Z82">
        <v>-5.1659407761669396</v>
      </c>
      <c r="AA82" s="4"/>
      <c r="AB82" s="4"/>
      <c r="AC82">
        <v>10</v>
      </c>
      <c r="AD82">
        <v>-0.111283381373827</v>
      </c>
      <c r="AE82" s="4"/>
    </row>
    <row r="83" spans="1:31" x14ac:dyDescent="0.35">
      <c r="A83">
        <v>10</v>
      </c>
      <c r="B83" s="5">
        <v>-0.22105501534741301</v>
      </c>
      <c r="E83">
        <v>10</v>
      </c>
      <c r="F83" s="5">
        <v>-17.1691703688874</v>
      </c>
      <c r="I83">
        <v>10</v>
      </c>
      <c r="J83" s="5">
        <v>-4.9753588837721199E-2</v>
      </c>
      <c r="M83">
        <v>10</v>
      </c>
      <c r="N83" s="5">
        <v>-2.3501814669605001</v>
      </c>
      <c r="Q83">
        <v>10</v>
      </c>
      <c r="R83" s="15">
        <v>-3.6003539408812699</v>
      </c>
      <c r="T83" s="4"/>
      <c r="U83">
        <v>10</v>
      </c>
      <c r="V83">
        <v>-0.13674463392382299</v>
      </c>
      <c r="X83" s="4"/>
      <c r="Y83">
        <v>10</v>
      </c>
      <c r="Z83">
        <v>-5.4948922259102897</v>
      </c>
      <c r="AA83" s="4"/>
      <c r="AB83" s="4"/>
      <c r="AC83">
        <v>10</v>
      </c>
      <c r="AD83" s="15">
        <v>-17.1691703688874</v>
      </c>
      <c r="AE83" s="4"/>
    </row>
    <row r="84" spans="1:31" x14ac:dyDescent="0.35">
      <c r="A84">
        <v>10</v>
      </c>
      <c r="B84" s="5">
        <v>-1.8083109807742199</v>
      </c>
      <c r="E84">
        <v>10</v>
      </c>
      <c r="F84" s="5">
        <v>-2.0723146309172198</v>
      </c>
      <c r="I84">
        <v>10</v>
      </c>
      <c r="J84" s="5">
        <v>-0.26405765175513701</v>
      </c>
      <c r="M84">
        <v>10</v>
      </c>
      <c r="N84" s="5">
        <v>-9.11427364461143E-2</v>
      </c>
      <c r="Q84">
        <v>10</v>
      </c>
      <c r="R84">
        <v>-16.2729270022941</v>
      </c>
      <c r="T84" s="4"/>
      <c r="U84">
        <v>10</v>
      </c>
      <c r="V84">
        <v>-0.60117262081480105</v>
      </c>
      <c r="X84" s="4"/>
      <c r="Y84">
        <v>10</v>
      </c>
      <c r="Z84" s="15">
        <v>-2.3804072804624798</v>
      </c>
      <c r="AA84" s="4"/>
      <c r="AB84" s="4"/>
      <c r="AC84">
        <v>10</v>
      </c>
      <c r="AD84">
        <v>-2.76823430851787</v>
      </c>
      <c r="AE84" s="4"/>
    </row>
    <row r="85" spans="1:31" x14ac:dyDescent="0.35">
      <c r="A85">
        <v>10</v>
      </c>
      <c r="B85" s="5">
        <v>-16.200852453221898</v>
      </c>
      <c r="E85">
        <v>10</v>
      </c>
      <c r="F85" s="5">
        <v>-0.32006302509791201</v>
      </c>
      <c r="I85">
        <v>10</v>
      </c>
      <c r="J85" s="5">
        <v>-0.44094038128943902</v>
      </c>
      <c r="M85">
        <v>10</v>
      </c>
      <c r="N85" s="5">
        <v>-4.9280443409503903E-2</v>
      </c>
      <c r="Q85">
        <v>10</v>
      </c>
      <c r="R85">
        <v>-1.6972638720473701</v>
      </c>
      <c r="T85" s="4"/>
      <c r="U85">
        <v>10</v>
      </c>
      <c r="V85">
        <v>-1.70295633969642</v>
      </c>
      <c r="X85" s="4"/>
      <c r="Y85">
        <v>10</v>
      </c>
      <c r="Z85">
        <v>-1.5260269538217099E-2</v>
      </c>
      <c r="AA85" s="4"/>
      <c r="AB85" s="4"/>
      <c r="AC85">
        <v>10</v>
      </c>
      <c r="AD85">
        <v>-1.98133839608322</v>
      </c>
      <c r="AE85" s="4"/>
    </row>
    <row r="86" spans="1:31" x14ac:dyDescent="0.35">
      <c r="I86"/>
      <c r="M86"/>
      <c r="Q86"/>
      <c r="T86" s="4"/>
      <c r="U86"/>
      <c r="X86" s="4"/>
      <c r="Y86"/>
      <c r="AA86" s="4"/>
      <c r="AB86" s="4"/>
      <c r="AC86"/>
      <c r="AE86" s="4"/>
    </row>
    <row r="87" spans="1:31" x14ac:dyDescent="0.35">
      <c r="A87">
        <v>20</v>
      </c>
      <c r="B87" s="5">
        <v>-8.7177823768123899E-2</v>
      </c>
      <c r="C87" s="16">
        <f t="shared" ref="C87:C129" si="21">AVERAGE(B87:B106)</f>
        <v>-1.0834179276805713</v>
      </c>
      <c r="D87">
        <v>35760</v>
      </c>
      <c r="E87">
        <v>20</v>
      </c>
      <c r="F87" s="5">
        <v>-0.65208373049409896</v>
      </c>
      <c r="G87" s="5">
        <f t="shared" ref="G87:G129" si="22">AVERAGE(F87:F106)</f>
        <v>-1.0291469960584847</v>
      </c>
      <c r="I87">
        <v>20</v>
      </c>
      <c r="J87" s="5">
        <v>-0.31208906787908902</v>
      </c>
      <c r="K87" s="4">
        <f t="shared" ref="K87" si="23">AVERAGE(J87:J106)</f>
        <v>-1.5903657314124449</v>
      </c>
      <c r="L87" s="2">
        <v>23760</v>
      </c>
      <c r="M87">
        <v>20</v>
      </c>
      <c r="N87" s="5">
        <v>-0.15370908157299901</v>
      </c>
      <c r="O87" s="5">
        <f t="shared" ref="O87" si="24">AVERAGE(N87:N106)</f>
        <v>-1.6795208523212803</v>
      </c>
      <c r="Q87">
        <v>20</v>
      </c>
      <c r="R87">
        <v>-7.3797886830108406E-2</v>
      </c>
      <c r="S87" s="5">
        <f t="shared" ref="S87" si="25">AVERAGE(R87:R106)</f>
        <v>-1.6239865259063264</v>
      </c>
      <c r="T87" s="2">
        <v>47760</v>
      </c>
      <c r="U87">
        <v>20</v>
      </c>
      <c r="V87">
        <v>-2.0416427295067798</v>
      </c>
      <c r="W87" s="17">
        <f t="shared" ref="W87" si="26">AVERAGE(V87:V106)</f>
        <v>-1.8398905846270721</v>
      </c>
      <c r="X87" s="4"/>
      <c r="Y87">
        <v>20</v>
      </c>
      <c r="Z87">
        <v>-1.0278364835576399</v>
      </c>
      <c r="AA87" s="4">
        <f t="shared" ref="AA87" si="27">AVERAGE(Z87:Z106)</f>
        <v>-1.3480518512978843</v>
      </c>
      <c r="AB87" s="2">
        <v>59760</v>
      </c>
      <c r="AC87">
        <v>20</v>
      </c>
      <c r="AD87">
        <v>-0.64808272662681399</v>
      </c>
      <c r="AE87" s="4">
        <f t="shared" ref="AE87" si="28">AVERAGE(AD87:AD106)</f>
        <v>-1.2486106371898253</v>
      </c>
    </row>
    <row r="88" spans="1:31" x14ac:dyDescent="0.35">
      <c r="A88">
        <v>20</v>
      </c>
      <c r="B88" s="5">
        <v>-7.2091621952732193E-2</v>
      </c>
      <c r="C88" s="16">
        <f>MEDIAN(B87:B106)</f>
        <v>-0.91806664674278204</v>
      </c>
      <c r="E88">
        <v>20</v>
      </c>
      <c r="F88" s="5">
        <v>-1.11940056840067</v>
      </c>
      <c r="G88" s="5">
        <f>MEDIAN(F87:F106)</f>
        <v>-0.6794258655817329</v>
      </c>
      <c r="I88">
        <v>20</v>
      </c>
      <c r="J88" s="5">
        <v>-0.97935269709931405</v>
      </c>
      <c r="K88" s="4">
        <f>MEDIAN(J87:J106)</f>
        <v>-0.29653351103435754</v>
      </c>
      <c r="M88">
        <v>20</v>
      </c>
      <c r="N88" s="5">
        <v>-0.88840113876910398</v>
      </c>
      <c r="O88" s="5">
        <f>MEDIAN(N87:N106)</f>
        <v>-0.71320158762272501</v>
      </c>
      <c r="Q88">
        <v>20</v>
      </c>
      <c r="R88">
        <v>-2.1179829931307799</v>
      </c>
      <c r="S88" s="5">
        <f>MEDIAN(R87:R106)</f>
        <v>-0.93876927752885386</v>
      </c>
      <c r="T88" s="4"/>
      <c r="U88">
        <v>20</v>
      </c>
      <c r="V88">
        <v>-0.848861060727225</v>
      </c>
      <c r="W88" s="17">
        <f>MEDIAN(V87:V106)</f>
        <v>-0.6311424451547285</v>
      </c>
      <c r="X88" s="4"/>
      <c r="Y88">
        <v>20</v>
      </c>
      <c r="Z88">
        <v>-2.0771051154110199E-2</v>
      </c>
      <c r="AA88" s="4">
        <f>MEDIAN(Z87:Z106)</f>
        <v>-1.2751783385867248</v>
      </c>
      <c r="AB88" s="4"/>
      <c r="AC88">
        <v>20</v>
      </c>
      <c r="AD88">
        <v>-0.24337825175385</v>
      </c>
      <c r="AE88" s="4">
        <f>MEDIAN(AD87:AD106)</f>
        <v>-1.0072086266484805</v>
      </c>
    </row>
    <row r="89" spans="1:31" x14ac:dyDescent="0.35">
      <c r="A89">
        <v>20</v>
      </c>
      <c r="B89" s="5">
        <v>-2.3191128256899201</v>
      </c>
      <c r="C89" s="16">
        <f>MAX(B87:B106)</f>
        <v>-1.61100324473494E-2</v>
      </c>
      <c r="E89">
        <v>20</v>
      </c>
      <c r="F89" s="5">
        <v>-2.2210248721314101</v>
      </c>
      <c r="G89" s="5">
        <f>MAX(F87:F106)</f>
        <v>-1.2069886087455499E-4</v>
      </c>
      <c r="I89">
        <v>20</v>
      </c>
      <c r="J89" s="5">
        <v>-0.23341142365930301</v>
      </c>
      <c r="K89" s="4">
        <f>MAX(J87:J106)</f>
        <v>-2.1677328429816699E-2</v>
      </c>
      <c r="M89">
        <v>20</v>
      </c>
      <c r="N89" s="5">
        <v>-5.4948922259102897</v>
      </c>
      <c r="O89" s="5">
        <f>MAX(N87:N106)</f>
        <v>-8.2999413132689194E-3</v>
      </c>
      <c r="Q89">
        <v>20</v>
      </c>
      <c r="R89">
        <v>-1.8915405890497701</v>
      </c>
      <c r="S89" s="5">
        <f>MAX(R87:R106)</f>
        <v>-8.0823710444510692E-3</v>
      </c>
      <c r="T89" s="4"/>
      <c r="U89">
        <v>20</v>
      </c>
      <c r="V89">
        <v>-0.13625986456757</v>
      </c>
      <c r="W89" s="17">
        <f>MAX(V87:V106)</f>
        <v>-2.8831348097330199E-2</v>
      </c>
      <c r="X89" s="4"/>
      <c r="Y89">
        <v>20</v>
      </c>
      <c r="Z89">
        <v>-2.0768855824451302</v>
      </c>
      <c r="AA89" s="4">
        <f>MAX(Z87:Z106)</f>
        <v>-2.0771051154110199E-2</v>
      </c>
      <c r="AB89" s="4"/>
      <c r="AC89">
        <v>20</v>
      </c>
      <c r="AD89">
        <v>-1.8313993976593099</v>
      </c>
      <c r="AE89" s="4">
        <f>MAX(AD87:AD106)</f>
        <v>-3.4278569004292998E-2</v>
      </c>
    </row>
    <row r="90" spans="1:31" x14ac:dyDescent="0.35">
      <c r="A90">
        <v>20</v>
      </c>
      <c r="B90" s="5">
        <v>-5.9662343260598098E-2</v>
      </c>
      <c r="C90" s="16">
        <f>MIN(B87:B106)</f>
        <v>-3.63847215698922</v>
      </c>
      <c r="E90">
        <v>20</v>
      </c>
      <c r="F90" s="5">
        <v>-1.2069886087455499E-4</v>
      </c>
      <c r="G90" s="5">
        <f>MIN(F87:F106)</f>
        <v>-3.33423715080376</v>
      </c>
      <c r="I90">
        <v>20</v>
      </c>
      <c r="J90" s="5">
        <v>-0.102396420409068</v>
      </c>
      <c r="K90" s="4">
        <f>MIN(J87:J106)</f>
        <v>-16.2008438132411</v>
      </c>
      <c r="M90">
        <v>20</v>
      </c>
      <c r="N90" s="5">
        <v>-0.42768922979101498</v>
      </c>
      <c r="O90" s="5">
        <f>MIN(N87:N106)</f>
        <v>-8.30782333296278</v>
      </c>
      <c r="Q90">
        <v>20</v>
      </c>
      <c r="R90">
        <v>-0.186093681353354</v>
      </c>
      <c r="S90" s="5">
        <f>MIN(R87:R106)</f>
        <v>-5.4948922259102897</v>
      </c>
      <c r="T90" s="4"/>
      <c r="U90">
        <v>20</v>
      </c>
      <c r="V90">
        <v>-3.0329443620162202</v>
      </c>
      <c r="W90" s="17">
        <f>MIN(V87:V106)</f>
        <v>-10.3317829147312</v>
      </c>
      <c r="X90" s="4"/>
      <c r="Y90">
        <v>20</v>
      </c>
      <c r="Z90" s="15">
        <v>-7.9350354250306204E-2</v>
      </c>
      <c r="AA90" s="4">
        <f>MIN(Z87:Z106)</f>
        <v>-3.6498768926962701</v>
      </c>
      <c r="AB90" s="4"/>
      <c r="AC90">
        <v>20</v>
      </c>
      <c r="AD90">
        <v>-1.29338176094721</v>
      </c>
      <c r="AE90" s="4">
        <f>MIN(AD87:AD106)</f>
        <v>-5.4948922259102897</v>
      </c>
    </row>
    <row r="91" spans="1:31" x14ac:dyDescent="0.35">
      <c r="A91">
        <v>20</v>
      </c>
      <c r="B91" s="5">
        <v>-0.481484240765153</v>
      </c>
      <c r="E91">
        <v>20</v>
      </c>
      <c r="F91" s="5">
        <v>-2.6911092772298199E-2</v>
      </c>
      <c r="I91">
        <v>20</v>
      </c>
      <c r="J91" s="5">
        <v>-0.84857576244700705</v>
      </c>
      <c r="M91">
        <v>20</v>
      </c>
      <c r="N91" s="5">
        <v>-0.64346622259943997</v>
      </c>
      <c r="Q91">
        <v>20</v>
      </c>
      <c r="R91">
        <v>-5.0550127084858197E-2</v>
      </c>
      <c r="T91" s="4"/>
      <c r="U91">
        <v>20</v>
      </c>
      <c r="V91">
        <v>-1.6286817097506401</v>
      </c>
      <c r="X91" s="4"/>
      <c r="Y91">
        <v>20</v>
      </c>
      <c r="Z91">
        <v>-1.96356744455837</v>
      </c>
      <c r="AA91" s="4"/>
      <c r="AB91" s="4"/>
      <c r="AC91">
        <v>20</v>
      </c>
      <c r="AD91">
        <v>-1.2248204059795</v>
      </c>
      <c r="AE91" s="4"/>
    </row>
    <row r="92" spans="1:31" x14ac:dyDescent="0.35">
      <c r="A92">
        <v>20</v>
      </c>
      <c r="B92" s="5">
        <v>-2.42229074476132</v>
      </c>
      <c r="E92">
        <v>20</v>
      </c>
      <c r="F92" s="5">
        <v>-2.41696418927229</v>
      </c>
      <c r="I92">
        <v>20</v>
      </c>
      <c r="J92" s="5">
        <v>-2.5598265461589598E-2</v>
      </c>
      <c r="M92">
        <v>20</v>
      </c>
      <c r="N92" s="5">
        <v>-0.53140246354627796</v>
      </c>
      <c r="Q92">
        <v>20</v>
      </c>
      <c r="R92">
        <v>-5.3283791365603399</v>
      </c>
      <c r="T92" s="4"/>
      <c r="U92">
        <v>20</v>
      </c>
      <c r="V92">
        <v>-7.5093113162702105E-2</v>
      </c>
      <c r="X92" s="4"/>
      <c r="Y92">
        <v>20</v>
      </c>
      <c r="Z92">
        <v>-1.6879591392009301</v>
      </c>
      <c r="AA92" s="4"/>
      <c r="AB92" s="4"/>
      <c r="AC92">
        <v>20</v>
      </c>
      <c r="AD92">
        <v>-0.83346044521062101</v>
      </c>
      <c r="AE92" s="4"/>
    </row>
    <row r="93" spans="1:31" x14ac:dyDescent="0.35">
      <c r="A93">
        <v>20</v>
      </c>
      <c r="B93" s="5">
        <v>-1.0791258217136701</v>
      </c>
      <c r="E93">
        <v>20</v>
      </c>
      <c r="F93" s="5">
        <v>-6.1685139633001998E-2</v>
      </c>
      <c r="I93">
        <v>20</v>
      </c>
      <c r="J93" s="5">
        <v>-7.9072222288336796E-2</v>
      </c>
      <c r="M93">
        <v>20</v>
      </c>
      <c r="N93" s="5">
        <v>-0.41925207827621103</v>
      </c>
      <c r="Q93">
        <v>20</v>
      </c>
      <c r="R93">
        <v>-5.2742658903953803</v>
      </c>
      <c r="T93" s="4"/>
      <c r="U93">
        <v>20</v>
      </c>
      <c r="V93">
        <v>-10.3317829147312</v>
      </c>
      <c r="X93" s="4"/>
      <c r="Y93">
        <v>20</v>
      </c>
      <c r="Z93">
        <v>-0.47202546249958699</v>
      </c>
      <c r="AA93" s="4"/>
      <c r="AB93" s="4"/>
      <c r="AC93">
        <v>20</v>
      </c>
      <c r="AD93">
        <v>-5.4948922259102897</v>
      </c>
      <c r="AE93" s="4"/>
    </row>
    <row r="94" spans="1:31" x14ac:dyDescent="0.35">
      <c r="A94">
        <v>20</v>
      </c>
      <c r="B94" s="5">
        <v>-0.75700747177189398</v>
      </c>
      <c r="E94">
        <v>20</v>
      </c>
      <c r="F94" s="5">
        <v>-0.16075513781697101</v>
      </c>
      <c r="I94">
        <v>20</v>
      </c>
      <c r="J94" s="5">
        <v>-0.26575365115963201</v>
      </c>
      <c r="M94">
        <v>20</v>
      </c>
      <c r="N94" s="5">
        <v>-1.1600215738998001</v>
      </c>
      <c r="Q94">
        <v>20</v>
      </c>
      <c r="R94">
        <v>-7.2904522889461101E-2</v>
      </c>
      <c r="T94" s="4"/>
      <c r="U94">
        <v>20</v>
      </c>
      <c r="V94">
        <v>-0.365802952834691</v>
      </c>
      <c r="X94" s="4"/>
      <c r="Y94">
        <v>20</v>
      </c>
      <c r="Z94">
        <v>-0.26775358497214802</v>
      </c>
      <c r="AA94" s="4"/>
      <c r="AB94" s="4"/>
      <c r="AC94">
        <v>20</v>
      </c>
      <c r="AD94">
        <v>-0.57704766869632995</v>
      </c>
      <c r="AE94" s="4"/>
    </row>
    <row r="95" spans="1:31" x14ac:dyDescent="0.35">
      <c r="A95">
        <v>20</v>
      </c>
      <c r="B95" s="5">
        <v>-0.19583298175240699</v>
      </c>
      <c r="E95">
        <v>20</v>
      </c>
      <c r="F95" s="5">
        <v>-3.33423715080376</v>
      </c>
      <c r="I95">
        <v>20</v>
      </c>
      <c r="J95" s="5">
        <v>-2.1677328429816699E-2</v>
      </c>
      <c r="M95">
        <v>20</v>
      </c>
      <c r="N95" s="5">
        <v>-8.30782333296278</v>
      </c>
      <c r="Q95">
        <v>20</v>
      </c>
      <c r="R95">
        <v>-5.4948922259102897</v>
      </c>
      <c r="T95" s="4"/>
      <c r="U95">
        <v>20</v>
      </c>
      <c r="V95">
        <v>-0.242991849275837</v>
      </c>
      <c r="X95" s="4"/>
      <c r="Y95">
        <v>20</v>
      </c>
      <c r="Z95">
        <v>-3.6498768926962701</v>
      </c>
      <c r="AA95" s="4"/>
      <c r="AB95" s="4"/>
      <c r="AC95">
        <v>20</v>
      </c>
      <c r="AD95">
        <v>-0.75399465399861698</v>
      </c>
      <c r="AE95" s="4"/>
    </row>
    <row r="96" spans="1:31" x14ac:dyDescent="0.35">
      <c r="A96">
        <v>20</v>
      </c>
      <c r="B96" s="5">
        <v>-0.23349540983440001</v>
      </c>
      <c r="E96">
        <v>20</v>
      </c>
      <c r="F96" s="5">
        <v>-0.65083327157230497</v>
      </c>
      <c r="I96">
        <v>20</v>
      </c>
      <c r="J96" s="5">
        <v>-2.99456386278049</v>
      </c>
      <c r="M96">
        <v>20</v>
      </c>
      <c r="N96" s="5">
        <v>-2.1225239602231301</v>
      </c>
      <c r="Q96">
        <v>20</v>
      </c>
      <c r="R96">
        <v>-0.18764233148117301</v>
      </c>
      <c r="T96" s="4"/>
      <c r="U96">
        <v>20</v>
      </c>
      <c r="V96" s="15">
        <v>-0.257165317815582</v>
      </c>
      <c r="X96" s="4"/>
      <c r="Y96">
        <v>20</v>
      </c>
      <c r="Z96">
        <v>-0.31978552258020099</v>
      </c>
      <c r="AA96" s="4"/>
      <c r="AB96" s="4"/>
      <c r="AC96">
        <v>20</v>
      </c>
      <c r="AD96" s="15">
        <v>-1.18095680808634</v>
      </c>
      <c r="AE96" s="4"/>
    </row>
    <row r="97" spans="1:32" x14ac:dyDescent="0.35">
      <c r="A97">
        <v>20</v>
      </c>
      <c r="B97" s="5">
        <v>-1.8083109807742199</v>
      </c>
      <c r="E97">
        <v>20</v>
      </c>
      <c r="F97" s="5">
        <v>-0.17190865774296199</v>
      </c>
      <c r="I97">
        <v>20</v>
      </c>
      <c r="J97" s="5">
        <v>-0.41637002010860202</v>
      </c>
      <c r="M97">
        <v>20</v>
      </c>
      <c r="N97" s="5">
        <v>-2.2897795410658701</v>
      </c>
      <c r="Q97">
        <v>20</v>
      </c>
      <c r="R97" s="15">
        <v>-1.1964091368357599</v>
      </c>
      <c r="T97" s="4"/>
      <c r="U97">
        <v>20</v>
      </c>
      <c r="V97">
        <v>-5.4948922259102897</v>
      </c>
      <c r="X97" s="4"/>
      <c r="Y97">
        <v>20</v>
      </c>
      <c r="Z97">
        <v>-0.331360633397842</v>
      </c>
      <c r="AA97" s="4"/>
      <c r="AB97" s="4"/>
      <c r="AC97">
        <v>20</v>
      </c>
      <c r="AD97">
        <v>-9.1415439928213299E-2</v>
      </c>
      <c r="AE97" s="4"/>
    </row>
    <row r="98" spans="1:32" x14ac:dyDescent="0.35">
      <c r="A98">
        <v>20</v>
      </c>
      <c r="B98" s="5">
        <v>-1.1680793433382199</v>
      </c>
      <c r="E98">
        <v>20</v>
      </c>
      <c r="F98" s="5">
        <v>-0.194805642890374</v>
      </c>
      <c r="I98">
        <v>20</v>
      </c>
      <c r="J98" s="5">
        <v>-1.8400576368918899</v>
      </c>
      <c r="M98">
        <v>20</v>
      </c>
      <c r="N98" s="5">
        <v>-0.23658964297983201</v>
      </c>
      <c r="Q98">
        <v>20</v>
      </c>
      <c r="R98">
        <v>-2.11135016933093</v>
      </c>
      <c r="T98" s="4"/>
      <c r="U98">
        <v>20</v>
      </c>
      <c r="V98">
        <v>-0.30810381709416501</v>
      </c>
      <c r="X98" s="4"/>
      <c r="Y98">
        <v>20</v>
      </c>
      <c r="Z98">
        <v>-1.8083109807742199</v>
      </c>
      <c r="AA98" s="4"/>
      <c r="AB98" s="4"/>
      <c r="AC98">
        <v>20</v>
      </c>
      <c r="AD98">
        <v>-0.42225638806127003</v>
      </c>
      <c r="AE98" s="4"/>
    </row>
    <row r="99" spans="1:32" x14ac:dyDescent="0.35">
      <c r="A99">
        <v>20</v>
      </c>
      <c r="B99" s="5">
        <v>-3.63847215698922</v>
      </c>
      <c r="E99">
        <v>20</v>
      </c>
      <c r="F99" s="5">
        <v>-0.70676800066936696</v>
      </c>
      <c r="I99">
        <v>20</v>
      </c>
      <c r="J99" s="5">
        <v>-8.3228315689266905E-2</v>
      </c>
      <c r="M99">
        <v>20</v>
      </c>
      <c r="N99" s="5">
        <v>-0.28316610099077699</v>
      </c>
      <c r="Q99">
        <v>20</v>
      </c>
      <c r="R99" s="15">
        <v>-7.2127685675371603E-2</v>
      </c>
      <c r="T99" s="4"/>
      <c r="U99">
        <v>20</v>
      </c>
      <c r="V99" s="15">
        <v>-0.25013941523229999</v>
      </c>
      <c r="X99" s="4"/>
      <c r="Y99">
        <v>20</v>
      </c>
      <c r="Z99">
        <v>-2.8596626998659498</v>
      </c>
      <c r="AA99" s="4"/>
      <c r="AB99" s="4"/>
      <c r="AC99">
        <v>20</v>
      </c>
      <c r="AD99">
        <v>-1.8083109807742199</v>
      </c>
      <c r="AE99" s="4"/>
    </row>
    <row r="100" spans="1:32" x14ac:dyDescent="0.35">
      <c r="A100">
        <v>20</v>
      </c>
      <c r="B100" s="5">
        <v>-1.2864987733011799</v>
      </c>
      <c r="E100">
        <v>20</v>
      </c>
      <c r="F100" s="5">
        <v>-0.540893296356042</v>
      </c>
      <c r="I100">
        <v>20</v>
      </c>
      <c r="J100" s="5">
        <v>-16.2008438132411</v>
      </c>
      <c r="M100">
        <v>20</v>
      </c>
      <c r="N100" s="5">
        <v>-2.2230261655435299</v>
      </c>
      <c r="Q100">
        <v>20</v>
      </c>
      <c r="R100">
        <v>-1.80030491217047</v>
      </c>
      <c r="T100" s="4"/>
      <c r="U100">
        <v>20</v>
      </c>
      <c r="V100">
        <v>-2.8831348097330199E-2</v>
      </c>
      <c r="X100" s="4"/>
      <c r="Y100">
        <v>20</v>
      </c>
      <c r="Z100">
        <v>-0.21325276232026699</v>
      </c>
      <c r="AA100" s="4"/>
      <c r="AB100" s="4"/>
      <c r="AC100">
        <v>20</v>
      </c>
      <c r="AD100">
        <v>-1.71540291265565</v>
      </c>
      <c r="AE100" s="4"/>
      <c r="AF100" s="2"/>
    </row>
    <row r="101" spans="1:32" x14ac:dyDescent="0.35">
      <c r="A101">
        <v>20</v>
      </c>
      <c r="B101" s="5">
        <v>-1.8127784310661501</v>
      </c>
      <c r="E101">
        <v>20</v>
      </c>
      <c r="F101" s="5">
        <v>-1.0668822126738899</v>
      </c>
      <c r="I101">
        <v>20</v>
      </c>
      <c r="J101" s="5">
        <v>-7.28582833420615E-2</v>
      </c>
      <c r="M101">
        <v>20</v>
      </c>
      <c r="N101" s="5">
        <v>-4.9206168554348402</v>
      </c>
      <c r="Q101">
        <v>20</v>
      </c>
      <c r="R101">
        <v>-0.14868495688316899</v>
      </c>
      <c r="T101" s="4"/>
      <c r="U101">
        <v>20</v>
      </c>
      <c r="V101">
        <v>-0.57113304308352297</v>
      </c>
      <c r="X101" s="4"/>
      <c r="Y101">
        <v>20</v>
      </c>
      <c r="Z101">
        <v>-0.38530726395109499</v>
      </c>
      <c r="AA101" s="4"/>
      <c r="AB101" s="4"/>
      <c r="AC101">
        <v>20</v>
      </c>
      <c r="AD101">
        <v>-3.4278569004292998E-2</v>
      </c>
      <c r="AE101" s="4"/>
    </row>
    <row r="102" spans="1:32" x14ac:dyDescent="0.35">
      <c r="A102">
        <v>20</v>
      </c>
      <c r="B102" s="5">
        <v>-7.6695163243203704E-2</v>
      </c>
      <c r="E102">
        <v>20</v>
      </c>
      <c r="F102" s="5">
        <v>-1.3713534212504199</v>
      </c>
      <c r="I102">
        <v>20</v>
      </c>
      <c r="J102" s="5">
        <v>-0.66993783274983998</v>
      </c>
      <c r="M102">
        <v>20</v>
      </c>
      <c r="N102" s="5">
        <v>-0.67438339802789404</v>
      </c>
      <c r="Q102">
        <v>20</v>
      </c>
      <c r="R102">
        <v>-8.0823710444510692E-3</v>
      </c>
      <c r="T102" s="4"/>
      <c r="U102">
        <v>20</v>
      </c>
      <c r="V102">
        <v>-0.21002518064585701</v>
      </c>
      <c r="X102" s="4"/>
      <c r="Y102">
        <v>20</v>
      </c>
      <c r="Z102">
        <v>-2.0349871579729402</v>
      </c>
      <c r="AA102" s="4"/>
      <c r="AB102" s="4"/>
      <c r="AC102">
        <v>20</v>
      </c>
      <c r="AD102">
        <v>-2.3884131197959202</v>
      </c>
      <c r="AE102" s="4"/>
    </row>
    <row r="103" spans="1:32" x14ac:dyDescent="0.35">
      <c r="A103">
        <v>20</v>
      </c>
      <c r="B103" s="5">
        <v>-1.81805088791938</v>
      </c>
      <c r="E103">
        <v>20</v>
      </c>
      <c r="F103" s="5">
        <v>-2.44480636470146</v>
      </c>
      <c r="I103">
        <v>20</v>
      </c>
      <c r="J103" s="5">
        <v>-4.7761985243104203E-2</v>
      </c>
      <c r="M103">
        <v>20</v>
      </c>
      <c r="N103" s="5">
        <v>-1.8083109807742199</v>
      </c>
      <c r="Q103">
        <v>20</v>
      </c>
      <c r="R103">
        <v>-3.91610282821734</v>
      </c>
      <c r="T103" s="4"/>
      <c r="U103">
        <v>20</v>
      </c>
      <c r="V103">
        <v>-7.6085524901280701</v>
      </c>
      <c r="X103" s="4"/>
      <c r="Y103">
        <v>20</v>
      </c>
      <c r="Z103" s="15">
        <v>-1.6111552355199701</v>
      </c>
      <c r="AA103" s="4"/>
      <c r="AB103" s="4"/>
      <c r="AC103">
        <v>20</v>
      </c>
      <c r="AD103">
        <v>-0.10461586375093899</v>
      </c>
      <c r="AE103" s="4"/>
    </row>
    <row r="104" spans="1:32" x14ac:dyDescent="0.35">
      <c r="A104">
        <v>20</v>
      </c>
      <c r="B104" s="5">
        <v>-0.42551978072691099</v>
      </c>
      <c r="E104">
        <v>20</v>
      </c>
      <c r="F104" s="5">
        <v>-2.2456005147064501E-2</v>
      </c>
      <c r="I104">
        <v>20</v>
      </c>
      <c r="J104" s="5">
        <v>-5.4948922259102897</v>
      </c>
      <c r="M104">
        <v>20</v>
      </c>
      <c r="N104" s="5">
        <v>-8.2999413132689194E-3</v>
      </c>
      <c r="Q104">
        <v>20</v>
      </c>
      <c r="R104">
        <v>-5.9178674287352503E-2</v>
      </c>
      <c r="T104" s="4"/>
      <c r="U104">
        <v>20</v>
      </c>
      <c r="V104">
        <v>-1.02649597843848</v>
      </c>
      <c r="X104" s="4"/>
      <c r="Y104">
        <v>20</v>
      </c>
      <c r="Z104" s="15">
        <v>-1.4086429686522399</v>
      </c>
      <c r="AA104" s="4"/>
      <c r="AB104" s="4"/>
      <c r="AC104">
        <v>20</v>
      </c>
      <c r="AD104">
        <v>-1.8083109807742199</v>
      </c>
      <c r="AE104" s="4"/>
    </row>
    <row r="105" spans="1:32" x14ac:dyDescent="0.35">
      <c r="A105">
        <v>20</v>
      </c>
      <c r="B105" s="5">
        <v>-1.61100324473494E-2</v>
      </c>
      <c r="E105">
        <v>20</v>
      </c>
      <c r="F105" s="5">
        <v>-1.55073668123398</v>
      </c>
      <c r="I105">
        <v>20</v>
      </c>
      <c r="J105" s="5">
        <v>-0.28097795418962601</v>
      </c>
      <c r="M105">
        <v>20</v>
      </c>
      <c r="N105" s="5">
        <v>-0.24504333552676999</v>
      </c>
      <c r="Q105">
        <v>20</v>
      </c>
      <c r="R105">
        <v>-1.8083109807742199</v>
      </c>
      <c r="T105" s="4"/>
      <c r="U105">
        <v>20</v>
      </c>
      <c r="V105">
        <v>-0.69115184722593404</v>
      </c>
      <c r="X105" s="4"/>
      <c r="Y105">
        <v>20</v>
      </c>
      <c r="Z105">
        <v>-1.1417137085212099</v>
      </c>
      <c r="AA105" s="4"/>
      <c r="AB105" s="4"/>
      <c r="AC105">
        <v>20</v>
      </c>
      <c r="AD105" s="15">
        <v>-2.2505429650228801</v>
      </c>
      <c r="AE105" s="4"/>
    </row>
    <row r="106" spans="1:32" x14ac:dyDescent="0.35">
      <c r="A106">
        <v>20</v>
      </c>
      <c r="B106" s="5">
        <v>-1.91056171853537</v>
      </c>
      <c r="E106">
        <v>20</v>
      </c>
      <c r="F106" s="5">
        <v>-1.8683137867464501</v>
      </c>
      <c r="I106">
        <v>20</v>
      </c>
      <c r="J106" s="5">
        <v>-0.83789585926946797</v>
      </c>
      <c r="M106">
        <v>20</v>
      </c>
      <c r="N106" s="5">
        <v>-0.75201977721755597</v>
      </c>
      <c r="Q106">
        <v>20</v>
      </c>
      <c r="R106">
        <v>-0.68112941822194795</v>
      </c>
      <c r="T106" s="4"/>
      <c r="U106">
        <v>20</v>
      </c>
      <c r="V106">
        <v>-1.6472604722970501</v>
      </c>
      <c r="X106" s="4"/>
      <c r="Y106">
        <v>20</v>
      </c>
      <c r="Z106" s="15">
        <v>-3.60083209706726</v>
      </c>
      <c r="AA106" s="4"/>
      <c r="AB106" s="4"/>
      <c r="AC106">
        <v>20</v>
      </c>
      <c r="AD106">
        <v>-0.26725117916001701</v>
      </c>
      <c r="AE106" s="4"/>
    </row>
    <row r="107" spans="1:32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</row>
    <row r="108" spans="1:32" x14ac:dyDescent="0.35">
      <c r="A108">
        <v>50</v>
      </c>
      <c r="B108" s="5">
        <v>-0.30027010310783198</v>
      </c>
      <c r="C108" s="16">
        <f t="shared" si="21"/>
        <v>-0.26491999350692774</v>
      </c>
      <c r="D108">
        <v>89400</v>
      </c>
      <c r="E108">
        <v>50</v>
      </c>
      <c r="F108" s="5">
        <v>-0.27202503490553898</v>
      </c>
      <c r="G108" s="5">
        <f t="shared" si="22"/>
        <v>-0.38501170033151461</v>
      </c>
      <c r="I108">
        <v>50</v>
      </c>
      <c r="J108" s="5">
        <v>-5.1529485700004797E-2</v>
      </c>
      <c r="K108" s="4">
        <f t="shared" ref="K108" si="29">AVERAGE(J108:J127)</f>
        <v>-0.36343363830003927</v>
      </c>
      <c r="L108" s="2">
        <v>59400</v>
      </c>
      <c r="M108">
        <v>50</v>
      </c>
      <c r="N108" s="5">
        <v>-1.2532275034337499</v>
      </c>
      <c r="O108" s="5">
        <f t="shared" ref="O108" si="30">AVERAGE(N108:N127)</f>
        <v>-0.30145120988037621</v>
      </c>
      <c r="Q108">
        <v>50</v>
      </c>
      <c r="R108">
        <v>-7.7398109805130094E-2</v>
      </c>
      <c r="S108" s="5">
        <f t="shared" ref="S108" si="31">AVERAGE(R108:R127)</f>
        <v>-0.50171039564759989</v>
      </c>
      <c r="T108" s="2">
        <v>119400</v>
      </c>
      <c r="U108">
        <v>50</v>
      </c>
      <c r="V108" s="15">
        <v>-3.2843839320089098E-3</v>
      </c>
      <c r="W108" s="17">
        <f t="shared" ref="W108" si="32">AVERAGE(V108:V127)</f>
        <v>-0.38754246076634874</v>
      </c>
      <c r="X108" s="4"/>
      <c r="Y108">
        <v>50</v>
      </c>
      <c r="Z108">
        <v>-5.22811542970984E-3</v>
      </c>
      <c r="AA108" s="4">
        <f t="shared" ref="AA108" si="33">AVERAGE(Z108:Z127)</f>
        <v>-0.31908634788669199</v>
      </c>
      <c r="AB108" s="2">
        <v>149400</v>
      </c>
      <c r="AC108">
        <v>50</v>
      </c>
      <c r="AD108">
        <v>-4.6935020993496496E-3</v>
      </c>
      <c r="AE108" s="4">
        <f t="shared" ref="AE108" si="34">AVERAGE(AD108:AD127)</f>
        <v>-0.34580919670703303</v>
      </c>
    </row>
    <row r="109" spans="1:32" x14ac:dyDescent="0.35">
      <c r="A109">
        <v>50</v>
      </c>
      <c r="B109" s="5">
        <v>-1.1399307838184201</v>
      </c>
      <c r="C109" s="16">
        <f>MEDIAN(B108:B127)</f>
        <v>-0.18054273804659449</v>
      </c>
      <c r="E109">
        <v>50</v>
      </c>
      <c r="F109" s="5">
        <v>-2.2210406139600698</v>
      </c>
      <c r="G109" s="5">
        <f>MEDIAN(F108:F127)</f>
        <v>-0.2135200625956345</v>
      </c>
      <c r="I109">
        <v>50</v>
      </c>
      <c r="J109" s="5">
        <v>-0.212194479024819</v>
      </c>
      <c r="K109" s="4">
        <f>MEDIAN(J108:J127)</f>
        <v>-0.21672386062339299</v>
      </c>
      <c r="M109">
        <v>50</v>
      </c>
      <c r="N109" s="5">
        <v>-5.64023198384008E-2</v>
      </c>
      <c r="O109" s="5">
        <f>MEDIAN(N108:N127)</f>
        <v>-8.7774497059710993E-2</v>
      </c>
      <c r="Q109">
        <v>50</v>
      </c>
      <c r="R109">
        <v>-0.33351669761591302</v>
      </c>
      <c r="S109" s="5">
        <f>MEDIAN(R108:R127)</f>
        <v>-0.352979163278059</v>
      </c>
      <c r="T109" s="4"/>
      <c r="U109">
        <v>50</v>
      </c>
      <c r="V109">
        <v>-7.6791537453514497E-2</v>
      </c>
      <c r="W109" s="17">
        <f>MEDIAN(V108:V127)</f>
        <v>-0.12793118966411698</v>
      </c>
      <c r="X109" s="4"/>
      <c r="Y109">
        <v>50</v>
      </c>
      <c r="Z109">
        <v>-0.243889377085617</v>
      </c>
      <c r="AA109" s="4">
        <f>MEDIAN(Z108:Z127)</f>
        <v>-0.245134162616502</v>
      </c>
      <c r="AB109" s="4"/>
      <c r="AC109">
        <v>50</v>
      </c>
      <c r="AD109">
        <v>-2.8455595053196898E-2</v>
      </c>
      <c r="AE109" s="4">
        <f>MEDIAN(AD108:AD127)</f>
        <v>-7.3803831454272051E-2</v>
      </c>
    </row>
    <row r="110" spans="1:32" x14ac:dyDescent="0.35">
      <c r="A110">
        <v>50</v>
      </c>
      <c r="B110" s="5">
        <v>-9.5904505717444397E-2</v>
      </c>
      <c r="C110" s="16">
        <f>MAX(B108:B127)</f>
        <v>-2.4866396698979699E-2</v>
      </c>
      <c r="E110">
        <v>50</v>
      </c>
      <c r="F110" s="5">
        <v>-0.84577945976507796</v>
      </c>
      <c r="G110" s="5">
        <f>MAX(F108:F127)</f>
        <v>-9.7250002495730798E-4</v>
      </c>
      <c r="I110">
        <v>50</v>
      </c>
      <c r="J110" s="5">
        <v>-0.76285084028916095</v>
      </c>
      <c r="K110" s="4">
        <f>MAX(J108:J127)</f>
        <v>-3.8651184363240498E-2</v>
      </c>
      <c r="M110">
        <v>50</v>
      </c>
      <c r="N110" s="5">
        <v>-9.7861416059002101E-3</v>
      </c>
      <c r="O110" s="5">
        <f>MAX(N108:N127)</f>
        <v>-9.7861416059002101E-3</v>
      </c>
      <c r="Q110">
        <v>50</v>
      </c>
      <c r="R110">
        <v>-1.50315201486413E-2</v>
      </c>
      <c r="S110" s="5">
        <f>MAX(R108:R127)</f>
        <v>-1.50315201486413E-2</v>
      </c>
      <c r="T110" s="4"/>
      <c r="U110">
        <v>50</v>
      </c>
      <c r="V110">
        <v>-9.3978929488047896E-3</v>
      </c>
      <c r="W110" s="17">
        <f>MAX(V108:V127)</f>
        <v>-3.2843839320089098E-3</v>
      </c>
      <c r="X110" s="4"/>
      <c r="Y110">
        <v>50</v>
      </c>
      <c r="Z110">
        <v>-2.4781226024235499E-2</v>
      </c>
      <c r="AA110" s="4">
        <f>MAX(Z108:Z127)</f>
        <v>-3.8985111406431498E-3</v>
      </c>
      <c r="AB110" s="4"/>
      <c r="AC110">
        <v>50</v>
      </c>
      <c r="AD110">
        <v>-0.58199516274406804</v>
      </c>
      <c r="AE110" s="4">
        <f>MAX(AD108:AD127)</f>
        <v>-4.6935020993496496E-3</v>
      </c>
    </row>
    <row r="111" spans="1:32" x14ac:dyDescent="0.35">
      <c r="A111">
        <v>50</v>
      </c>
      <c r="B111" s="5">
        <v>-0.46804668469052002</v>
      </c>
      <c r="C111" s="16">
        <f>MIN(B108:B127)</f>
        <v>-1.1399307838184201</v>
      </c>
      <c r="E111">
        <v>50</v>
      </c>
      <c r="F111" s="5">
        <v>-0.46550163956186602</v>
      </c>
      <c r="G111" s="5">
        <f>MIN(F108:F127)</f>
        <v>-2.2210406139600698</v>
      </c>
      <c r="I111">
        <v>50</v>
      </c>
      <c r="J111" s="5">
        <v>-4.6272652034734699E-2</v>
      </c>
      <c r="K111" s="4">
        <f>MIN(J108:J127)</f>
        <v>-1.9740575845977399</v>
      </c>
      <c r="M111">
        <v>50</v>
      </c>
      <c r="N111" s="5">
        <v>-6.9075944022894104E-2</v>
      </c>
      <c r="O111" s="5">
        <f>MIN(N108:N127)</f>
        <v>-2.0086843529465601</v>
      </c>
      <c r="Q111">
        <v>50</v>
      </c>
      <c r="R111">
        <v>-0.19536090046646601</v>
      </c>
      <c r="S111" s="5">
        <f>MIN(R108:R127)</f>
        <v>-1.86007944560484</v>
      </c>
      <c r="T111" s="4"/>
      <c r="U111">
        <v>50</v>
      </c>
      <c r="V111">
        <v>-0.28656345656113902</v>
      </c>
      <c r="W111" s="17">
        <f>MIN(V108:V127)</f>
        <v>-2.7766908446269301</v>
      </c>
      <c r="X111" s="4"/>
      <c r="Y111">
        <v>50</v>
      </c>
      <c r="Z111">
        <v>-0.59228788522160702</v>
      </c>
      <c r="AA111" s="4">
        <f>MIN(Z108:Z127)</f>
        <v>-1.3753860159713001</v>
      </c>
      <c r="AB111" s="4"/>
      <c r="AC111">
        <v>50</v>
      </c>
      <c r="AD111">
        <v>-0.101680337345483</v>
      </c>
      <c r="AE111" s="4">
        <f>MIN(AD108:AD127)</f>
        <v>-1.8680093516441301</v>
      </c>
    </row>
    <row r="112" spans="1:32" x14ac:dyDescent="0.35">
      <c r="A112">
        <v>50</v>
      </c>
      <c r="B112" s="5">
        <v>-0.19757757711471299</v>
      </c>
      <c r="E112">
        <v>50</v>
      </c>
      <c r="F112" s="5">
        <v>-0.334558094066366</v>
      </c>
      <c r="I112">
        <v>50</v>
      </c>
      <c r="J112" s="5">
        <v>-9.2016608786985504E-2</v>
      </c>
      <c r="M112">
        <v>50</v>
      </c>
      <c r="N112" s="5">
        <v>-4.6255039802920603E-2</v>
      </c>
      <c r="Q112">
        <v>50</v>
      </c>
      <c r="R112">
        <v>-1.19505745984397</v>
      </c>
      <c r="T112" s="4"/>
      <c r="U112">
        <v>50</v>
      </c>
      <c r="V112">
        <v>-0.60522106036432</v>
      </c>
      <c r="X112" s="4"/>
      <c r="Y112">
        <v>50</v>
      </c>
      <c r="Z112" s="15">
        <v>-7.9833089357161796E-2</v>
      </c>
      <c r="AA112" s="4"/>
      <c r="AB112" s="4"/>
      <c r="AC112">
        <v>50</v>
      </c>
      <c r="AD112" s="15">
        <v>-1.2179771057230501E-2</v>
      </c>
      <c r="AE112" s="4"/>
    </row>
    <row r="113" spans="1:32" x14ac:dyDescent="0.35">
      <c r="A113">
        <v>50</v>
      </c>
      <c r="B113" s="5">
        <v>-2.4866396698979699E-2</v>
      </c>
      <c r="E113">
        <v>50</v>
      </c>
      <c r="F113" s="5">
        <v>-4.8161261382114497E-2</v>
      </c>
      <c r="I113">
        <v>50</v>
      </c>
      <c r="J113" s="5">
        <v>-0.39921730682636097</v>
      </c>
      <c r="M113">
        <v>50</v>
      </c>
      <c r="N113" s="5">
        <v>-1.4031629824767199E-2</v>
      </c>
      <c r="Q113">
        <v>50</v>
      </c>
      <c r="R113">
        <v>-1.1615187328169601</v>
      </c>
      <c r="T113" s="4"/>
      <c r="U113">
        <v>50</v>
      </c>
      <c r="V113">
        <v>-2.7766908446269301</v>
      </c>
      <c r="X113" s="4"/>
      <c r="Y113">
        <v>50</v>
      </c>
      <c r="Z113" s="15">
        <v>-7.8478915951306502E-2</v>
      </c>
      <c r="AA113" s="4"/>
      <c r="AB113" s="4"/>
      <c r="AC113">
        <v>50</v>
      </c>
      <c r="AD113">
        <v>-0.71814169657265103</v>
      </c>
      <c r="AE113" s="4"/>
    </row>
    <row r="114" spans="1:32" x14ac:dyDescent="0.35">
      <c r="A114">
        <v>50</v>
      </c>
      <c r="B114" s="5">
        <v>-0.325634210664412</v>
      </c>
      <c r="E114">
        <v>50</v>
      </c>
      <c r="F114" s="5">
        <v>-0.40829139260414898</v>
      </c>
      <c r="I114">
        <v>50</v>
      </c>
      <c r="J114" s="5">
        <v>-5.2645970844859898E-2</v>
      </c>
      <c r="M114">
        <v>50</v>
      </c>
      <c r="N114" s="5">
        <v>-0.12835961889541</v>
      </c>
      <c r="Q114">
        <v>50</v>
      </c>
      <c r="R114" s="15">
        <v>-0.204859074122203</v>
      </c>
      <c r="T114" s="4"/>
      <c r="U114">
        <v>50</v>
      </c>
      <c r="V114">
        <v>-0.78834352995576795</v>
      </c>
      <c r="X114" s="4"/>
      <c r="Y114">
        <v>50</v>
      </c>
      <c r="Z114">
        <v>-0.47228853243268798</v>
      </c>
      <c r="AA114" s="4"/>
      <c r="AB114" s="4"/>
      <c r="AC114">
        <v>50</v>
      </c>
      <c r="AD114" s="15">
        <v>-8.4016580559227894E-2</v>
      </c>
      <c r="AE114" s="4"/>
    </row>
    <row r="115" spans="1:32" x14ac:dyDescent="0.35">
      <c r="A115">
        <v>50</v>
      </c>
      <c r="B115" s="5">
        <v>-3.0456805874594501E-2</v>
      </c>
      <c r="E115">
        <v>50</v>
      </c>
      <c r="F115" s="5">
        <v>-0.195506862867629</v>
      </c>
      <c r="I115">
        <v>50</v>
      </c>
      <c r="J115" s="5">
        <v>-3.8651184363240498E-2</v>
      </c>
      <c r="M115">
        <v>50</v>
      </c>
      <c r="N115" s="5">
        <v>-7.6653958105421902E-2</v>
      </c>
      <c r="Q115">
        <v>50</v>
      </c>
      <c r="R115">
        <v>-3.3933216210403398E-2</v>
      </c>
      <c r="T115" s="4"/>
      <c r="U115">
        <v>50</v>
      </c>
      <c r="V115">
        <v>-1.1274845179270999E-2</v>
      </c>
      <c r="X115" s="4"/>
      <c r="Y115">
        <v>50</v>
      </c>
      <c r="Z115">
        <v>-0.30094728212925198</v>
      </c>
      <c r="AA115" s="4"/>
      <c r="AB115" s="4"/>
      <c r="AC115">
        <v>50</v>
      </c>
      <c r="AD115">
        <v>-6.3591082349316194E-2</v>
      </c>
      <c r="AE115" s="4"/>
    </row>
    <row r="116" spans="1:32" x14ac:dyDescent="0.35">
      <c r="A116">
        <v>50</v>
      </c>
      <c r="B116" s="5">
        <v>-0.15923380480697999</v>
      </c>
      <c r="E116">
        <v>50</v>
      </c>
      <c r="F116" s="5">
        <v>-0.72511852482049</v>
      </c>
      <c r="I116">
        <v>50</v>
      </c>
      <c r="J116" s="5">
        <v>-0.22125324222196699</v>
      </c>
      <c r="M116">
        <v>50</v>
      </c>
      <c r="N116" s="5">
        <v>-0.13320072618210399</v>
      </c>
      <c r="Q116">
        <v>50</v>
      </c>
      <c r="R116">
        <v>-0.643601528127837</v>
      </c>
      <c r="T116" s="4"/>
      <c r="U116">
        <v>50</v>
      </c>
      <c r="V116">
        <v>-0.108334433500128</v>
      </c>
      <c r="X116" s="4"/>
      <c r="Y116">
        <v>50</v>
      </c>
      <c r="Z116" s="15">
        <v>-0.56874539163597504</v>
      </c>
      <c r="AA116" s="4"/>
      <c r="AB116" s="4"/>
      <c r="AC116">
        <v>50</v>
      </c>
      <c r="AD116">
        <v>-3.1486284465619803E-2</v>
      </c>
      <c r="AE116" s="4"/>
    </row>
    <row r="117" spans="1:32" x14ac:dyDescent="0.35">
      <c r="A117">
        <v>50</v>
      </c>
      <c r="B117" s="5">
        <v>-0.117046367189006</v>
      </c>
      <c r="E117">
        <v>50</v>
      </c>
      <c r="F117" s="5">
        <v>-0.42958091502266499</v>
      </c>
      <c r="I117">
        <v>50</v>
      </c>
      <c r="J117" s="5">
        <v>-0.16690847711269699</v>
      </c>
      <c r="M117">
        <v>50</v>
      </c>
      <c r="N117" s="5">
        <v>-2.0086843529465601</v>
      </c>
      <c r="Q117">
        <v>50</v>
      </c>
      <c r="R117">
        <v>-0.676615453143803</v>
      </c>
      <c r="T117" s="4"/>
      <c r="U117">
        <v>50</v>
      </c>
      <c r="V117">
        <v>-0.48571987589249299</v>
      </c>
      <c r="X117" s="4"/>
      <c r="Y117">
        <v>50</v>
      </c>
      <c r="Z117">
        <v>-0.52904328872917605</v>
      </c>
      <c r="AA117" s="4"/>
      <c r="AB117" s="4"/>
      <c r="AC117">
        <v>50</v>
      </c>
      <c r="AD117" s="15">
        <v>-1.8680093516441301</v>
      </c>
      <c r="AE117" s="4"/>
    </row>
    <row r="118" spans="1:32" x14ac:dyDescent="0.35">
      <c r="A118">
        <v>50</v>
      </c>
      <c r="B118" s="5">
        <v>-6.3661622641361396E-2</v>
      </c>
      <c r="E118">
        <v>50</v>
      </c>
      <c r="F118" s="5">
        <v>-0.15231436337361101</v>
      </c>
      <c r="I118">
        <v>50</v>
      </c>
      <c r="J118" s="5">
        <v>-0.59035295621574002</v>
      </c>
      <c r="M118">
        <v>50</v>
      </c>
      <c r="N118" s="5">
        <v>-0.17579325524106501</v>
      </c>
      <c r="Q118">
        <v>50</v>
      </c>
      <c r="R118">
        <v>-0.46523012115163997</v>
      </c>
      <c r="T118" s="4"/>
      <c r="U118">
        <v>50</v>
      </c>
      <c r="V118">
        <v>-0.368544922651249</v>
      </c>
      <c r="X118" s="4"/>
      <c r="Y118">
        <v>50</v>
      </c>
      <c r="Z118">
        <v>-0.24637894814738701</v>
      </c>
      <c r="AA118" s="4"/>
      <c r="AB118" s="4"/>
      <c r="AC118">
        <v>50</v>
      </c>
      <c r="AD118">
        <v>-1.2651749533941501E-2</v>
      </c>
      <c r="AE118" s="4"/>
    </row>
    <row r="119" spans="1:32" x14ac:dyDescent="0.35">
      <c r="A119">
        <v>50</v>
      </c>
      <c r="B119" s="5">
        <v>-3.22529141919961E-2</v>
      </c>
      <c r="E119">
        <v>50</v>
      </c>
      <c r="F119" s="5">
        <v>-3.4577507532315699E-2</v>
      </c>
      <c r="I119">
        <v>50</v>
      </c>
      <c r="J119" s="5">
        <v>-1.9740575845977399</v>
      </c>
      <c r="M119">
        <v>50</v>
      </c>
      <c r="N119" s="5">
        <v>-8.9240017056623294E-2</v>
      </c>
      <c r="Q119">
        <v>50</v>
      </c>
      <c r="R119">
        <v>-0.30214365767448897</v>
      </c>
      <c r="T119" s="4"/>
      <c r="U119">
        <v>50</v>
      </c>
      <c r="V119">
        <v>-0.100633219628206</v>
      </c>
      <c r="X119" s="4"/>
      <c r="Y119">
        <v>50</v>
      </c>
      <c r="Z119">
        <v>-1.3753860159713001</v>
      </c>
      <c r="AA119" s="4"/>
      <c r="AB119" s="4"/>
      <c r="AC119">
        <v>50</v>
      </c>
      <c r="AD119">
        <v>-0.19190519980044099</v>
      </c>
      <c r="AE119" s="4"/>
    </row>
    <row r="120" spans="1:32" x14ac:dyDescent="0.35">
      <c r="A120">
        <v>50</v>
      </c>
      <c r="B120" s="5">
        <v>-0.16350789897847601</v>
      </c>
      <c r="E120">
        <v>50</v>
      </c>
      <c r="F120" s="5">
        <v>-0.23153326232363999</v>
      </c>
      <c r="I120">
        <v>50</v>
      </c>
      <c r="J120" s="5">
        <v>-0.45080562947892</v>
      </c>
      <c r="M120">
        <v>50</v>
      </c>
      <c r="N120" s="5">
        <v>-0.22506622098019599</v>
      </c>
      <c r="Q120">
        <v>50</v>
      </c>
      <c r="R120" s="15">
        <v>-0.61300163323308099</v>
      </c>
      <c r="T120" s="4"/>
      <c r="U120">
        <v>50</v>
      </c>
      <c r="V120">
        <v>-1.2312948255540901</v>
      </c>
      <c r="X120" s="4"/>
      <c r="Y120">
        <v>50</v>
      </c>
      <c r="Z120">
        <v>-0.175462965811228</v>
      </c>
      <c r="AA120" s="4"/>
      <c r="AB120" s="4"/>
      <c r="AC120">
        <v>50</v>
      </c>
      <c r="AD120" s="15">
        <v>-2.1865235851874502E-2</v>
      </c>
      <c r="AE120" s="4"/>
    </row>
    <row r="121" spans="1:32" x14ac:dyDescent="0.35">
      <c r="A121">
        <v>50</v>
      </c>
      <c r="B121" s="5">
        <v>-0.30239148990655501</v>
      </c>
      <c r="E121">
        <v>50</v>
      </c>
      <c r="F121" s="5">
        <v>-3.8952371151708097E-2</v>
      </c>
      <c r="I121">
        <v>50</v>
      </c>
      <c r="J121" s="5">
        <v>-0.38090660189120301</v>
      </c>
      <c r="M121">
        <v>50</v>
      </c>
      <c r="N121" s="5">
        <v>-8.6308977062798706E-2</v>
      </c>
      <c r="Q121">
        <v>50</v>
      </c>
      <c r="R121">
        <v>-0.37244162894020499</v>
      </c>
      <c r="T121" s="4"/>
      <c r="U121">
        <v>50</v>
      </c>
      <c r="V121">
        <v>-0.18054577397069399</v>
      </c>
      <c r="X121" s="4"/>
      <c r="Y121">
        <v>50</v>
      </c>
      <c r="Z121">
        <v>-3.8985111406431498E-3</v>
      </c>
      <c r="AA121" s="4"/>
      <c r="AB121" s="4"/>
      <c r="AC121">
        <v>50</v>
      </c>
      <c r="AD121">
        <v>-1.67762030609215E-2</v>
      </c>
      <c r="AE121" s="4"/>
      <c r="AF121" s="2"/>
    </row>
    <row r="122" spans="1:32" x14ac:dyDescent="0.35">
      <c r="A122">
        <v>50</v>
      </c>
      <c r="B122" s="5">
        <v>-2.6636413025970199E-2</v>
      </c>
      <c r="E122">
        <v>50</v>
      </c>
      <c r="F122" s="5">
        <v>-8.0349811399849803E-3</v>
      </c>
      <c r="I122">
        <v>50</v>
      </c>
      <c r="J122" s="5">
        <v>-0.42026287515240501</v>
      </c>
      <c r="M122">
        <v>50</v>
      </c>
      <c r="N122" s="5">
        <v>-0.89388898591587396</v>
      </c>
      <c r="Q122">
        <v>50</v>
      </c>
      <c r="R122">
        <v>-0.31829895167841898</v>
      </c>
      <c r="T122" s="4"/>
      <c r="U122">
        <v>50</v>
      </c>
      <c r="V122">
        <v>-4.1079786881977803E-2</v>
      </c>
      <c r="X122" s="4"/>
      <c r="Y122">
        <v>50</v>
      </c>
      <c r="Z122">
        <v>-0.141225306169247</v>
      </c>
      <c r="AA122" s="4"/>
      <c r="AB122" s="4"/>
      <c r="AC122">
        <v>50</v>
      </c>
      <c r="AD122">
        <v>-6.2451626873853399E-3</v>
      </c>
      <c r="AE122" s="4"/>
    </row>
    <row r="123" spans="1:32" x14ac:dyDescent="0.35">
      <c r="A123">
        <v>50</v>
      </c>
      <c r="B123" s="5">
        <v>-0.50125091855375503</v>
      </c>
      <c r="E123">
        <v>50</v>
      </c>
      <c r="F123" s="5">
        <v>-2.5405630722414699E-2</v>
      </c>
      <c r="I123">
        <v>50</v>
      </c>
      <c r="J123" s="5">
        <v>-5.3208214679990103E-2</v>
      </c>
      <c r="M123">
        <v>50</v>
      </c>
      <c r="N123" s="5">
        <v>-3.00387211781981E-2</v>
      </c>
      <c r="Q123">
        <v>50</v>
      </c>
      <c r="R123">
        <v>-0.90941615863938896</v>
      </c>
      <c r="T123" s="4"/>
      <c r="U123">
        <v>50</v>
      </c>
      <c r="V123">
        <v>-3.38011109292062E-2</v>
      </c>
      <c r="X123" s="4"/>
      <c r="Y123">
        <v>50</v>
      </c>
      <c r="Z123">
        <v>-5.62795768707074E-3</v>
      </c>
      <c r="AA123" s="4"/>
      <c r="AB123" s="4"/>
      <c r="AC123">
        <v>50</v>
      </c>
      <c r="AD123" s="15">
        <v>-1.5149634644769701</v>
      </c>
      <c r="AE123" s="4"/>
    </row>
    <row r="124" spans="1:32" x14ac:dyDescent="0.35">
      <c r="A124">
        <v>50</v>
      </c>
      <c r="B124" s="5">
        <v>-0.146180444149903</v>
      </c>
      <c r="E124">
        <v>50</v>
      </c>
      <c r="F124" s="5">
        <v>-3.1040911453242E-2</v>
      </c>
      <c r="I124">
        <v>50</v>
      </c>
      <c r="J124" s="5">
        <v>-0.351302859947355</v>
      </c>
      <c r="M124">
        <v>50</v>
      </c>
      <c r="N124" s="5">
        <v>-2.70557138849691E-2</v>
      </c>
      <c r="Q124">
        <v>50</v>
      </c>
      <c r="R124" s="15">
        <v>-1.86007944560484</v>
      </c>
      <c r="T124" s="4"/>
      <c r="U124">
        <v>50</v>
      </c>
      <c r="V124">
        <v>-9.8661310390712298E-2</v>
      </c>
      <c r="X124" s="4"/>
      <c r="Y124">
        <v>50</v>
      </c>
      <c r="Z124" s="15">
        <v>-0.48742845311918898</v>
      </c>
      <c r="AA124" s="4"/>
      <c r="AB124" s="4"/>
      <c r="AC124">
        <v>50</v>
      </c>
      <c r="AD124">
        <v>-1.2927825654915599</v>
      </c>
      <c r="AE124" s="4"/>
    </row>
    <row r="125" spans="1:32" x14ac:dyDescent="0.35">
      <c r="A125">
        <v>50</v>
      </c>
      <c r="B125" s="5">
        <v>-0.260059167381546</v>
      </c>
      <c r="E125">
        <v>50</v>
      </c>
      <c r="F125" s="5">
        <v>-0.18881097600130201</v>
      </c>
      <c r="I125">
        <v>50</v>
      </c>
      <c r="J125" s="5">
        <v>-3.9310371006661501E-2</v>
      </c>
      <c r="M125">
        <v>50</v>
      </c>
      <c r="N125" s="5">
        <v>-9.2481565717631206E-2</v>
      </c>
      <c r="Q125">
        <v>50</v>
      </c>
      <c r="R125">
        <v>-0.52088285426194503</v>
      </c>
      <c r="T125" s="4"/>
      <c r="U125">
        <v>50</v>
      </c>
      <c r="V125">
        <v>-0.29372859030684201</v>
      </c>
      <c r="X125" s="4"/>
      <c r="Y125">
        <v>50</v>
      </c>
      <c r="Z125">
        <v>-3.6797320911113998E-2</v>
      </c>
      <c r="AA125" s="4"/>
      <c r="AB125" s="4"/>
      <c r="AC125">
        <v>50</v>
      </c>
      <c r="AD125">
        <v>-2.9365866438830299E-2</v>
      </c>
      <c r="AE125" s="4"/>
    </row>
    <row r="126" spans="1:32" x14ac:dyDescent="0.35">
      <c r="A126">
        <v>50</v>
      </c>
      <c r="B126" s="5">
        <v>-0.66588951985213496</v>
      </c>
      <c r="E126">
        <v>50</v>
      </c>
      <c r="F126" s="5">
        <v>-9.7250002495730798E-4</v>
      </c>
      <c r="I126">
        <v>50</v>
      </c>
      <c r="J126" s="5">
        <v>-0.10394634182354601</v>
      </c>
      <c r="M126">
        <v>50</v>
      </c>
      <c r="N126" s="5">
        <v>-0.55243176379010495</v>
      </c>
      <c r="Q126">
        <v>50</v>
      </c>
      <c r="R126" s="15">
        <v>-0.111648128299001</v>
      </c>
      <c r="T126" s="4"/>
      <c r="U126">
        <v>50</v>
      </c>
      <c r="V126" s="15">
        <v>-0.10340986877151399</v>
      </c>
      <c r="X126" s="4"/>
      <c r="Y126">
        <v>50</v>
      </c>
      <c r="Z126">
        <v>-0.708010534506467</v>
      </c>
      <c r="AA126" s="4"/>
      <c r="AB126" s="4"/>
      <c r="AC126">
        <v>50</v>
      </c>
      <c r="AD126">
        <v>-0.126149441545236</v>
      </c>
      <c r="AE126" s="4"/>
    </row>
    <row r="127" spans="1:32" x14ac:dyDescent="0.35">
      <c r="A127">
        <v>50</v>
      </c>
      <c r="B127" s="5">
        <v>-0.27760224177395498</v>
      </c>
      <c r="E127">
        <v>50</v>
      </c>
      <c r="F127" s="5">
        <v>-1.04302770395115</v>
      </c>
      <c r="I127">
        <v>50</v>
      </c>
      <c r="J127" s="5">
        <v>-0.86097908400239498</v>
      </c>
      <c r="M127">
        <v>50</v>
      </c>
      <c r="N127" s="5">
        <v>-6.1041742121936103E-2</v>
      </c>
      <c r="Q127">
        <v>50</v>
      </c>
      <c r="R127">
        <v>-2.41726411676614E-2</v>
      </c>
      <c r="T127" s="4"/>
      <c r="U127">
        <v>50</v>
      </c>
      <c r="V127">
        <v>-0.14752794582810599</v>
      </c>
      <c r="X127" s="4"/>
      <c r="Y127">
        <v>50</v>
      </c>
      <c r="Z127">
        <v>-0.30598784027346598</v>
      </c>
      <c r="AA127" s="4"/>
      <c r="AB127" s="4"/>
      <c r="AC127">
        <v>50</v>
      </c>
      <c r="AD127">
        <v>-0.209229681363228</v>
      </c>
      <c r="AE127" s="4"/>
    </row>
    <row r="128" spans="1:32" x14ac:dyDescent="0.35">
      <c r="I128"/>
      <c r="M128"/>
      <c r="Q128"/>
      <c r="T128" s="4"/>
      <c r="U128"/>
      <c r="X128" s="4"/>
      <c r="Y128"/>
      <c r="AA128" s="4"/>
      <c r="AB128" s="4"/>
      <c r="AC128"/>
      <c r="AD128" s="15"/>
      <c r="AE128" s="4"/>
    </row>
    <row r="129" spans="1:32" x14ac:dyDescent="0.35">
      <c r="A129">
        <v>100</v>
      </c>
      <c r="B129" s="5">
        <v>-0.223284724352906</v>
      </c>
      <c r="C129" s="16">
        <f t="shared" si="21"/>
        <v>-0.12262239205647914</v>
      </c>
      <c r="D129">
        <v>178800</v>
      </c>
      <c r="E129">
        <v>100</v>
      </c>
      <c r="F129" s="5">
        <v>-0.16513536144033</v>
      </c>
      <c r="G129" s="5">
        <f t="shared" si="22"/>
        <v>-0.13629942735176576</v>
      </c>
      <c r="I129">
        <v>100</v>
      </c>
      <c r="J129" s="5">
        <v>-0.39985546888712897</v>
      </c>
      <c r="K129" s="4">
        <f t="shared" ref="K129" si="35">AVERAGE(J129:J148)</f>
        <v>-0.16446470802012469</v>
      </c>
      <c r="L129" s="2">
        <v>118800</v>
      </c>
      <c r="M129">
        <v>100</v>
      </c>
      <c r="N129" s="5">
        <v>-1.25754631787852E-2</v>
      </c>
      <c r="O129" s="5">
        <f t="shared" ref="O129" si="36">AVERAGE(N129:N148)</f>
        <v>-9.9524730571256992E-2</v>
      </c>
      <c r="Q129">
        <v>100</v>
      </c>
      <c r="R129">
        <v>-9.0433321486106E-2</v>
      </c>
      <c r="S129" s="5">
        <f t="shared" ref="S129" si="37">AVERAGE(R129:R148)</f>
        <v>-0.10916583780914721</v>
      </c>
      <c r="T129" s="2">
        <v>238800</v>
      </c>
      <c r="U129">
        <v>100</v>
      </c>
      <c r="V129">
        <v>-0.237743859874609</v>
      </c>
      <c r="W129" s="17">
        <f t="shared" ref="W129" si="38">AVERAGE(V129:V148)</f>
        <v>-0.20944447364657245</v>
      </c>
      <c r="X129" s="4"/>
      <c r="Y129">
        <v>100</v>
      </c>
      <c r="Z129" s="15">
        <v>-3.0283426788969E-2</v>
      </c>
      <c r="AA129" s="4">
        <f t="shared" ref="AA129" si="39">AVERAGE(Z129:Z148)</f>
        <v>-8.8544259711360457E-2</v>
      </c>
      <c r="AB129" s="2">
        <v>298800</v>
      </c>
      <c r="AC129">
        <v>100</v>
      </c>
      <c r="AD129" s="15">
        <v>-0.111484300743877</v>
      </c>
      <c r="AE129" s="4">
        <f t="shared" ref="AE129" si="40">AVERAGE(AD129:AD148)</f>
        <v>-0.11454881700571462</v>
      </c>
    </row>
    <row r="130" spans="1:32" x14ac:dyDescent="0.35">
      <c r="A130">
        <v>100</v>
      </c>
      <c r="B130" s="5">
        <v>-4.1844954771750598E-2</v>
      </c>
      <c r="C130" s="16">
        <f>MEDIAN(B129:B148)</f>
        <v>-4.6744868174338802E-2</v>
      </c>
      <c r="E130">
        <v>100</v>
      </c>
      <c r="F130" s="5">
        <v>-6.1247725082697298E-3</v>
      </c>
      <c r="G130" s="5">
        <f>MEDIAN(F129:F148)</f>
        <v>-2.7663137321517102E-2</v>
      </c>
      <c r="I130">
        <v>100</v>
      </c>
      <c r="J130" s="5">
        <v>-0.17130119768420399</v>
      </c>
      <c r="K130" s="4">
        <f>MEDIAN(J129:J148)</f>
        <v>-8.827732688838405E-2</v>
      </c>
      <c r="M130">
        <v>100</v>
      </c>
      <c r="N130" s="5">
        <v>-0.52964649851326895</v>
      </c>
      <c r="O130" s="5">
        <f>MEDIAN(N129:N148)</f>
        <v>-6.8347783354556157E-2</v>
      </c>
      <c r="Q130">
        <v>100</v>
      </c>
      <c r="R130">
        <v>-0.23406305296607599</v>
      </c>
      <c r="S130" s="5">
        <f>MEDIAN(R129:R148)</f>
        <v>-6.0340803487191647E-2</v>
      </c>
      <c r="T130" s="4"/>
      <c r="U130">
        <v>100</v>
      </c>
      <c r="V130">
        <v>-3.8193062815753499E-2</v>
      </c>
      <c r="W130" s="17">
        <f>MEDIAN(V129:V148)</f>
        <v>-9.5552767688411144E-2</v>
      </c>
      <c r="X130" s="4"/>
      <c r="Y130">
        <v>100</v>
      </c>
      <c r="Z130">
        <v>-0.50989550247001403</v>
      </c>
      <c r="AA130" s="4">
        <f>MEDIAN(Z129:Z148)</f>
        <v>-2.69900791572091E-2</v>
      </c>
      <c r="AB130" s="4"/>
      <c r="AC130">
        <v>100</v>
      </c>
      <c r="AD130">
        <v>-0.18491029162463599</v>
      </c>
      <c r="AE130" s="4">
        <f>MEDIAN(AD129:AD148)</f>
        <v>-6.3937789020581198E-2</v>
      </c>
    </row>
    <row r="131" spans="1:32" x14ac:dyDescent="0.35">
      <c r="A131">
        <v>100</v>
      </c>
      <c r="B131" s="5">
        <v>-5.8700606795780499E-2</v>
      </c>
      <c r="C131" s="16">
        <f>MAX(B129:B148)</f>
        <v>-1.02990866037969E-2</v>
      </c>
      <c r="E131">
        <v>100</v>
      </c>
      <c r="F131" s="5">
        <v>-1.6100270148391799E-2</v>
      </c>
      <c r="G131" s="5">
        <f>MAX(F129:F148)</f>
        <v>-2.92432805863164E-5</v>
      </c>
      <c r="I131">
        <v>100</v>
      </c>
      <c r="J131" s="5">
        <v>-7.5490034414991804E-3</v>
      </c>
      <c r="K131" s="4">
        <f>MAX(J129:J148)</f>
        <v>-7.5490034414991804E-3</v>
      </c>
      <c r="M131">
        <v>100</v>
      </c>
      <c r="N131" s="5">
        <v>-1.1664530113718201E-2</v>
      </c>
      <c r="O131" s="5">
        <f>MAX(N129:N148)</f>
        <v>-8.5730892211610902E-3</v>
      </c>
      <c r="Q131">
        <v>100</v>
      </c>
      <c r="R131">
        <v>-1.53755900206883E-2</v>
      </c>
      <c r="S131" s="5">
        <f>MAX(R129:R148)</f>
        <v>-8.4875872276126904E-4</v>
      </c>
      <c r="T131" s="4"/>
      <c r="U131">
        <v>100</v>
      </c>
      <c r="V131">
        <v>-4.2971194204454E-2</v>
      </c>
      <c r="W131" s="17">
        <f>MAX(V129:V148)</f>
        <v>-3.4407340708317402E-3</v>
      </c>
      <c r="X131" s="4"/>
      <c r="Y131">
        <v>100</v>
      </c>
      <c r="Z131">
        <v>-0.32053754328683198</v>
      </c>
      <c r="AA131" s="4">
        <f>MAX(Z129:Z148)</f>
        <v>-3.6596219740606101E-4</v>
      </c>
      <c r="AB131" s="4"/>
      <c r="AC131">
        <v>100</v>
      </c>
      <c r="AD131" s="15">
        <v>-9.0919017079120701E-2</v>
      </c>
      <c r="AE131" s="4">
        <f>MAX(AD129:AD148)</f>
        <v>-1.1371487187267701E-3</v>
      </c>
    </row>
    <row r="132" spans="1:32" x14ac:dyDescent="0.35">
      <c r="A132">
        <v>100</v>
      </c>
      <c r="B132" s="5">
        <v>-1.9062629571817698E-2</v>
      </c>
      <c r="C132" s="16">
        <f>MIN(B129:B148)</f>
        <v>-0.97802497847265302</v>
      </c>
      <c r="E132">
        <v>100</v>
      </c>
      <c r="F132" s="5">
        <v>-6.0377352451896999E-3</v>
      </c>
      <c r="G132" s="5">
        <f>MIN(F129:F148)</f>
        <v>-0.56270977596460003</v>
      </c>
      <c r="I132">
        <v>100</v>
      </c>
      <c r="J132" s="5">
        <v>-0.244817046501279</v>
      </c>
      <c r="K132" s="4">
        <f>MIN(J129:J148)</f>
        <v>-0.80855116949694605</v>
      </c>
      <c r="M132">
        <v>100</v>
      </c>
      <c r="N132" s="5">
        <v>-8.8529429422887898E-2</v>
      </c>
      <c r="O132" s="5">
        <f>MIN(N129:N148)</f>
        <v>-0.52964649851326895</v>
      </c>
      <c r="Q132">
        <v>100</v>
      </c>
      <c r="R132">
        <v>-4.41328524655435E-2</v>
      </c>
      <c r="S132" s="5">
        <f>MIN(R129:R148)</f>
        <v>-0.56177909742390697</v>
      </c>
      <c r="T132" s="4"/>
      <c r="U132">
        <v>100</v>
      </c>
      <c r="V132">
        <v>-7.9369628787183996E-2</v>
      </c>
      <c r="W132" s="17">
        <f>MIN(V129:V148)</f>
        <v>-1.04761419722075</v>
      </c>
      <c r="X132" s="4"/>
      <c r="Y132">
        <v>100</v>
      </c>
      <c r="Z132">
        <v>-8.7044471424332304E-2</v>
      </c>
      <c r="AA132" s="4">
        <f>MIN(Z129:Z148)</f>
        <v>-0.50989550247001403</v>
      </c>
      <c r="AB132" s="4"/>
      <c r="AC132">
        <v>100</v>
      </c>
      <c r="AD132">
        <v>-1.1371487187267701E-3</v>
      </c>
      <c r="AE132" s="4">
        <f>MIN(AD129:AD148)</f>
        <v>-0.42582857082053199</v>
      </c>
    </row>
    <row r="133" spans="1:32" x14ac:dyDescent="0.35">
      <c r="A133">
        <v>100</v>
      </c>
      <c r="B133" s="5">
        <v>-4.3181732817949001E-2</v>
      </c>
      <c r="E133">
        <v>100</v>
      </c>
      <c r="F133" s="5">
        <v>-0.48546206086524202</v>
      </c>
      <c r="I133">
        <v>100</v>
      </c>
      <c r="J133" s="5">
        <v>-0.80855116949694605</v>
      </c>
      <c r="M133">
        <v>100</v>
      </c>
      <c r="N133" s="5">
        <v>-0.125388180787638</v>
      </c>
      <c r="Q133">
        <v>100</v>
      </c>
      <c r="R133">
        <v>-7.65487545088398E-2</v>
      </c>
      <c r="T133" s="4"/>
      <c r="U133">
        <v>100</v>
      </c>
      <c r="V133">
        <v>-0.58407468196261603</v>
      </c>
      <c r="X133" s="4"/>
      <c r="Y133">
        <v>100</v>
      </c>
      <c r="Z133">
        <v>-6.6502182691262797E-3</v>
      </c>
      <c r="AA133" s="4"/>
      <c r="AB133" s="4"/>
      <c r="AC133">
        <v>100</v>
      </c>
      <c r="AD133">
        <v>-1.0991705892859799E-2</v>
      </c>
      <c r="AE133" s="4"/>
    </row>
    <row r="134" spans="1:32" x14ac:dyDescent="0.35">
      <c r="A134">
        <v>100</v>
      </c>
      <c r="B134" s="5">
        <v>-2.5360837752363401E-2</v>
      </c>
      <c r="E134">
        <v>100</v>
      </c>
      <c r="F134" s="5">
        <v>-9.6730989489035399E-2</v>
      </c>
      <c r="I134">
        <v>100</v>
      </c>
      <c r="J134" s="5">
        <v>-1.7086136263461098E-2</v>
      </c>
      <c r="M134">
        <v>100</v>
      </c>
      <c r="N134" s="5">
        <v>-7.4428012985851402E-2</v>
      </c>
      <c r="Q134">
        <v>100</v>
      </c>
      <c r="R134">
        <v>-0.101869142583942</v>
      </c>
      <c r="T134" s="4"/>
      <c r="U134">
        <v>100</v>
      </c>
      <c r="V134">
        <v>-0.111827575608753</v>
      </c>
      <c r="X134" s="4"/>
      <c r="Y134">
        <v>100</v>
      </c>
      <c r="Z134">
        <v>-0.117509105996236</v>
      </c>
      <c r="AA134" s="4"/>
      <c r="AB134" s="4"/>
      <c r="AC134">
        <v>100</v>
      </c>
      <c r="AD134">
        <v>-0.28213426160230298</v>
      </c>
      <c r="AE134" s="4"/>
    </row>
    <row r="135" spans="1:32" x14ac:dyDescent="0.35">
      <c r="A135">
        <v>100</v>
      </c>
      <c r="B135" s="5">
        <v>-4.7299256926612999E-2</v>
      </c>
      <c r="E135">
        <v>100</v>
      </c>
      <c r="F135" s="5">
        <v>-1.35334092447264E-2</v>
      </c>
      <c r="I135">
        <v>100</v>
      </c>
      <c r="J135" s="5">
        <v>-0.161107929879025</v>
      </c>
      <c r="M135">
        <v>100</v>
      </c>
      <c r="N135" s="5">
        <v>-7.2204526513697395E-2</v>
      </c>
      <c r="Q135">
        <v>100</v>
      </c>
      <c r="R135">
        <v>-8.1194296325745999E-2</v>
      </c>
      <c r="T135" s="4"/>
      <c r="U135">
        <v>100</v>
      </c>
      <c r="V135">
        <v>-8.8427811751168303E-2</v>
      </c>
      <c r="X135" s="4"/>
      <c r="Y135">
        <v>100</v>
      </c>
      <c r="Z135" s="15">
        <v>-1.35177315049307E-2</v>
      </c>
      <c r="AA135" s="4"/>
      <c r="AB135" s="4"/>
      <c r="AC135">
        <v>100</v>
      </c>
      <c r="AD135">
        <v>-4.7618177448710601E-2</v>
      </c>
      <c r="AE135" s="4"/>
    </row>
    <row r="136" spans="1:32" x14ac:dyDescent="0.35">
      <c r="A136">
        <v>100</v>
      </c>
      <c r="B136" s="5">
        <v>-0.179385362962936</v>
      </c>
      <c r="E136">
        <v>100</v>
      </c>
      <c r="F136" s="5">
        <v>-0.42865736083726902</v>
      </c>
      <c r="I136">
        <v>100</v>
      </c>
      <c r="J136" s="5">
        <v>-2.0102610344914701E-2</v>
      </c>
      <c r="M136">
        <v>100</v>
      </c>
      <c r="N136" s="5">
        <v>-8.5730892211610902E-3</v>
      </c>
      <c r="Q136">
        <v>100</v>
      </c>
      <c r="R136">
        <v>-0.187121778218865</v>
      </c>
      <c r="T136" s="4"/>
      <c r="U136">
        <v>100</v>
      </c>
      <c r="V136">
        <v>-0.121587821814556</v>
      </c>
      <c r="X136" s="4"/>
      <c r="Y136">
        <v>100</v>
      </c>
      <c r="Z136" s="15">
        <v>-0.205762320909919</v>
      </c>
      <c r="AA136" s="4"/>
      <c r="AB136" s="4"/>
      <c r="AC136">
        <v>100</v>
      </c>
      <c r="AD136">
        <v>-0.38043496789216802</v>
      </c>
      <c r="AE136" s="4"/>
    </row>
    <row r="137" spans="1:32" x14ac:dyDescent="0.35">
      <c r="A137">
        <v>100</v>
      </c>
      <c r="B137" s="5">
        <v>-1.9892326942455001E-2</v>
      </c>
      <c r="E137">
        <v>100</v>
      </c>
      <c r="F137" s="5">
        <v>-0.32399835694763801</v>
      </c>
      <c r="I137">
        <v>100</v>
      </c>
      <c r="J137" s="5">
        <v>-0.121336641892741</v>
      </c>
      <c r="M137">
        <v>100</v>
      </c>
      <c r="N137" s="5">
        <v>-3.5146758035738003E-2</v>
      </c>
      <c r="Q137">
        <v>100</v>
      </c>
      <c r="R137">
        <v>-1.1803887355727899E-2</v>
      </c>
      <c r="T137" s="4"/>
      <c r="U137">
        <v>100</v>
      </c>
      <c r="V137">
        <v>-0.58999414399621197</v>
      </c>
      <c r="X137" s="4"/>
      <c r="Y137">
        <v>100</v>
      </c>
      <c r="Z137">
        <v>-9.7236330225836404E-3</v>
      </c>
      <c r="AA137" s="4"/>
      <c r="AB137" s="4"/>
      <c r="AC137">
        <v>100</v>
      </c>
      <c r="AD137">
        <v>-0.42582857082053199</v>
      </c>
      <c r="AE137" s="4"/>
    </row>
    <row r="138" spans="1:32" x14ac:dyDescent="0.35">
      <c r="A138">
        <v>100</v>
      </c>
      <c r="B138" s="5">
        <v>-3.5449904112513898E-2</v>
      </c>
      <c r="E138">
        <v>100</v>
      </c>
      <c r="F138" s="5">
        <v>-6.5547928029779396E-3</v>
      </c>
      <c r="I138">
        <v>100</v>
      </c>
      <c r="J138" s="5">
        <v>-2.54492308002266E-2</v>
      </c>
      <c r="M138">
        <v>100</v>
      </c>
      <c r="N138" s="5">
        <v>-9.4878271434716693E-2</v>
      </c>
      <c r="Q138">
        <v>100</v>
      </c>
      <c r="R138">
        <v>-2.9399311673357399E-2</v>
      </c>
      <c r="T138" s="4"/>
      <c r="U138">
        <v>100</v>
      </c>
      <c r="V138">
        <v>-1.04761419722075</v>
      </c>
      <c r="X138" s="4"/>
      <c r="Y138">
        <v>100</v>
      </c>
      <c r="Z138">
        <v>-0.119248281462001</v>
      </c>
      <c r="AA138" s="4"/>
      <c r="AB138" s="4"/>
      <c r="AC138">
        <v>100</v>
      </c>
      <c r="AD138">
        <v>-3.5486577633120499E-2</v>
      </c>
      <c r="AE138" s="4"/>
    </row>
    <row r="139" spans="1:32" x14ac:dyDescent="0.35">
      <c r="A139">
        <v>100</v>
      </c>
      <c r="B139" s="5">
        <v>-4.6190479422064598E-2</v>
      </c>
      <c r="E139">
        <v>100</v>
      </c>
      <c r="F139" s="5">
        <v>-0.32421742758267702</v>
      </c>
      <c r="I139">
        <v>100</v>
      </c>
      <c r="J139" s="5">
        <v>-0.37750198978225202</v>
      </c>
      <c r="M139">
        <v>100</v>
      </c>
      <c r="N139" s="5">
        <v>-6.4491040195414906E-2</v>
      </c>
      <c r="Q139">
        <v>100</v>
      </c>
      <c r="R139" s="15">
        <v>-8.4875872276126904E-4</v>
      </c>
      <c r="T139" s="4"/>
      <c r="U139">
        <v>100</v>
      </c>
      <c r="V139">
        <v>-3.6686177077403598E-2</v>
      </c>
      <c r="X139" s="4"/>
      <c r="Y139">
        <v>100</v>
      </c>
      <c r="Z139">
        <v>-2.36967315254492E-2</v>
      </c>
      <c r="AA139" s="4"/>
      <c r="AB139" s="4"/>
      <c r="AC139">
        <v>100</v>
      </c>
      <c r="AD139">
        <v>-7.1379929930436695E-2</v>
      </c>
      <c r="AE139" s="4"/>
    </row>
    <row r="140" spans="1:32" x14ac:dyDescent="0.35">
      <c r="A140">
        <v>100</v>
      </c>
      <c r="B140" s="5">
        <v>-1.02990866037969E-2</v>
      </c>
      <c r="E140">
        <v>100</v>
      </c>
      <c r="F140" s="5">
        <v>-2.8712225771542602E-2</v>
      </c>
      <c r="I140">
        <v>100</v>
      </c>
      <c r="J140" s="5">
        <v>-0.188596858711091</v>
      </c>
      <c r="M140">
        <v>100</v>
      </c>
      <c r="N140" s="5">
        <v>-9.3407641304134106E-2</v>
      </c>
      <c r="Q140">
        <v>100</v>
      </c>
      <c r="R140">
        <v>-0.165682449592918</v>
      </c>
      <c r="T140" s="4"/>
      <c r="U140">
        <v>100</v>
      </c>
      <c r="V140">
        <v>-3.4407340708317402E-3</v>
      </c>
      <c r="X140" s="4"/>
      <c r="Y140">
        <v>100</v>
      </c>
      <c r="Z140">
        <v>-5.5314822699765002E-2</v>
      </c>
      <c r="AA140" s="4"/>
      <c r="AB140" s="4"/>
      <c r="AC140">
        <v>100</v>
      </c>
      <c r="AD140">
        <v>-5.3509406618455699E-2</v>
      </c>
      <c r="AE140" s="4"/>
    </row>
    <row r="141" spans="1:32" x14ac:dyDescent="0.35">
      <c r="A141">
        <v>100</v>
      </c>
      <c r="B141" s="5">
        <v>-7.9894041115013206E-2</v>
      </c>
      <c r="E141">
        <v>100</v>
      </c>
      <c r="F141" s="5">
        <v>-1.0351461323067799E-3</v>
      </c>
      <c r="I141">
        <v>100</v>
      </c>
      <c r="J141" s="5">
        <v>-2.73023192729549E-2</v>
      </c>
      <c r="M141">
        <v>100</v>
      </c>
      <c r="N141" s="5">
        <v>-8.7127423019723003E-3</v>
      </c>
      <c r="Q141">
        <v>100</v>
      </c>
      <c r="R141">
        <v>-4.3780784262151496E-3</v>
      </c>
      <c r="T141" s="4"/>
      <c r="U141">
        <v>100</v>
      </c>
      <c r="V141">
        <v>-3.8456032419257102E-2</v>
      </c>
      <c r="X141" s="4"/>
      <c r="Y141">
        <v>100</v>
      </c>
      <c r="Z141" s="15">
        <v>-1.94123783662556E-2</v>
      </c>
      <c r="AA141" s="4"/>
      <c r="AB141" s="4"/>
      <c r="AC141">
        <v>100</v>
      </c>
      <c r="AD141">
        <v>-5.6495648110725702E-2</v>
      </c>
      <c r="AE141" s="4"/>
    </row>
    <row r="142" spans="1:32" x14ac:dyDescent="0.35">
      <c r="A142">
        <v>100</v>
      </c>
      <c r="B142" s="5">
        <v>-1.2844260863893901E-2</v>
      </c>
      <c r="E142">
        <v>100</v>
      </c>
      <c r="F142" s="5">
        <v>-3.5802998307811001E-2</v>
      </c>
      <c r="I142">
        <v>100</v>
      </c>
      <c r="J142" s="5">
        <v>-3.3368341679757503E-2</v>
      </c>
      <c r="M142">
        <v>100</v>
      </c>
      <c r="N142" s="6">
        <v>-1.58797884137712E-2</v>
      </c>
      <c r="Q142">
        <v>100</v>
      </c>
      <c r="R142">
        <v>-0.234427260858079</v>
      </c>
      <c r="T142" s="4"/>
      <c r="U142">
        <v>100</v>
      </c>
      <c r="V142">
        <v>-0.102677723625654</v>
      </c>
      <c r="X142" s="4"/>
      <c r="Y142">
        <v>100</v>
      </c>
      <c r="Z142" s="15">
        <v>-7.6457767196931703E-2</v>
      </c>
      <c r="AA142" s="4"/>
      <c r="AB142" s="4"/>
      <c r="AC142">
        <v>100</v>
      </c>
      <c r="AD142">
        <v>-1.00110801873474E-2</v>
      </c>
      <c r="AE142" s="4"/>
      <c r="AF142" s="2"/>
    </row>
    <row r="143" spans="1:32" x14ac:dyDescent="0.35">
      <c r="A143">
        <v>100</v>
      </c>
      <c r="B143" s="5">
        <v>-8.5492442706775501E-2</v>
      </c>
      <c r="E143">
        <v>100</v>
      </c>
      <c r="F143" s="5">
        <v>-1.7201896212468499E-2</v>
      </c>
      <c r="I143">
        <v>100</v>
      </c>
      <c r="J143" s="5">
        <v>-5.5218011884027099E-2</v>
      </c>
      <c r="M143">
        <v>100</v>
      </c>
      <c r="N143" s="6">
        <v>-0.34669169093692298</v>
      </c>
      <c r="Q143">
        <v>100</v>
      </c>
      <c r="R143">
        <v>-4.99670864092157E-3</v>
      </c>
      <c r="T143" s="4"/>
      <c r="U143">
        <v>100</v>
      </c>
      <c r="V143">
        <v>-7.4068527833188694E-2</v>
      </c>
      <c r="X143" s="4"/>
      <c r="Y143">
        <v>100</v>
      </c>
      <c r="Z143" s="15">
        <v>-3.6596219740606101E-4</v>
      </c>
      <c r="AA143" s="4"/>
      <c r="AB143" s="4"/>
      <c r="AC143">
        <v>100</v>
      </c>
      <c r="AD143">
        <v>-0.268385165907088</v>
      </c>
      <c r="AE143" s="4"/>
    </row>
    <row r="144" spans="1:32" x14ac:dyDescent="0.35">
      <c r="A144">
        <v>100</v>
      </c>
      <c r="B144" s="5">
        <v>-0.97802497847265302</v>
      </c>
      <c r="E144">
        <v>100</v>
      </c>
      <c r="F144" s="5">
        <v>-9.1748631093842396E-3</v>
      </c>
      <c r="I144">
        <v>100</v>
      </c>
      <c r="J144" s="5">
        <v>-0.250097618607656</v>
      </c>
      <c r="M144">
        <v>100</v>
      </c>
      <c r="N144" s="6">
        <v>-5.7101856719856597E-2</v>
      </c>
      <c r="Q144">
        <v>100</v>
      </c>
      <c r="R144">
        <v>-3.9846104747801203E-2</v>
      </c>
      <c r="T144" s="4"/>
      <c r="U144">
        <v>100</v>
      </c>
      <c r="V144">
        <v>-0.26971403489081802</v>
      </c>
      <c r="X144" s="4"/>
      <c r="Y144">
        <v>100</v>
      </c>
      <c r="Z144" s="15">
        <v>-6.6223676496067804E-3</v>
      </c>
      <c r="AA144" s="4"/>
      <c r="AB144" s="4"/>
      <c r="AC144">
        <v>100</v>
      </c>
      <c r="AD144">
        <v>-5.2156484278512898E-3</v>
      </c>
      <c r="AE144" s="4"/>
    </row>
    <row r="145" spans="1:31" x14ac:dyDescent="0.35">
      <c r="A145">
        <v>100</v>
      </c>
      <c r="B145" s="5">
        <v>-5.0823908442562002E-2</v>
      </c>
      <c r="E145">
        <v>100</v>
      </c>
      <c r="F145" s="5">
        <v>-2.6614048871491599E-2</v>
      </c>
      <c r="I145">
        <v>100</v>
      </c>
      <c r="J145" s="5">
        <v>-4.1698614704033202E-2</v>
      </c>
      <c r="M145">
        <v>100</v>
      </c>
      <c r="N145" s="6">
        <v>-1.27453513284088E-2</v>
      </c>
      <c r="Q145">
        <v>100</v>
      </c>
      <c r="R145">
        <v>-3.0987652457924099E-2</v>
      </c>
      <c r="T145" s="4"/>
      <c r="U145">
        <v>100</v>
      </c>
      <c r="V145">
        <v>-2.2168322989778399E-2</v>
      </c>
      <c r="X145" s="4"/>
      <c r="Y145">
        <v>100</v>
      </c>
      <c r="Z145">
        <v>-6.7509980170198302E-3</v>
      </c>
      <c r="AA145" s="4"/>
      <c r="AB145" s="4"/>
      <c r="AC145">
        <v>100</v>
      </c>
      <c r="AD145">
        <v>-1.2972613894351601E-2</v>
      </c>
      <c r="AE145" s="4"/>
    </row>
    <row r="146" spans="1:31" x14ac:dyDescent="0.35">
      <c r="A146">
        <v>100</v>
      </c>
      <c r="B146" s="5">
        <v>-4.3661800988557403E-2</v>
      </c>
      <c r="E146">
        <v>100</v>
      </c>
      <c r="F146" s="5">
        <v>-2.92432805863164E-5</v>
      </c>
      <c r="I146">
        <v>100</v>
      </c>
      <c r="J146" s="5">
        <v>-4.5732336130139099E-2</v>
      </c>
      <c r="M146">
        <v>100</v>
      </c>
      <c r="N146" s="6">
        <v>-0.12533189244877299</v>
      </c>
      <c r="Q146">
        <v>100</v>
      </c>
      <c r="R146">
        <v>-0.26252272751769601</v>
      </c>
      <c r="T146" s="4"/>
      <c r="U146">
        <v>100</v>
      </c>
      <c r="V146">
        <v>-4.2791891666881902E-2</v>
      </c>
      <c r="X146" s="4"/>
      <c r="Y146">
        <v>100</v>
      </c>
      <c r="Z146">
        <v>-0.149766136881087</v>
      </c>
      <c r="AA146" s="4"/>
      <c r="AB146" s="4"/>
      <c r="AC146">
        <v>100</v>
      </c>
      <c r="AD146">
        <v>-7.5769097384476E-2</v>
      </c>
      <c r="AE146" s="4"/>
    </row>
    <row r="147" spans="1:31" x14ac:dyDescent="0.35">
      <c r="A147">
        <v>100</v>
      </c>
      <c r="B147" s="5">
        <v>-0.10736902508639801</v>
      </c>
      <c r="E147">
        <v>100</v>
      </c>
      <c r="F147" s="5">
        <v>-0.17215581227337701</v>
      </c>
      <c r="I147">
        <v>100</v>
      </c>
      <c r="J147" s="5">
        <v>-2.13005734248689E-2</v>
      </c>
      <c r="M147">
        <v>100</v>
      </c>
      <c r="N147" s="6">
        <v>-0.17800257807297301</v>
      </c>
      <c r="Q147">
        <v>100</v>
      </c>
      <c r="R147">
        <v>-5.9059301898293703E-3</v>
      </c>
      <c r="T147" s="4"/>
      <c r="U147">
        <v>100</v>
      </c>
      <c r="V147">
        <v>-0.33683013625004898</v>
      </c>
      <c r="X147" s="4"/>
      <c r="Y147">
        <v>100</v>
      </c>
      <c r="Z147">
        <v>-1.0449336474058501E-2</v>
      </c>
      <c r="AA147" s="4"/>
      <c r="AB147" s="4"/>
      <c r="AC147">
        <v>100</v>
      </c>
      <c r="AD147">
        <v>-1.4389136805792801E-2</v>
      </c>
      <c r="AE147" s="4"/>
    </row>
    <row r="148" spans="1:31" x14ac:dyDescent="0.35">
      <c r="A148">
        <v>100</v>
      </c>
      <c r="B148" s="5">
        <v>-0.34438548042078299</v>
      </c>
      <c r="E148">
        <v>100</v>
      </c>
      <c r="F148" s="5">
        <v>-0.56270977596460003</v>
      </c>
      <c r="I148">
        <v>100</v>
      </c>
      <c r="J148" s="5">
        <v>-0.27132106101428799</v>
      </c>
      <c r="M148">
        <v>100</v>
      </c>
      <c r="N148" s="6">
        <v>-3.5095269495450103E-2</v>
      </c>
      <c r="Q148">
        <v>100</v>
      </c>
      <c r="R148">
        <v>-0.56177909742390697</v>
      </c>
      <c r="T148" s="4"/>
      <c r="U148">
        <v>100</v>
      </c>
      <c r="V148">
        <v>-0.32025191407153097</v>
      </c>
      <c r="X148" s="4"/>
      <c r="Y148">
        <v>100</v>
      </c>
      <c r="Z148">
        <v>-1.8764580846851401E-3</v>
      </c>
      <c r="AA148" s="4"/>
      <c r="AB148" s="4"/>
      <c r="AC148">
        <v>100</v>
      </c>
      <c r="AD148">
        <v>-0.151903593391713</v>
      </c>
      <c r="AE148" s="4"/>
    </row>
    <row r="149" spans="1:31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</row>
    <row r="150" spans="1:31" x14ac:dyDescent="0.35">
      <c r="A150">
        <v>150</v>
      </c>
      <c r="B150" s="5">
        <v>-9.7915694184031593E-2</v>
      </c>
      <c r="C150" s="16">
        <f t="shared" ref="C150:C192" si="41">AVERAGE(B150:B169)</f>
        <v>-5.2074322168352304E-2</v>
      </c>
      <c r="D150">
        <v>268200</v>
      </c>
      <c r="E150">
        <v>150</v>
      </c>
      <c r="F150" s="5">
        <v>-6.6303776138981396E-3</v>
      </c>
      <c r="G150" s="5">
        <f t="shared" ref="G150:G192" si="42">AVERAGE(F150:F169)</f>
        <v>-6.0850164543929539E-2</v>
      </c>
      <c r="I150">
        <v>150</v>
      </c>
      <c r="J150" s="6">
        <v>-7.2628264189511203E-3</v>
      </c>
      <c r="K150" s="4">
        <f t="shared" ref="K150" si="43">AVERAGE(J150:J169)</f>
        <v>-9.0939872140991612E-2</v>
      </c>
      <c r="L150" s="2">
        <v>178200</v>
      </c>
      <c r="M150">
        <v>150</v>
      </c>
      <c r="N150" s="6">
        <v>-3.0891381629062999E-2</v>
      </c>
      <c r="O150" s="5">
        <f t="shared" ref="O150" si="44">AVERAGE(N150:N169)</f>
        <v>-4.199035147419173E-2</v>
      </c>
      <c r="Q150">
        <v>150</v>
      </c>
      <c r="R150">
        <v>-1.2358037682146999E-2</v>
      </c>
      <c r="S150" s="5">
        <f t="shared" ref="S150" si="45">AVERAGE(R150:R169)</f>
        <v>-4.9855758398535711E-2</v>
      </c>
      <c r="T150" s="2">
        <v>358200</v>
      </c>
      <c r="U150">
        <v>150</v>
      </c>
      <c r="V150">
        <v>-1.6819002979325799E-3</v>
      </c>
      <c r="W150" s="17">
        <f t="shared" ref="W150" si="46">AVERAGE(V150:V169)</f>
        <v>-8.4665112656918617E-2</v>
      </c>
      <c r="X150" s="4"/>
      <c r="Y150">
        <v>150</v>
      </c>
      <c r="Z150">
        <v>-3.2484403190019003E-2</v>
      </c>
      <c r="AA150" s="4">
        <f t="shared" ref="AA150" si="47">AVERAGE(Z150:Z169)</f>
        <v>-0.10298369729955406</v>
      </c>
      <c r="AB150" s="2">
        <v>448200</v>
      </c>
      <c r="AC150">
        <v>150</v>
      </c>
      <c r="AD150">
        <v>-4.2533645756421497E-2</v>
      </c>
      <c r="AE150" s="4">
        <f t="shared" ref="AE150" si="48">AVERAGE(AD150:AD169)</f>
        <v>-4.5699557953933205E-2</v>
      </c>
    </row>
    <row r="151" spans="1:31" x14ac:dyDescent="0.35">
      <c r="A151">
        <v>150</v>
      </c>
      <c r="B151" s="5">
        <v>-4.9266590104352602E-2</v>
      </c>
      <c r="C151" s="16">
        <f>MEDIAN(B150:B169)</f>
        <v>-3.2485417930459407E-2</v>
      </c>
      <c r="E151">
        <v>150</v>
      </c>
      <c r="F151" s="5">
        <v>-2.8082423874963999E-2</v>
      </c>
      <c r="G151" s="5">
        <f>MEDIAN(F150:F169)</f>
        <v>-3.3732415004206553E-2</v>
      </c>
      <c r="I151">
        <v>150</v>
      </c>
      <c r="J151" s="6">
        <v>-0.33395035819658098</v>
      </c>
      <c r="K151" s="4">
        <f>MEDIAN(J150:J169)</f>
        <v>-4.959468944965395E-2</v>
      </c>
      <c r="M151">
        <v>150</v>
      </c>
      <c r="N151" s="6">
        <v>-0.26345155148671501</v>
      </c>
      <c r="O151" s="5">
        <f>MEDIAN(N150:N169)</f>
        <v>-2.2499985084949499E-2</v>
      </c>
      <c r="Q151">
        <v>150</v>
      </c>
      <c r="R151">
        <v>-2.5991658967158798E-2</v>
      </c>
      <c r="S151" s="5">
        <f>MEDIAN(R150:R169)</f>
        <v>-3.0047383094148249E-2</v>
      </c>
      <c r="T151" s="4"/>
      <c r="U151">
        <v>150</v>
      </c>
      <c r="V151">
        <v>-6.40620565763248E-2</v>
      </c>
      <c r="W151" s="17">
        <f>MEDIAN(V150:V169)</f>
        <v>-2.9965126746317197E-2</v>
      </c>
      <c r="X151" s="4"/>
      <c r="Y151">
        <v>150</v>
      </c>
      <c r="Z151">
        <v>-0.38588709674767602</v>
      </c>
      <c r="AA151" s="4">
        <f>MEDIAN(Z150:Z169)</f>
        <v>-4.5838726896739852E-2</v>
      </c>
      <c r="AB151" s="4"/>
      <c r="AC151">
        <v>150</v>
      </c>
      <c r="AD151">
        <v>-2.3186473110089201E-2</v>
      </c>
      <c r="AE151" s="4">
        <f>MEDIAN(AD150:AD169)</f>
        <v>-2.2791645043833748E-2</v>
      </c>
    </row>
    <row r="152" spans="1:31" x14ac:dyDescent="0.35">
      <c r="A152">
        <v>150</v>
      </c>
      <c r="B152" s="5">
        <v>-0.129955516253661</v>
      </c>
      <c r="C152" s="16">
        <f>MAX(B150:B169)</f>
        <v>-1.2680372650996901E-3</v>
      </c>
      <c r="E152">
        <v>150</v>
      </c>
      <c r="F152" s="5">
        <v>-3.2725131855289601E-3</v>
      </c>
      <c r="G152" s="5">
        <f>MAX(F150:F169)</f>
        <v>-4.7896422686067198E-4</v>
      </c>
      <c r="I152">
        <v>150</v>
      </c>
      <c r="J152" s="6">
        <v>-9.2350835674530098E-3</v>
      </c>
      <c r="K152" s="4">
        <f>MAX(J150:J169)</f>
        <v>-3.0229305262039802E-3</v>
      </c>
      <c r="M152">
        <v>150</v>
      </c>
      <c r="N152" s="6">
        <v>-2.9622912015931798E-3</v>
      </c>
      <c r="O152" s="5">
        <f>MAX(N150:N169)</f>
        <v>-1.0169735043624099E-3</v>
      </c>
      <c r="Q152">
        <v>150</v>
      </c>
      <c r="R152">
        <v>-4.9214851312287297E-2</v>
      </c>
      <c r="S152" s="5">
        <f>MAX(R150:R169)</f>
        <v>-3.8112442257797799E-3</v>
      </c>
      <c r="T152" s="4"/>
      <c r="U152">
        <v>150</v>
      </c>
      <c r="V152">
        <v>-0.161950933701272</v>
      </c>
      <c r="W152" s="17">
        <f>MAX(V150:V169)</f>
        <v>-3.3929722197959097E-4</v>
      </c>
      <c r="X152" s="4"/>
      <c r="Y152">
        <v>150</v>
      </c>
      <c r="Z152">
        <v>-6.6130393431520995E-2</v>
      </c>
      <c r="AA152" s="4">
        <f>MAX(Z150:Z169)</f>
        <v>-5.1568314375012396E-4</v>
      </c>
      <c r="AB152" s="4"/>
      <c r="AC152">
        <v>150</v>
      </c>
      <c r="AD152">
        <v>-0.13650259219744601</v>
      </c>
      <c r="AE152" s="4">
        <f>MAX(AD150:AD169)</f>
        <v>-2.9998259163887598E-3</v>
      </c>
    </row>
    <row r="153" spans="1:31" x14ac:dyDescent="0.35">
      <c r="A153">
        <v>150</v>
      </c>
      <c r="B153" s="5">
        <v>-5.2051189128637598E-2</v>
      </c>
      <c r="C153" s="16">
        <f>MIN(B150:B169)</f>
        <v>-0.18504415915901401</v>
      </c>
      <c r="E153">
        <v>150</v>
      </c>
      <c r="F153" s="5">
        <v>-4.4408537606017297E-2</v>
      </c>
      <c r="G153" s="5">
        <f>MIN(F150:F169)</f>
        <v>-0.21723083534250501</v>
      </c>
      <c r="I153">
        <v>150</v>
      </c>
      <c r="J153" s="6">
        <v>-3.0229305262039802E-3</v>
      </c>
      <c r="K153" s="4">
        <f>MIN(J150:J169)</f>
        <v>-0.35322600156042</v>
      </c>
      <c r="M153">
        <v>150</v>
      </c>
      <c r="N153" s="6">
        <v>-1.88964807025674E-2</v>
      </c>
      <c r="O153" s="5">
        <f>MIN(N150:N169)</f>
        <v>-0.26345155148671501</v>
      </c>
      <c r="Q153">
        <v>150</v>
      </c>
      <c r="R153">
        <v>-1.414053607951E-2</v>
      </c>
      <c r="S153" s="5">
        <f>MIN(R150:R169)</f>
        <v>-0.17766607736349599</v>
      </c>
      <c r="T153" s="4"/>
      <c r="U153">
        <v>150</v>
      </c>
      <c r="V153" s="15">
        <v>-3.3929722197959097E-4</v>
      </c>
      <c r="W153" s="17">
        <f>MIN(V150:V169)</f>
        <v>-0.44503620292305801</v>
      </c>
      <c r="X153" s="4"/>
      <c r="Y153">
        <v>150</v>
      </c>
      <c r="Z153">
        <v>-0.68394737435856701</v>
      </c>
      <c r="AA153" s="4">
        <f>MIN(Z150:Z169)</f>
        <v>-0.68394737435856701</v>
      </c>
      <c r="AB153" s="4"/>
      <c r="AC153">
        <v>150</v>
      </c>
      <c r="AD153">
        <v>-7.1147053675417002E-2</v>
      </c>
      <c r="AE153" s="4">
        <f>MIN(AD150:AD169)</f>
        <v>-0.26996678060290802</v>
      </c>
    </row>
    <row r="154" spans="1:31" x14ac:dyDescent="0.35">
      <c r="A154">
        <v>150</v>
      </c>
      <c r="B154" s="5">
        <v>-1.2680372650996901E-3</v>
      </c>
      <c r="E154">
        <v>150</v>
      </c>
      <c r="F154" s="5">
        <v>-1.9247994611296199E-2</v>
      </c>
      <c r="I154">
        <v>150</v>
      </c>
      <c r="J154" s="6">
        <v>-3.6850271097264402E-2</v>
      </c>
      <c r="M154">
        <v>150</v>
      </c>
      <c r="N154" s="6">
        <v>-1.4489719900041E-2</v>
      </c>
      <c r="Q154">
        <v>150</v>
      </c>
      <c r="R154">
        <v>-3.27950596812338E-2</v>
      </c>
      <c r="T154" s="4"/>
      <c r="U154">
        <v>150</v>
      </c>
      <c r="V154">
        <v>-0.135937443381697</v>
      </c>
      <c r="X154" s="4"/>
      <c r="Y154">
        <v>150</v>
      </c>
      <c r="Z154">
        <v>-1.40370579231571E-2</v>
      </c>
      <c r="AA154" s="4"/>
      <c r="AB154" s="4"/>
      <c r="AC154">
        <v>150</v>
      </c>
      <c r="AD154">
        <v>-6.5654779053656298E-3</v>
      </c>
      <c r="AE154" s="4"/>
    </row>
    <row r="155" spans="1:31" x14ac:dyDescent="0.35">
      <c r="A155">
        <v>150</v>
      </c>
      <c r="B155" s="5">
        <v>-2.79498175179895E-2</v>
      </c>
      <c r="E155">
        <v>150</v>
      </c>
      <c r="F155" s="5">
        <v>-0.16014978353536499</v>
      </c>
      <c r="I155">
        <v>150</v>
      </c>
      <c r="J155" s="6">
        <v>-5.01613840279077E-2</v>
      </c>
      <c r="M155">
        <v>150</v>
      </c>
      <c r="N155" s="6">
        <v>-4.10756296887674E-2</v>
      </c>
      <c r="Q155">
        <v>150</v>
      </c>
      <c r="R155">
        <v>-1.58164928343917E-2</v>
      </c>
      <c r="T155" s="4"/>
      <c r="U155">
        <v>150</v>
      </c>
      <c r="V155">
        <v>-5.2917091367784301E-3</v>
      </c>
      <c r="X155" s="4"/>
      <c r="Y155">
        <v>150</v>
      </c>
      <c r="Z155" s="15">
        <v>-5.1568314375012396E-4</v>
      </c>
      <c r="AA155" s="4"/>
      <c r="AB155" s="4"/>
      <c r="AC155">
        <v>150</v>
      </c>
      <c r="AD155">
        <v>-7.1190747023187496E-3</v>
      </c>
      <c r="AE155" s="4"/>
    </row>
    <row r="156" spans="1:31" x14ac:dyDescent="0.35">
      <c r="A156">
        <v>150</v>
      </c>
      <c r="B156" s="5">
        <v>-1.8359275397049402E-2</v>
      </c>
      <c r="E156">
        <v>150</v>
      </c>
      <c r="F156" s="5">
        <v>-7.2501101573902799E-2</v>
      </c>
      <c r="I156">
        <v>150</v>
      </c>
      <c r="J156" s="6">
        <v>-4.0456906581110398E-3</v>
      </c>
      <c r="M156">
        <v>150</v>
      </c>
      <c r="N156" s="6">
        <v>-9.7074318333523799E-2</v>
      </c>
      <c r="Q156">
        <v>150</v>
      </c>
      <c r="R156">
        <v>-3.9098663724994202E-2</v>
      </c>
      <c r="T156" s="4"/>
      <c r="U156">
        <v>150</v>
      </c>
      <c r="V156">
        <v>-0.20051708637639601</v>
      </c>
      <c r="X156" s="4"/>
      <c r="Y156">
        <v>150</v>
      </c>
      <c r="Z156">
        <v>-1.2216638177395E-3</v>
      </c>
      <c r="AA156" s="4"/>
      <c r="AB156" s="4"/>
      <c r="AC156">
        <v>150</v>
      </c>
      <c r="AD156">
        <v>-2.3989132416521401E-2</v>
      </c>
      <c r="AE156" s="4"/>
    </row>
    <row r="157" spans="1:31" x14ac:dyDescent="0.35">
      <c r="A157">
        <v>150</v>
      </c>
      <c r="B157" s="5">
        <v>-9.2080451217670008E-3</v>
      </c>
      <c r="E157">
        <v>150</v>
      </c>
      <c r="F157" s="5">
        <v>-7.7077978651910406E-2</v>
      </c>
      <c r="I157">
        <v>150</v>
      </c>
      <c r="J157" s="6">
        <v>-0.134513294276221</v>
      </c>
      <c r="M157">
        <v>150</v>
      </c>
      <c r="N157" s="6">
        <v>-4.1723776833608998E-2</v>
      </c>
      <c r="Q157">
        <v>150</v>
      </c>
      <c r="R157">
        <v>-2.2022354294173301E-2</v>
      </c>
      <c r="T157" s="4"/>
      <c r="U157">
        <v>150</v>
      </c>
      <c r="V157">
        <v>-1.75361459888983E-3</v>
      </c>
      <c r="X157" s="4"/>
      <c r="Y157">
        <v>150</v>
      </c>
      <c r="Z157">
        <v>-0.15469360048661601</v>
      </c>
      <c r="AA157" s="4"/>
      <c r="AB157" s="4"/>
      <c r="AC157">
        <v>150</v>
      </c>
      <c r="AD157">
        <v>-2.0488565726764298E-2</v>
      </c>
      <c r="AE157" s="4"/>
    </row>
    <row r="158" spans="1:31" x14ac:dyDescent="0.35">
      <c r="A158">
        <v>150</v>
      </c>
      <c r="B158" s="5">
        <v>-6.19570715690329E-2</v>
      </c>
      <c r="E158">
        <v>150</v>
      </c>
      <c r="F158" s="5">
        <v>-2.7880256488616001E-2</v>
      </c>
      <c r="I158">
        <v>150</v>
      </c>
      <c r="J158" s="6">
        <v>-2.89107330349021E-2</v>
      </c>
      <c r="M158">
        <v>150</v>
      </c>
      <c r="N158" s="6">
        <v>-1.89384928641841E-2</v>
      </c>
      <c r="Q158">
        <v>150</v>
      </c>
      <c r="R158">
        <v>-7.3020871082737707E-2</v>
      </c>
      <c r="T158" s="4"/>
      <c r="U158">
        <v>150</v>
      </c>
      <c r="V158">
        <v>-0.365942888211718</v>
      </c>
      <c r="X158" s="4"/>
      <c r="Y158">
        <v>150</v>
      </c>
      <c r="Z158">
        <v>-8.8697527471190196E-2</v>
      </c>
      <c r="AA158" s="4"/>
      <c r="AB158" s="4"/>
      <c r="AC158">
        <v>150</v>
      </c>
      <c r="AD158">
        <v>-4.2321443502680099E-2</v>
      </c>
      <c r="AE158" s="4"/>
    </row>
    <row r="159" spans="1:31" x14ac:dyDescent="0.35">
      <c r="A159">
        <v>150</v>
      </c>
      <c r="B159" s="5">
        <v>-2.19978712014334E-2</v>
      </c>
      <c r="E159">
        <v>150</v>
      </c>
      <c r="F159" s="5">
        <v>-4.7896422686067198E-4</v>
      </c>
      <c r="I159">
        <v>150</v>
      </c>
      <c r="J159" s="6">
        <v>-0.35322600156042</v>
      </c>
      <c r="M159">
        <v>150</v>
      </c>
      <c r="N159" s="6">
        <v>-6.2115658140143E-3</v>
      </c>
      <c r="Q159">
        <v>150</v>
      </c>
      <c r="R159">
        <v>-6.3458769923735905E-2</v>
      </c>
      <c r="T159" s="4"/>
      <c r="U159">
        <v>150</v>
      </c>
      <c r="V159">
        <v>-4.8968595551975698E-2</v>
      </c>
      <c r="X159" s="4"/>
      <c r="Y159">
        <v>150</v>
      </c>
      <c r="Z159">
        <v>-5.9193050603460702E-2</v>
      </c>
      <c r="AA159" s="4"/>
      <c r="AB159" s="4"/>
      <c r="AC159">
        <v>150</v>
      </c>
      <c r="AD159">
        <v>-1.38924537864071E-2</v>
      </c>
      <c r="AE159" s="4"/>
    </row>
    <row r="160" spans="1:31" x14ac:dyDescent="0.35">
      <c r="A160">
        <v>150</v>
      </c>
      <c r="B160" s="5">
        <v>-2.0750245160279401E-2</v>
      </c>
      <c r="E160">
        <v>150</v>
      </c>
      <c r="F160" s="5">
        <v>-6.7919616770951499E-3</v>
      </c>
      <c r="I160">
        <v>150</v>
      </c>
      <c r="J160" s="6">
        <v>-9.4709562062519903E-2</v>
      </c>
      <c r="M160">
        <v>150</v>
      </c>
      <c r="N160" s="6">
        <v>-6.0383170235741301E-2</v>
      </c>
      <c r="Q160">
        <v>150</v>
      </c>
      <c r="R160">
        <v>-0.121245373619804</v>
      </c>
      <c r="T160" s="4"/>
      <c r="U160">
        <v>150</v>
      </c>
      <c r="V160" s="15">
        <v>-3.5676964087261599E-4</v>
      </c>
      <c r="X160" s="4"/>
      <c r="Y160">
        <v>150</v>
      </c>
      <c r="Z160" s="15">
        <v>-8.7325249697964801E-4</v>
      </c>
      <c r="AA160" s="4"/>
      <c r="AB160" s="4"/>
      <c r="AC160">
        <v>150</v>
      </c>
      <c r="AD160">
        <v>-1.0555816316557999E-2</v>
      </c>
      <c r="AE160" s="4"/>
    </row>
    <row r="161" spans="1:32" x14ac:dyDescent="0.35">
      <c r="A161">
        <v>150</v>
      </c>
      <c r="B161" s="5">
        <v>-0.18504415915901401</v>
      </c>
      <c r="E161">
        <v>150</v>
      </c>
      <c r="F161" s="5">
        <v>-1.5219476398078101E-3</v>
      </c>
      <c r="I161">
        <v>150</v>
      </c>
      <c r="J161" s="6">
        <v>-0.15983184666297701</v>
      </c>
      <c r="M161">
        <v>150</v>
      </c>
      <c r="N161" s="6">
        <v>-1.6119649211164499E-2</v>
      </c>
      <c r="Q161">
        <v>150</v>
      </c>
      <c r="R161">
        <v>-0.147628180820609</v>
      </c>
      <c r="T161" s="4"/>
      <c r="U161">
        <v>150</v>
      </c>
      <c r="V161">
        <v>-2.3717593024818701E-2</v>
      </c>
      <c r="X161" s="4"/>
      <c r="Y161">
        <v>150</v>
      </c>
      <c r="Z161">
        <v>-0.107075647221541</v>
      </c>
      <c r="AA161" s="4"/>
      <c r="AB161" s="4"/>
      <c r="AC161">
        <v>150</v>
      </c>
      <c r="AD161">
        <v>-7.9991493580176196E-3</v>
      </c>
      <c r="AE161" s="4"/>
    </row>
    <row r="162" spans="1:32" x14ac:dyDescent="0.35">
      <c r="A162">
        <v>150</v>
      </c>
      <c r="B162" s="5">
        <v>-7.3732686132776601E-2</v>
      </c>
      <c r="E162">
        <v>150</v>
      </c>
      <c r="F162" s="5">
        <v>-2.8956343519524801E-2</v>
      </c>
      <c r="I162">
        <v>150</v>
      </c>
      <c r="J162" s="6">
        <v>-4.9461750822407502E-2</v>
      </c>
      <c r="M162">
        <v>150</v>
      </c>
      <c r="N162" s="6">
        <v>-1.6147008289707099E-3</v>
      </c>
      <c r="Q162">
        <v>150</v>
      </c>
      <c r="R162">
        <v>-2.63868805314454E-2</v>
      </c>
      <c r="T162" s="4"/>
      <c r="U162">
        <v>150</v>
      </c>
      <c r="V162">
        <v>-1.43684338119321E-2</v>
      </c>
      <c r="X162" s="4"/>
      <c r="Y162">
        <v>150</v>
      </c>
      <c r="Z162">
        <v>-0.15691916145445101</v>
      </c>
      <c r="AA162" s="4"/>
      <c r="AB162" s="4"/>
      <c r="AC162">
        <v>150</v>
      </c>
      <c r="AD162">
        <v>-0.26996678060290802</v>
      </c>
      <c r="AE162" s="4"/>
    </row>
    <row r="163" spans="1:32" x14ac:dyDescent="0.35">
      <c r="A163">
        <v>150</v>
      </c>
      <c r="B163" s="5">
        <v>-0.13278892658199001</v>
      </c>
      <c r="E163">
        <v>150</v>
      </c>
      <c r="F163" s="5">
        <v>-2.4270396529031202E-3</v>
      </c>
      <c r="I163">
        <v>150</v>
      </c>
      <c r="J163" s="6">
        <v>-4.9727628076900399E-2</v>
      </c>
      <c r="M163">
        <v>150</v>
      </c>
      <c r="N163" s="6">
        <v>-5.95542224737568E-3</v>
      </c>
      <c r="Q163">
        <v>150</v>
      </c>
      <c r="R163">
        <v>-1.64355020508377E-2</v>
      </c>
      <c r="T163" s="4"/>
      <c r="U163">
        <v>150</v>
      </c>
      <c r="V163">
        <v>-9.5476834585001794E-2</v>
      </c>
      <c r="X163" s="4"/>
      <c r="Y163">
        <v>150</v>
      </c>
      <c r="Z163">
        <v>-0.18880820663730899</v>
      </c>
      <c r="AA163" s="4"/>
      <c r="AB163" s="4"/>
      <c r="AC163">
        <v>150</v>
      </c>
      <c r="AD163">
        <v>-9.5950910637017606E-2</v>
      </c>
      <c r="AE163" s="4"/>
      <c r="AF163" s="2"/>
    </row>
    <row r="164" spans="1:32" x14ac:dyDescent="0.35">
      <c r="A164">
        <v>150</v>
      </c>
      <c r="B164" s="5">
        <v>-6.1712388656404098E-2</v>
      </c>
      <c r="E164">
        <v>150</v>
      </c>
      <c r="F164" s="5">
        <v>-0.21723083534250501</v>
      </c>
      <c r="I164">
        <v>150</v>
      </c>
      <c r="J164" s="6">
        <v>-0.23110436758970901</v>
      </c>
      <c r="M164">
        <v>150</v>
      </c>
      <c r="N164" s="6">
        <v>-5.4539782262919903E-2</v>
      </c>
      <c r="Q164">
        <v>150</v>
      </c>
      <c r="R164">
        <v>-9.2711417586120795E-3</v>
      </c>
      <c r="T164" s="4"/>
      <c r="U164">
        <v>150</v>
      </c>
      <c r="V164">
        <v>-3.6988548554025501E-3</v>
      </c>
      <c r="X164" s="4"/>
      <c r="Y164">
        <v>150</v>
      </c>
      <c r="Z164">
        <v>-2.7683206865565298E-2</v>
      </c>
      <c r="AA164" s="4"/>
      <c r="AB164" s="4"/>
      <c r="AC164">
        <v>150</v>
      </c>
      <c r="AD164">
        <v>-2.23968169775783E-2</v>
      </c>
      <c r="AE164" s="4"/>
    </row>
    <row r="165" spans="1:32" x14ac:dyDescent="0.35">
      <c r="A165">
        <v>150</v>
      </c>
      <c r="B165" s="5">
        <v>-3.1381747507729603E-2</v>
      </c>
      <c r="E165">
        <v>150</v>
      </c>
      <c r="F165" s="5">
        <v>-0.15167765780870901</v>
      </c>
      <c r="I165">
        <v>150</v>
      </c>
      <c r="J165" s="6">
        <v>-1.2653870188868301E-2</v>
      </c>
      <c r="M165">
        <v>150</v>
      </c>
      <c r="N165" s="6">
        <v>-2.3635325232546901E-2</v>
      </c>
      <c r="Q165">
        <v>150</v>
      </c>
      <c r="R165">
        <v>-7.3979644009545403E-2</v>
      </c>
      <c r="T165" s="4"/>
      <c r="U165">
        <v>150</v>
      </c>
      <c r="V165">
        <v>-3.6212660467815697E-2</v>
      </c>
      <c r="X165" s="4"/>
      <c r="Y165">
        <v>150</v>
      </c>
      <c r="Z165">
        <v>-6.7720049754585898E-2</v>
      </c>
      <c r="AA165" s="4"/>
      <c r="AB165" s="4"/>
      <c r="AC165">
        <v>150</v>
      </c>
      <c r="AD165">
        <v>-4.5529141605206998E-2</v>
      </c>
      <c r="AE165" s="4"/>
    </row>
    <row r="166" spans="1:32" x14ac:dyDescent="0.35">
      <c r="A166">
        <v>150</v>
      </c>
      <c r="B166" s="5">
        <v>-3.3589088353189203E-2</v>
      </c>
      <c r="E166">
        <v>150</v>
      </c>
      <c r="F166" s="5">
        <v>-3.8508486488888299E-2</v>
      </c>
      <c r="I166">
        <v>150</v>
      </c>
      <c r="J166" s="6">
        <v>-4.2406518997823398E-2</v>
      </c>
      <c r="M166">
        <v>150</v>
      </c>
      <c r="N166" s="6">
        <v>-5.2653545538910898E-2</v>
      </c>
      <c r="Q166">
        <v>150</v>
      </c>
      <c r="R166">
        <v>-4.5474121501152397E-2</v>
      </c>
      <c r="T166" s="4"/>
      <c r="U166">
        <v>150</v>
      </c>
      <c r="V166">
        <v>-0.44503620292305801</v>
      </c>
      <c r="X166" s="4"/>
      <c r="Y166">
        <v>150</v>
      </c>
      <c r="Z166" s="15">
        <v>-9.1944874624399402E-4</v>
      </c>
      <c r="AA166" s="4"/>
      <c r="AB166" s="4"/>
      <c r="AC166">
        <v>150</v>
      </c>
      <c r="AD166">
        <v>-3.77045242328422E-2</v>
      </c>
      <c r="AE166" s="4"/>
    </row>
    <row r="167" spans="1:32" x14ac:dyDescent="0.35">
      <c r="A167">
        <v>150</v>
      </c>
      <c r="B167" s="5">
        <v>-8.4628739131022996E-3</v>
      </c>
      <c r="E167">
        <v>150</v>
      </c>
      <c r="F167" s="5">
        <v>-8.5828087372062795E-2</v>
      </c>
      <c r="I167">
        <v>150</v>
      </c>
      <c r="J167" s="6">
        <v>-0.145744784034645</v>
      </c>
      <c r="M167">
        <v>150</v>
      </c>
      <c r="N167" s="6">
        <v>-2.1364644937352101E-2</v>
      </c>
      <c r="Q167">
        <v>150</v>
      </c>
      <c r="R167">
        <v>-3.8112442257797799E-3</v>
      </c>
      <c r="T167" s="4"/>
      <c r="U167">
        <v>150</v>
      </c>
      <c r="V167">
        <v>-1.38920728772607E-2</v>
      </c>
      <c r="X167" s="4"/>
      <c r="Y167">
        <v>150</v>
      </c>
      <c r="Z167" s="15">
        <v>-7.9452294439920097E-4</v>
      </c>
      <c r="AA167" s="4"/>
      <c r="AB167" s="4"/>
      <c r="AC167">
        <v>150</v>
      </c>
      <c r="AD167">
        <v>-1.57663013307568E-2</v>
      </c>
      <c r="AE167" s="4"/>
    </row>
    <row r="168" spans="1:32" x14ac:dyDescent="0.35">
      <c r="A168">
        <v>150</v>
      </c>
      <c r="B168" s="5">
        <v>-9.0472810527711198E-3</v>
      </c>
      <c r="E168">
        <v>150</v>
      </c>
      <c r="F168" s="5">
        <v>-6.1455402778902199E-2</v>
      </c>
      <c r="I168">
        <v>150</v>
      </c>
      <c r="J168" s="6">
        <v>-5.0441903300282503E-2</v>
      </c>
      <c r="M168">
        <v>150</v>
      </c>
      <c r="N168" s="6">
        <v>-1.0169735043624099E-3</v>
      </c>
      <c r="Q168">
        <v>150</v>
      </c>
      <c r="R168">
        <v>-2.7299706507062701E-2</v>
      </c>
      <c r="T168" s="4"/>
      <c r="U168">
        <v>150</v>
      </c>
      <c r="V168">
        <v>-6.6570415023264204E-2</v>
      </c>
      <c r="X168" s="4"/>
      <c r="Y168">
        <v>150</v>
      </c>
      <c r="Z168">
        <v>-1.44172039137526E-3</v>
      </c>
      <c r="AA168" s="4"/>
      <c r="AB168" s="4"/>
      <c r="AC168">
        <v>150</v>
      </c>
      <c r="AD168">
        <v>-1.73759793219588E-2</v>
      </c>
      <c r="AE168" s="4"/>
    </row>
    <row r="169" spans="1:32" x14ac:dyDescent="0.35">
      <c r="A169">
        <v>150</v>
      </c>
      <c r="B169" s="5">
        <v>-1.5047939106735001E-2</v>
      </c>
      <c r="E169">
        <v>150</v>
      </c>
      <c r="F169" s="5">
        <v>-0.18287559722983299</v>
      </c>
      <c r="I169">
        <v>150</v>
      </c>
      <c r="J169" s="6">
        <v>-2.1536637719683598E-2</v>
      </c>
      <c r="M169">
        <v>150</v>
      </c>
      <c r="N169" s="6">
        <v>-6.6808607030411998E-2</v>
      </c>
      <c r="Q169">
        <v>150</v>
      </c>
      <c r="R169">
        <v>-0.17766607736349599</v>
      </c>
      <c r="T169" s="4"/>
      <c r="U169">
        <v>150</v>
      </c>
      <c r="V169">
        <v>-7.5268908739820799E-3</v>
      </c>
      <c r="X169" s="4"/>
      <c r="Y169">
        <v>150</v>
      </c>
      <c r="Z169">
        <v>-2.06308783049345E-2</v>
      </c>
      <c r="AA169" s="4"/>
      <c r="AB169" s="4"/>
      <c r="AC169">
        <v>150</v>
      </c>
      <c r="AD169">
        <v>-2.9998259163887598E-3</v>
      </c>
      <c r="AE169" s="4"/>
    </row>
    <row r="170" spans="1:32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</row>
    <row r="171" spans="1:32" x14ac:dyDescent="0.35">
      <c r="A171">
        <v>200</v>
      </c>
      <c r="B171" s="5">
        <v>-1.35871574898994E-2</v>
      </c>
      <c r="C171" s="16">
        <f t="shared" si="41"/>
        <v>-3.6467564811303012E-2</v>
      </c>
      <c r="D171">
        <v>357600</v>
      </c>
      <c r="E171">
        <v>200</v>
      </c>
      <c r="F171" s="5">
        <v>-1.4285175694027701E-2</v>
      </c>
      <c r="G171" s="5">
        <f t="shared" si="42"/>
        <v>-4.5633254565631387E-2</v>
      </c>
      <c r="I171">
        <v>200</v>
      </c>
      <c r="J171" s="6">
        <v>-1.55785772104965E-2</v>
      </c>
      <c r="K171" s="4">
        <f t="shared" ref="K171" si="49">AVERAGE(J171:J190)</f>
        <v>-5.8564504305120425E-2</v>
      </c>
      <c r="L171" s="2">
        <v>237600</v>
      </c>
      <c r="M171">
        <v>200</v>
      </c>
      <c r="N171" s="6">
        <v>-8.0994020894009193E-3</v>
      </c>
      <c r="O171" s="5">
        <f t="shared" ref="O171" si="50">AVERAGE(N171:N190)</f>
        <v>-4.446869259234662E-2</v>
      </c>
      <c r="Q171">
        <v>200</v>
      </c>
      <c r="R171">
        <v>-0.14836505004099301</v>
      </c>
      <c r="S171" s="5">
        <f t="shared" ref="S171" si="51">AVERAGE(R171:R190)</f>
        <v>-4.9206565470207062E-2</v>
      </c>
      <c r="T171" s="2">
        <v>477600</v>
      </c>
      <c r="U171">
        <v>200</v>
      </c>
      <c r="V171" s="15">
        <v>-2.7313747825144299E-5</v>
      </c>
      <c r="W171" s="17">
        <f t="shared" ref="W171" si="52">AVERAGE(V171:V190)</f>
        <v>-2.8016859091813302E-2</v>
      </c>
      <c r="X171" s="4"/>
      <c r="Y171">
        <v>200</v>
      </c>
      <c r="Z171">
        <v>-0.14059994414357399</v>
      </c>
      <c r="AA171" s="4">
        <f t="shared" ref="AA171" si="53">AVERAGE(Z171:Z190)</f>
        <v>-4.5004009202683964E-2</v>
      </c>
      <c r="AB171" s="2">
        <v>597600</v>
      </c>
      <c r="AC171">
        <v>200</v>
      </c>
      <c r="AD171">
        <v>-0.173640787057113</v>
      </c>
      <c r="AE171" s="4">
        <f t="shared" ref="AE171" si="54">AVERAGE(AD171:AD190)</f>
        <v>-3.0603838416828073E-2</v>
      </c>
    </row>
    <row r="172" spans="1:32" x14ac:dyDescent="0.35">
      <c r="A172">
        <v>200</v>
      </c>
      <c r="B172" s="5">
        <v>-3.4323349955444199E-3</v>
      </c>
      <c r="C172" s="16">
        <f>MEDIAN(B171:B190)</f>
        <v>-1.53707698128581E-2</v>
      </c>
      <c r="E172">
        <v>200</v>
      </c>
      <c r="F172" s="5">
        <v>-0.121411781133425</v>
      </c>
      <c r="G172" s="5">
        <f>MEDIAN(F171:F190)</f>
        <v>-1.9616454780741151E-2</v>
      </c>
      <c r="I172">
        <v>200</v>
      </c>
      <c r="J172" s="6">
        <v>-0.204296758950057</v>
      </c>
      <c r="K172" s="4">
        <f>MEDIAN(J171:J190)</f>
        <v>-2.32175407619876E-2</v>
      </c>
      <c r="M172">
        <v>200</v>
      </c>
      <c r="N172" s="6">
        <v>-4.6304064162073404E-3</v>
      </c>
      <c r="O172" s="5">
        <f>MEDIAN(N171:N190)</f>
        <v>-2.0574827342851147E-2</v>
      </c>
      <c r="Q172">
        <v>200</v>
      </c>
      <c r="R172">
        <v>-0.142420986273953</v>
      </c>
      <c r="S172" s="5">
        <f>MEDIAN(R171:R190)</f>
        <v>-3.2507986749692602E-2</v>
      </c>
      <c r="T172" s="4"/>
      <c r="U172">
        <v>200</v>
      </c>
      <c r="V172">
        <v>-1.7505234553616201E-3</v>
      </c>
      <c r="W172" s="17">
        <f>MEDIAN(V171:V190)</f>
        <v>-1.3494670956213501E-2</v>
      </c>
      <c r="X172" s="4"/>
      <c r="Y172">
        <v>200</v>
      </c>
      <c r="Z172">
        <v>-5.0504063781849601E-2</v>
      </c>
      <c r="AA172" s="4">
        <f>MEDIAN(Z171:Z190)</f>
        <v>-3.39093091545302E-2</v>
      </c>
      <c r="AB172" s="4"/>
      <c r="AC172">
        <v>200</v>
      </c>
      <c r="AD172">
        <v>-8.8607183525371905E-3</v>
      </c>
      <c r="AE172" s="4">
        <f>MEDIAN(AD171:AD190)</f>
        <v>-9.0589057437687245E-3</v>
      </c>
    </row>
    <row r="173" spans="1:32" x14ac:dyDescent="0.35">
      <c r="A173">
        <v>200</v>
      </c>
      <c r="B173" s="5">
        <v>-9.3806007776238703E-4</v>
      </c>
      <c r="C173" s="16">
        <f>MAX(B171:B190)</f>
        <v>-9.3806007776238703E-4</v>
      </c>
      <c r="E173">
        <v>200</v>
      </c>
      <c r="F173" s="5">
        <v>-3.2001371290659698E-2</v>
      </c>
      <c r="G173" s="5">
        <f>MAX(F171:F190)</f>
        <v>-5.3953107001183497E-4</v>
      </c>
      <c r="I173">
        <v>200</v>
      </c>
      <c r="J173" s="6">
        <v>-2.21495031764566E-3</v>
      </c>
      <c r="K173" s="4">
        <f>MAX(J171:J190)</f>
        <v>-5.1232133919155098E-4</v>
      </c>
      <c r="M173">
        <v>200</v>
      </c>
      <c r="N173" s="6">
        <v>-0.18150938541643599</v>
      </c>
      <c r="O173" s="5">
        <f>MAX(N171:N190)</f>
        <v>-4.6304064162073404E-3</v>
      </c>
      <c r="Q173">
        <v>200</v>
      </c>
      <c r="R173">
        <v>-5.9178461418509E-3</v>
      </c>
      <c r="S173" s="5">
        <f>MAX(R171:R190)</f>
        <v>-2.5909133426862799E-5</v>
      </c>
      <c r="T173" s="4"/>
      <c r="U173">
        <v>200</v>
      </c>
      <c r="V173">
        <v>-5.6626379675278598E-3</v>
      </c>
      <c r="W173" s="17">
        <f>MAX(V171:V190)</f>
        <v>-2.7313747825144299E-5</v>
      </c>
      <c r="X173" s="4"/>
      <c r="Y173">
        <v>200</v>
      </c>
      <c r="Z173">
        <v>-6.9690814357234496E-2</v>
      </c>
      <c r="AA173" s="4">
        <f>MAX(Z171:Z190)</f>
        <v>-1.0524926623482801E-3</v>
      </c>
      <c r="AB173" s="4"/>
      <c r="AC173">
        <v>200</v>
      </c>
      <c r="AD173">
        <v>-0.116311269568096</v>
      </c>
      <c r="AE173" s="4">
        <f>MAX(AD171:AD190)</f>
        <v>-1.2184370575853401E-3</v>
      </c>
    </row>
    <row r="174" spans="1:32" x14ac:dyDescent="0.35">
      <c r="A174">
        <v>200</v>
      </c>
      <c r="B174" s="5">
        <v>-4.8024446331943998E-2</v>
      </c>
      <c r="C174" s="16">
        <f>MIN(B171:B190)</f>
        <v>-0.19441257955692801</v>
      </c>
      <c r="E174">
        <v>200</v>
      </c>
      <c r="F174" s="5">
        <v>-3.1913659759261297E-2</v>
      </c>
      <c r="G174" s="5">
        <f>MIN(F171:F190)</f>
        <v>-0.17051880018842799</v>
      </c>
      <c r="I174">
        <v>200</v>
      </c>
      <c r="J174" s="6">
        <v>-2.2107629685552899E-2</v>
      </c>
      <c r="K174" s="4">
        <f>MIN(J171:J190)</f>
        <v>-0.29027205171699</v>
      </c>
      <c r="M174">
        <v>200</v>
      </c>
      <c r="N174" s="6">
        <v>-7.4333807687859105E-2</v>
      </c>
      <c r="O174" s="5">
        <f>MIN(N171:N190)</f>
        <v>-0.188613363693233</v>
      </c>
      <c r="Q174">
        <v>200</v>
      </c>
      <c r="R174">
        <v>-0.15496139468498599</v>
      </c>
      <c r="S174" s="5">
        <f>MIN(R171:R190)</f>
        <v>-0.15496139468498599</v>
      </c>
      <c r="T174" s="4"/>
      <c r="U174">
        <v>200</v>
      </c>
      <c r="V174">
        <v>-8.3194517963722497E-3</v>
      </c>
      <c r="W174" s="17">
        <f>MIN(V171:V190)</f>
        <v>-0.17166992536745701</v>
      </c>
      <c r="X174" s="4"/>
      <c r="Y174">
        <v>200</v>
      </c>
      <c r="Z174">
        <v>-2.2076771846172602E-3</v>
      </c>
      <c r="AA174" s="4">
        <f>MIN(Z171:Z190)</f>
        <v>-0.14059994414357399</v>
      </c>
      <c r="AB174" s="4"/>
      <c r="AC174">
        <v>200</v>
      </c>
      <c r="AD174">
        <v>-1.2184370575853401E-3</v>
      </c>
      <c r="AE174" s="4">
        <f>MIN(AD171:AD190)</f>
        <v>-0.173640787057113</v>
      </c>
    </row>
    <row r="175" spans="1:32" x14ac:dyDescent="0.35">
      <c r="A175">
        <v>200</v>
      </c>
      <c r="B175" s="5">
        <v>-1.0462287003551301E-2</v>
      </c>
      <c r="E175">
        <v>200</v>
      </c>
      <c r="F175" s="5">
        <v>-1.7536632377639699E-3</v>
      </c>
      <c r="I175">
        <v>200</v>
      </c>
      <c r="J175" s="6">
        <v>-0.29027205171699</v>
      </c>
      <c r="M175">
        <v>200</v>
      </c>
      <c r="N175" s="6">
        <v>-1.4962451802455401E-2</v>
      </c>
      <c r="Q175">
        <v>200</v>
      </c>
      <c r="R175">
        <v>-7.33875990384241E-3</v>
      </c>
      <c r="T175" s="4"/>
      <c r="U175">
        <v>200</v>
      </c>
      <c r="V175">
        <v>-5.6614580456559298E-3</v>
      </c>
      <c r="X175" s="4"/>
      <c r="Y175">
        <v>200</v>
      </c>
      <c r="Z175">
        <v>-3.1787762896593498E-2</v>
      </c>
      <c r="AA175" s="4"/>
      <c r="AB175" s="4"/>
      <c r="AC175">
        <v>200</v>
      </c>
      <c r="AD175">
        <v>-8.2843963289893508E-3</v>
      </c>
      <c r="AE175" s="4"/>
    </row>
    <row r="176" spans="1:32" x14ac:dyDescent="0.35">
      <c r="A176">
        <v>200</v>
      </c>
      <c r="B176" s="5">
        <v>-2.3673563206009999E-3</v>
      </c>
      <c r="E176">
        <v>200</v>
      </c>
      <c r="F176" s="5">
        <v>-1.16686405754622E-2</v>
      </c>
      <c r="I176">
        <v>200</v>
      </c>
      <c r="J176" s="6">
        <v>-3.4158753717599702E-2</v>
      </c>
      <c r="M176">
        <v>200</v>
      </c>
      <c r="N176" s="6">
        <v>-5.9227740993174002E-2</v>
      </c>
      <c r="Q176">
        <v>200</v>
      </c>
      <c r="R176">
        <v>-1.62813013687849E-2</v>
      </c>
      <c r="T176" s="4"/>
      <c r="U176">
        <v>200</v>
      </c>
      <c r="V176">
        <v>-5.4930072608298297E-2</v>
      </c>
      <c r="X176" s="4"/>
      <c r="Y176">
        <v>200</v>
      </c>
      <c r="Z176">
        <v>-8.1003193613511694E-3</v>
      </c>
      <c r="AA176" s="4"/>
      <c r="AB176" s="4"/>
      <c r="AC176">
        <v>200</v>
      </c>
      <c r="AD176">
        <v>-4.7133112823645497E-3</v>
      </c>
      <c r="AE176" s="4"/>
    </row>
    <row r="177" spans="1:32" x14ac:dyDescent="0.35">
      <c r="A177">
        <v>200</v>
      </c>
      <c r="B177" s="5">
        <v>-4.4642482006632999E-3</v>
      </c>
      <c r="E177">
        <v>200</v>
      </c>
      <c r="F177" s="5">
        <v>-2.1307177821059099E-2</v>
      </c>
      <c r="I177">
        <v>200</v>
      </c>
      <c r="J177" s="6">
        <v>-3.4483086697350798E-2</v>
      </c>
      <c r="M177">
        <v>200</v>
      </c>
      <c r="N177" s="6">
        <v>-1.0620137890077199E-2</v>
      </c>
      <c r="Q177">
        <v>200</v>
      </c>
      <c r="R177">
        <v>-5.05741432444025E-2</v>
      </c>
      <c r="T177" s="4"/>
      <c r="U177">
        <v>200</v>
      </c>
      <c r="V177">
        <v>-3.5644528277024197E-2</v>
      </c>
      <c r="X177" s="4"/>
      <c r="Y177">
        <v>200</v>
      </c>
      <c r="Z177">
        <v>-1.54140032848409E-3</v>
      </c>
      <c r="AA177" s="4"/>
      <c r="AB177" s="4"/>
      <c r="AC177">
        <v>200</v>
      </c>
      <c r="AD177">
        <v>-3.7305504067829801E-2</v>
      </c>
      <c r="AE177" s="4"/>
    </row>
    <row r="178" spans="1:32" x14ac:dyDescent="0.35">
      <c r="A178">
        <v>200</v>
      </c>
      <c r="B178" s="5">
        <v>-0.16847264494887701</v>
      </c>
      <c r="E178">
        <v>200</v>
      </c>
      <c r="F178" s="5">
        <v>-9.1954856490482906E-2</v>
      </c>
      <c r="I178">
        <v>200</v>
      </c>
      <c r="J178" s="6">
        <v>-5.1232133919155098E-4</v>
      </c>
      <c r="M178">
        <v>200</v>
      </c>
      <c r="N178" s="6">
        <v>-2.4158558592207901E-2</v>
      </c>
      <c r="Q178">
        <v>200</v>
      </c>
      <c r="R178">
        <v>-5.6927118225375301E-2</v>
      </c>
      <c r="T178" s="4"/>
      <c r="U178">
        <v>200</v>
      </c>
      <c r="V178">
        <v>-1.26257746583114E-2</v>
      </c>
      <c r="X178" s="4"/>
      <c r="Y178">
        <v>200</v>
      </c>
      <c r="Z178">
        <v>-9.7088143788305308E-3</v>
      </c>
      <c r="AA178" s="4"/>
      <c r="AB178" s="4"/>
      <c r="AC178">
        <v>200</v>
      </c>
      <c r="AD178">
        <v>-2.70925232107057E-3</v>
      </c>
      <c r="AE178" s="4"/>
    </row>
    <row r="179" spans="1:32" x14ac:dyDescent="0.35">
      <c r="A179">
        <v>200</v>
      </c>
      <c r="B179" s="5">
        <v>-1.6979965611610401E-2</v>
      </c>
      <c r="E179">
        <v>200</v>
      </c>
      <c r="F179" s="5">
        <v>-7.9105379120709193E-3</v>
      </c>
      <c r="I179">
        <v>200</v>
      </c>
      <c r="J179" s="6">
        <v>-4.1577265862239199E-2</v>
      </c>
      <c r="M179">
        <v>200</v>
      </c>
      <c r="N179" s="6">
        <v>-3.34503557869196E-2</v>
      </c>
      <c r="Q179">
        <v>200</v>
      </c>
      <c r="R179">
        <v>-3.7605570254777197E-2</v>
      </c>
      <c r="T179" s="4"/>
      <c r="U179">
        <v>200</v>
      </c>
      <c r="V179">
        <v>-4.1419046273970798E-2</v>
      </c>
      <c r="X179" s="4"/>
      <c r="Y179">
        <v>200</v>
      </c>
      <c r="Z179">
        <v>-2.0040645563289401E-2</v>
      </c>
      <c r="AA179" s="4"/>
      <c r="AB179" s="4"/>
      <c r="AC179">
        <v>200</v>
      </c>
      <c r="AD179">
        <v>-2.5535137352531399E-2</v>
      </c>
      <c r="AE179" s="4"/>
    </row>
    <row r="180" spans="1:32" x14ac:dyDescent="0.35">
      <c r="A180">
        <v>200</v>
      </c>
      <c r="B180" s="5">
        <v>-9.4853457979110906E-2</v>
      </c>
      <c r="E180">
        <v>200</v>
      </c>
      <c r="F180" s="5">
        <v>-0.17051880018842799</v>
      </c>
      <c r="I180">
        <v>200</v>
      </c>
      <c r="J180" s="6">
        <v>-2.16116258915085E-3</v>
      </c>
      <c r="M180">
        <v>200</v>
      </c>
      <c r="N180" s="6">
        <v>-6.1072327579149302E-3</v>
      </c>
      <c r="Q180">
        <v>200</v>
      </c>
      <c r="R180">
        <v>-0.13589145256014901</v>
      </c>
      <c r="T180" s="4"/>
      <c r="U180">
        <v>200</v>
      </c>
      <c r="V180">
        <v>-7.0991052971290901E-3</v>
      </c>
      <c r="X180" s="4"/>
      <c r="Y180">
        <v>200</v>
      </c>
      <c r="Z180">
        <v>-1.6804675113589299E-2</v>
      </c>
      <c r="AA180" s="4"/>
      <c r="AB180" s="4"/>
      <c r="AC180">
        <v>200</v>
      </c>
      <c r="AD180">
        <v>-5.6273576552502799E-2</v>
      </c>
      <c r="AE180" s="4"/>
    </row>
    <row r="181" spans="1:32" x14ac:dyDescent="0.35">
      <c r="A181">
        <v>200</v>
      </c>
      <c r="B181" s="5">
        <v>-4.8081307655822997E-2</v>
      </c>
      <c r="E181">
        <v>200</v>
      </c>
      <c r="F181" s="5">
        <v>-5.4688831039092299E-2</v>
      </c>
      <c r="I181">
        <v>200</v>
      </c>
      <c r="J181" s="6">
        <v>-2.43274518384223E-2</v>
      </c>
      <c r="M181">
        <v>200</v>
      </c>
      <c r="N181" s="5">
        <v>-7.6021685924005603E-3</v>
      </c>
      <c r="Q181">
        <v>200</v>
      </c>
      <c r="R181">
        <v>-7.025262902359E-3</v>
      </c>
      <c r="T181" s="4"/>
      <c r="U181">
        <v>200</v>
      </c>
      <c r="V181">
        <v>-4.2829433057601299E-2</v>
      </c>
      <c r="X181" s="4"/>
      <c r="Y181">
        <v>200</v>
      </c>
      <c r="Z181">
        <v>-9.8697703522513905E-2</v>
      </c>
      <c r="AA181" s="4"/>
      <c r="AB181" s="4"/>
      <c r="AC181">
        <v>200</v>
      </c>
      <c r="AD181">
        <v>-9.1722898268135691E-3</v>
      </c>
      <c r="AE181" s="4"/>
    </row>
    <row r="182" spans="1:32" x14ac:dyDescent="0.35">
      <c r="A182">
        <v>200</v>
      </c>
      <c r="B182" s="5">
        <v>-1.0665481526250099E-3</v>
      </c>
      <c r="E182">
        <v>200</v>
      </c>
      <c r="F182" s="5">
        <v>-1.24874792696894E-2</v>
      </c>
      <c r="I182">
        <v>200</v>
      </c>
      <c r="J182" s="6">
        <v>-0.260256489000811</v>
      </c>
      <c r="M182">
        <v>200</v>
      </c>
      <c r="N182" s="5">
        <v>-2.8246825559547599E-2</v>
      </c>
      <c r="Q182">
        <v>200</v>
      </c>
      <c r="R182">
        <v>-6.3157275849793498E-3</v>
      </c>
      <c r="T182" s="4"/>
      <c r="U182">
        <v>200</v>
      </c>
      <c r="V182">
        <v>-7.2930534196563507E-2</v>
      </c>
      <c r="X182" s="4"/>
      <c r="Y182">
        <v>200</v>
      </c>
      <c r="Z182">
        <v>-8.9971230243500594E-2</v>
      </c>
      <c r="AA182" s="4"/>
      <c r="AB182" s="4"/>
      <c r="AC182">
        <v>200</v>
      </c>
      <c r="AD182">
        <v>-2.8725330226531398E-3</v>
      </c>
      <c r="AE182" s="4"/>
    </row>
    <row r="183" spans="1:32" x14ac:dyDescent="0.35">
      <c r="A183">
        <v>200</v>
      </c>
      <c r="B183" s="5">
        <v>-3.3185556789514799E-2</v>
      </c>
      <c r="E183">
        <v>200</v>
      </c>
      <c r="F183" s="5">
        <v>-5.3953107001183497E-4</v>
      </c>
      <c r="I183">
        <v>200</v>
      </c>
      <c r="J183" s="6">
        <v>-2.60608015114717E-2</v>
      </c>
      <c r="M183">
        <v>200</v>
      </c>
      <c r="N183" s="5">
        <v>-1.54762570408377E-2</v>
      </c>
      <c r="Q183">
        <v>200</v>
      </c>
      <c r="R183">
        <v>-1.22529199188725E-2</v>
      </c>
      <c r="T183" s="4"/>
      <c r="U183">
        <v>200</v>
      </c>
      <c r="V183">
        <v>-1.4363567254115601E-2</v>
      </c>
      <c r="X183" s="4"/>
      <c r="Y183">
        <v>200</v>
      </c>
      <c r="Z183">
        <v>-1.0524926623482801E-3</v>
      </c>
      <c r="AA183" s="4"/>
      <c r="AB183" s="4"/>
      <c r="AC183">
        <v>200</v>
      </c>
      <c r="AD183">
        <v>-4.9452080841941602E-2</v>
      </c>
      <c r="AE183" s="4"/>
    </row>
    <row r="184" spans="1:32" x14ac:dyDescent="0.35">
      <c r="A184">
        <v>200</v>
      </c>
      <c r="B184" s="5">
        <v>-2.03097846742222E-2</v>
      </c>
      <c r="E184">
        <v>200</v>
      </c>
      <c r="F184" s="5">
        <v>-2.0570250422529699E-3</v>
      </c>
      <c r="I184">
        <v>200</v>
      </c>
      <c r="J184" s="6">
        <v>-1.8267013555889E-2</v>
      </c>
      <c r="M184">
        <v>200</v>
      </c>
      <c r="N184" s="5">
        <v>-1.9257463169599299E-2</v>
      </c>
      <c r="Q184">
        <v>200</v>
      </c>
      <c r="R184">
        <v>-2.7410403244608E-2</v>
      </c>
      <c r="T184" s="4"/>
      <c r="U184">
        <v>200</v>
      </c>
      <c r="V184">
        <v>-3.34210511489309E-3</v>
      </c>
      <c r="X184" s="4"/>
      <c r="Y184">
        <v>200</v>
      </c>
      <c r="Z184">
        <v>-6.3671722932810995E-2</v>
      </c>
      <c r="AA184" s="4"/>
      <c r="AB184" s="4"/>
      <c r="AC184">
        <v>200</v>
      </c>
      <c r="AD184">
        <v>-8.9455216607238798E-3</v>
      </c>
      <c r="AE184" s="4"/>
      <c r="AF184" s="2"/>
    </row>
    <row r="185" spans="1:32" x14ac:dyDescent="0.35">
      <c r="A185">
        <v>200</v>
      </c>
      <c r="B185" s="5">
        <v>-1.4859547966301999E-2</v>
      </c>
      <c r="E185">
        <v>200</v>
      </c>
      <c r="F185" s="5">
        <v>-1.23234834812826E-2</v>
      </c>
      <c r="I185">
        <v>200</v>
      </c>
      <c r="J185" s="6">
        <v>-1.93497974922195E-2</v>
      </c>
      <c r="M185">
        <v>200</v>
      </c>
      <c r="N185" s="5">
        <v>-0.188613363693233</v>
      </c>
      <c r="Q185">
        <v>200</v>
      </c>
      <c r="R185">
        <v>-4.9509045165790799E-2</v>
      </c>
      <c r="T185" s="4"/>
      <c r="U185">
        <v>200</v>
      </c>
      <c r="V185" s="15">
        <v>-2.82482438826843E-4</v>
      </c>
      <c r="X185" s="4"/>
      <c r="Y185">
        <v>200</v>
      </c>
      <c r="Z185">
        <v>-7.0078355938614098E-2</v>
      </c>
      <c r="AA185" s="4"/>
      <c r="AB185" s="4"/>
      <c r="AC185">
        <v>200</v>
      </c>
      <c r="AD185">
        <v>-4.1242420972641802E-2</v>
      </c>
      <c r="AE185" s="4"/>
    </row>
    <row r="186" spans="1:32" x14ac:dyDescent="0.35">
      <c r="A186">
        <v>200</v>
      </c>
      <c r="B186" s="5">
        <v>-0.19441257955692801</v>
      </c>
      <c r="E186">
        <v>200</v>
      </c>
      <c r="F186" s="5">
        <v>-8.7483669588541604E-2</v>
      </c>
      <c r="I186">
        <v>200</v>
      </c>
      <c r="J186" s="6">
        <v>-7.1121099399779703E-2</v>
      </c>
      <c r="M186">
        <v>200</v>
      </c>
      <c r="N186" s="5">
        <v>-8.0321173593528306E-3</v>
      </c>
      <c r="Q186">
        <v>200</v>
      </c>
      <c r="R186">
        <v>-4.83046756784778E-2</v>
      </c>
      <c r="T186" s="4"/>
      <c r="U186">
        <v>200</v>
      </c>
      <c r="V186">
        <v>-1.52010220483789E-2</v>
      </c>
      <c r="X186" s="4"/>
      <c r="Y186">
        <v>200</v>
      </c>
      <c r="Z186">
        <v>-0.10383901471092701</v>
      </c>
      <c r="AA186" s="4"/>
      <c r="AB186" s="4"/>
      <c r="AC186">
        <v>200</v>
      </c>
      <c r="AD186">
        <v>-4.30185438626359E-2</v>
      </c>
      <c r="AE186" s="4"/>
    </row>
    <row r="187" spans="1:32" x14ac:dyDescent="0.35">
      <c r="A187">
        <v>200</v>
      </c>
      <c r="B187" s="5">
        <v>-2.19057056843182E-2</v>
      </c>
      <c r="E187">
        <v>200</v>
      </c>
      <c r="F187" s="5">
        <v>-0.16477161876485799</v>
      </c>
      <c r="I187">
        <v>200</v>
      </c>
      <c r="J187" s="6">
        <v>-7.3862650922015202E-2</v>
      </c>
      <c r="M187">
        <v>200</v>
      </c>
      <c r="N187" s="5">
        <v>-0.130402287395254</v>
      </c>
      <c r="Q187">
        <v>200</v>
      </c>
      <c r="R187" s="15">
        <v>-2.5909133426862799E-5</v>
      </c>
      <c r="T187" s="4"/>
      <c r="U187">
        <v>200</v>
      </c>
      <c r="V187">
        <v>-2.9661599378915101E-2</v>
      </c>
      <c r="X187" s="4"/>
      <c r="Y187">
        <v>200</v>
      </c>
      <c r="Z187">
        <v>-1.5517209256471501E-2</v>
      </c>
      <c r="AA187" s="4"/>
      <c r="AB187" s="4"/>
      <c r="AC187">
        <v>200</v>
      </c>
      <c r="AD187">
        <v>-2.56180309627524E-3</v>
      </c>
      <c r="AE187" s="4"/>
    </row>
    <row r="188" spans="1:32" x14ac:dyDescent="0.35">
      <c r="A188">
        <v>200</v>
      </c>
      <c r="B188" s="5">
        <v>-1.8807938111774401E-3</v>
      </c>
      <c r="E188">
        <v>200</v>
      </c>
      <c r="F188" s="5">
        <v>-1.7925731740423199E-2</v>
      </c>
      <c r="I188">
        <v>200</v>
      </c>
      <c r="J188" s="6">
        <v>-5.8470285106151096E-4</v>
      </c>
      <c r="M188">
        <v>200</v>
      </c>
      <c r="N188" s="5">
        <v>-1.1746724089345101E-2</v>
      </c>
      <c r="Q188">
        <v>200</v>
      </c>
      <c r="R188">
        <v>-5.41817124061343E-2</v>
      </c>
      <c r="T188" s="4"/>
      <c r="U188">
        <v>200</v>
      </c>
      <c r="V188" s="15">
        <v>-1.6903502987474899E-4</v>
      </c>
      <c r="X188" s="4"/>
      <c r="Y188">
        <v>200</v>
      </c>
      <c r="Z188">
        <v>-3.0477586118433E-2</v>
      </c>
      <c r="AA188" s="4"/>
      <c r="AB188" s="4"/>
      <c r="AC188">
        <v>200</v>
      </c>
      <c r="AD188">
        <v>-1.1626269821359499E-2</v>
      </c>
      <c r="AE188" s="4"/>
    </row>
    <row r="189" spans="1:32" x14ac:dyDescent="0.35">
      <c r="A189">
        <v>200</v>
      </c>
      <c r="B189" s="5">
        <v>-1.5881991659414198E-2</v>
      </c>
      <c r="E189">
        <v>200</v>
      </c>
      <c r="F189" s="5">
        <v>-4.3208167950851403E-2</v>
      </c>
      <c r="I189">
        <v>200</v>
      </c>
      <c r="J189" s="6">
        <v>-1.25637799303979E-2</v>
      </c>
      <c r="M189">
        <v>200</v>
      </c>
      <c r="N189" s="5">
        <v>-4.1004973998606899E-2</v>
      </c>
      <c r="Q189">
        <v>200</v>
      </c>
      <c r="R189">
        <v>-7.40668609481178E-3</v>
      </c>
      <c r="T189" s="4"/>
      <c r="U189">
        <v>200</v>
      </c>
      <c r="V189">
        <v>-0.17166992536745701</v>
      </c>
      <c r="X189" s="4"/>
      <c r="Y189">
        <v>200</v>
      </c>
      <c r="Z189">
        <v>-3.9757896146179597E-2</v>
      </c>
      <c r="AA189" s="4"/>
      <c r="AB189" s="4"/>
      <c r="AC189">
        <v>200</v>
      </c>
      <c r="AD189">
        <v>-2.5995113850934902E-3</v>
      </c>
      <c r="AE189" s="4"/>
    </row>
    <row r="190" spans="1:32" x14ac:dyDescent="0.35">
      <c r="A190">
        <v>200</v>
      </c>
      <c r="B190" s="5">
        <v>-1.41855213161713E-2</v>
      </c>
      <c r="E190">
        <v>200</v>
      </c>
      <c r="F190" s="5">
        <v>-1.2453889262983599E-2</v>
      </c>
      <c r="I190">
        <v>200</v>
      </c>
      <c r="J190" s="6">
        <v>-1.7533741514066399E-2</v>
      </c>
      <c r="M190">
        <v>200</v>
      </c>
      <c r="N190" s="5">
        <v>-2.1892191516102999E-2</v>
      </c>
      <c r="Q190">
        <v>200</v>
      </c>
      <c r="R190">
        <v>-1.54153445755665E-2</v>
      </c>
      <c r="T190" s="4"/>
      <c r="U190">
        <v>200</v>
      </c>
      <c r="V190">
        <v>-3.6747565822163299E-2</v>
      </c>
      <c r="X190" s="4"/>
      <c r="Y190">
        <v>200</v>
      </c>
      <c r="Z190">
        <v>-3.6030855412466901E-2</v>
      </c>
      <c r="AA190" s="4"/>
      <c r="AB190" s="4"/>
      <c r="AC190">
        <v>200</v>
      </c>
      <c r="AD190">
        <v>-5.7334039058032603E-3</v>
      </c>
      <c r="AE190" s="4"/>
    </row>
    <row r="191" spans="1:32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</row>
    <row r="192" spans="1:32" x14ac:dyDescent="0.35">
      <c r="A192">
        <v>250</v>
      </c>
      <c r="B192" s="5">
        <v>-1.6368564468834699E-2</v>
      </c>
      <c r="C192" s="16">
        <f t="shared" si="41"/>
        <v>-3.5765998420356375E-2</v>
      </c>
      <c r="D192">
        <v>447000</v>
      </c>
      <c r="E192">
        <v>250</v>
      </c>
      <c r="F192" s="5">
        <v>-0.109295600413261</v>
      </c>
      <c r="G192" s="5">
        <f t="shared" si="42"/>
        <v>-4.195970284142795E-2</v>
      </c>
      <c r="I192">
        <v>250</v>
      </c>
      <c r="J192" s="5">
        <v>-1.2586384608879699E-2</v>
      </c>
      <c r="K192" s="4">
        <f t="shared" ref="K192" si="55">AVERAGE(J192:J211)</f>
        <v>-4.8585897124531034E-2</v>
      </c>
      <c r="L192" s="2">
        <v>297000</v>
      </c>
      <c r="M192">
        <v>250</v>
      </c>
      <c r="N192" s="5">
        <v>-1.7292396944891299E-2</v>
      </c>
      <c r="O192" s="5">
        <f t="shared" ref="O192" si="56">AVERAGE(N192:N211)</f>
        <v>-2.7681361983519965E-2</v>
      </c>
      <c r="Q192">
        <v>250</v>
      </c>
      <c r="R192">
        <v>-1.560582394501E-2</v>
      </c>
      <c r="S192" s="5">
        <f t="shared" ref="S192" si="57">AVERAGE(R192:R211)</f>
        <v>-3.2390773947968271E-2</v>
      </c>
      <c r="T192" s="2">
        <v>597000</v>
      </c>
      <c r="U192">
        <v>250</v>
      </c>
      <c r="V192">
        <v>-8.2780760221980401E-2</v>
      </c>
      <c r="W192" s="17">
        <f t="shared" ref="W192" si="58">AVERAGE(V192:V211)</f>
        <v>-2.4657488737131111E-2</v>
      </c>
      <c r="X192" s="4"/>
      <c r="Y192">
        <v>250</v>
      </c>
      <c r="Z192">
        <v>-1.3933111498424799E-2</v>
      </c>
      <c r="AA192" s="4">
        <f t="shared" ref="AA192" si="59">AVERAGE(Z192:Z211)</f>
        <v>-3.9057192818680413E-2</v>
      </c>
      <c r="AB192" s="2">
        <v>747000</v>
      </c>
      <c r="AC192">
        <v>250</v>
      </c>
      <c r="AD192">
        <v>-4.1129604533872197E-2</v>
      </c>
      <c r="AE192" s="4">
        <f t="shared" ref="AE192" si="60">AVERAGE(AD192:AD211)</f>
        <v>-2.2680604582038404E-2</v>
      </c>
    </row>
    <row r="193" spans="1:32" x14ac:dyDescent="0.35">
      <c r="A193">
        <v>250</v>
      </c>
      <c r="B193" s="5">
        <v>-5.9922549794550098E-2</v>
      </c>
      <c r="C193" s="16">
        <f>MEDIAN(B192:B211)</f>
        <v>-2.0671624234518647E-2</v>
      </c>
      <c r="E193">
        <v>250</v>
      </c>
      <c r="F193" s="5">
        <v>-3.7228502816588002E-2</v>
      </c>
      <c r="G193" s="5">
        <f>MEDIAN(F192:F211)</f>
        <v>-2.12749518009854E-2</v>
      </c>
      <c r="I193">
        <v>250</v>
      </c>
      <c r="J193" s="5">
        <v>-2.3209471858824899E-2</v>
      </c>
      <c r="K193" s="4">
        <f>MEDIAN(J192:J211)</f>
        <v>-3.0124845365622648E-2</v>
      </c>
      <c r="M193">
        <v>250</v>
      </c>
      <c r="N193" s="5">
        <v>-2.51676763781606E-2</v>
      </c>
      <c r="O193" s="5">
        <f>MEDIAN(N192:N211)</f>
        <v>-2.0434473290025852E-2</v>
      </c>
      <c r="Q193">
        <v>250</v>
      </c>
      <c r="R193">
        <v>-4.7455188005915399E-3</v>
      </c>
      <c r="S193" s="5">
        <f>MEDIAN(R192:R211)</f>
        <v>-2.3405122780438749E-2</v>
      </c>
      <c r="T193" s="4"/>
      <c r="U193">
        <v>250</v>
      </c>
      <c r="V193">
        <v>-9.57760666629381E-2</v>
      </c>
      <c r="W193" s="17">
        <f>MEDIAN(V192:V211)</f>
        <v>-1.1470231162074365E-2</v>
      </c>
      <c r="X193" s="4"/>
      <c r="Y193">
        <v>250</v>
      </c>
      <c r="Z193">
        <v>-1.33260920506462E-2</v>
      </c>
      <c r="AA193" s="4">
        <f>MEDIAN(Z192:Z211)</f>
        <v>-2.2345676920520953E-2</v>
      </c>
      <c r="AB193" s="4"/>
      <c r="AC193">
        <v>250</v>
      </c>
      <c r="AD193">
        <v>-1.08276801581646E-2</v>
      </c>
      <c r="AE193" s="4">
        <f>MEDIAN(AD192:AD211)</f>
        <v>-1.9589811931233651E-2</v>
      </c>
    </row>
    <row r="194" spans="1:32" x14ac:dyDescent="0.35">
      <c r="A194">
        <v>250</v>
      </c>
      <c r="B194" s="5">
        <v>-3.0536229911771102E-3</v>
      </c>
      <c r="C194" s="16">
        <f>MAX(B192:B211)</f>
        <v>-5.8549537860427305E-4</v>
      </c>
      <c r="E194">
        <v>250</v>
      </c>
      <c r="F194" s="5">
        <v>-4.6567097665941803E-2</v>
      </c>
      <c r="G194" s="5">
        <f>MAX(F192:F211)</f>
        <v>-6.0441532854951503E-4</v>
      </c>
      <c r="I194">
        <v>250</v>
      </c>
      <c r="J194" s="5">
        <v>-0.108812226706596</v>
      </c>
      <c r="K194" s="4">
        <f>MAX(J192:J211)</f>
        <v>-8.0841306026738395E-5</v>
      </c>
      <c r="M194">
        <v>250</v>
      </c>
      <c r="N194" s="5">
        <v>-1.91609619259927E-2</v>
      </c>
      <c r="O194" s="5">
        <f>MAX(N192:N211)</f>
        <v>-2.6305492792102098E-4</v>
      </c>
      <c r="Q194">
        <v>250</v>
      </c>
      <c r="R194">
        <v>-0.12795228358101099</v>
      </c>
      <c r="S194" s="5">
        <f>MAX(R192:R211)</f>
        <v>-1.6615972872866E-3</v>
      </c>
      <c r="T194" s="4"/>
      <c r="U194">
        <v>250</v>
      </c>
      <c r="V194">
        <v>-3.1231632298155598E-3</v>
      </c>
      <c r="W194" s="17">
        <f>MAX(V192:V211)</f>
        <v>-7.9476098877320496E-4</v>
      </c>
      <c r="X194" s="4"/>
      <c r="Y194">
        <v>250</v>
      </c>
      <c r="Z194">
        <v>-2.3293767985298102E-3</v>
      </c>
      <c r="AA194" s="4">
        <f>MAX(Z192:Z211)</f>
        <v>-8.2602701098345396E-4</v>
      </c>
      <c r="AB194" s="4"/>
      <c r="AC194">
        <v>250</v>
      </c>
      <c r="AD194">
        <v>-2.3443514111647201E-2</v>
      </c>
      <c r="AE194" s="4">
        <f>MAX(AD192:AD211)</f>
        <v>-1.42344705234948E-3</v>
      </c>
    </row>
    <row r="195" spans="1:32" x14ac:dyDescent="0.35">
      <c r="A195">
        <v>250</v>
      </c>
      <c r="B195" s="5">
        <v>-3.4831436027388397E-2</v>
      </c>
      <c r="C195" s="16">
        <f>MIN(B192:B211)</f>
        <v>-0.14519247759841999</v>
      </c>
      <c r="E195">
        <v>250</v>
      </c>
      <c r="F195" s="5">
        <v>-2.3828654840034599E-2</v>
      </c>
      <c r="G195" s="5">
        <f>MIN(F192:F211)</f>
        <v>-0.17023105661264101</v>
      </c>
      <c r="I195">
        <v>250</v>
      </c>
      <c r="J195" s="5">
        <v>-1.41271140368108E-3</v>
      </c>
      <c r="K195" s="4">
        <f>MIN(J192:J211)</f>
        <v>-0.244807292976392</v>
      </c>
      <c r="M195">
        <v>250</v>
      </c>
      <c r="N195" s="5">
        <v>-2.1707984654059001E-2</v>
      </c>
      <c r="O195" s="5">
        <f>MIN(N192:N211)</f>
        <v>-8.9607139084795201E-2</v>
      </c>
      <c r="Q195">
        <v>250</v>
      </c>
      <c r="R195">
        <v>-5.5764645120082598E-2</v>
      </c>
      <c r="S195" s="5">
        <f>MIN(R192:R211)</f>
        <v>-0.12795228358101099</v>
      </c>
      <c r="T195" s="4"/>
      <c r="U195">
        <v>250</v>
      </c>
      <c r="V195">
        <v>-7.1173694806025197E-3</v>
      </c>
      <c r="W195" s="17">
        <f>MIN(V192:V211)</f>
        <v>-9.57760666629381E-2</v>
      </c>
      <c r="X195" s="4"/>
      <c r="Y195">
        <v>250</v>
      </c>
      <c r="Z195">
        <v>-2.9174257884536502E-2</v>
      </c>
      <c r="AA195" s="4">
        <f>MIN(Z192:Z211)</f>
        <v>-0.14427639339043599</v>
      </c>
      <c r="AB195" s="4"/>
      <c r="AC195">
        <v>250</v>
      </c>
      <c r="AD195">
        <v>-7.98850927043189E-3</v>
      </c>
      <c r="AE195" s="4">
        <f>MIN(AD192:AD211)</f>
        <v>-8.0830151950392004E-2</v>
      </c>
    </row>
    <row r="196" spans="1:32" x14ac:dyDescent="0.35">
      <c r="A196">
        <v>250</v>
      </c>
      <c r="B196" s="5">
        <v>-2.8352886916985801E-2</v>
      </c>
      <c r="E196">
        <v>250</v>
      </c>
      <c r="F196" s="5">
        <v>-6.7345042885773197E-3</v>
      </c>
      <c r="I196">
        <v>250</v>
      </c>
      <c r="J196" s="5">
        <v>-5.2208099091368303E-2</v>
      </c>
      <c r="M196">
        <v>250</v>
      </c>
      <c r="N196" s="5">
        <v>-4.3669418383924299E-4</v>
      </c>
      <c r="Q196">
        <v>250</v>
      </c>
      <c r="R196">
        <v>-5.0998970051762398E-2</v>
      </c>
      <c r="T196" s="4"/>
      <c r="U196">
        <v>250</v>
      </c>
      <c r="V196">
        <v>-3.7386397954953701E-2</v>
      </c>
      <c r="X196" s="4"/>
      <c r="Y196">
        <v>250</v>
      </c>
      <c r="Z196">
        <v>-3.3581097842212099E-3</v>
      </c>
      <c r="AA196" s="4"/>
      <c r="AB196" s="4"/>
      <c r="AC196">
        <v>250</v>
      </c>
      <c r="AD196">
        <v>-2.0430157114454499E-2</v>
      </c>
      <c r="AE196" s="4"/>
    </row>
    <row r="197" spans="1:32" x14ac:dyDescent="0.35">
      <c r="A197">
        <v>250</v>
      </c>
      <c r="B197" s="5">
        <v>-3.45049520649418E-2</v>
      </c>
      <c r="E197">
        <v>250</v>
      </c>
      <c r="F197" s="5">
        <v>-6.7447384799874596E-3</v>
      </c>
      <c r="I197">
        <v>250</v>
      </c>
      <c r="J197" s="5">
        <v>-4.8217974309741903E-2</v>
      </c>
      <c r="M197">
        <v>250</v>
      </c>
      <c r="N197" s="5">
        <v>-1.12774672892228E-3</v>
      </c>
      <c r="Q197">
        <v>250</v>
      </c>
      <c r="R197">
        <v>-7.8696094820240398E-2</v>
      </c>
      <c r="T197" s="4"/>
      <c r="U197">
        <v>250</v>
      </c>
      <c r="V197">
        <v>-3.1602812908844098E-2</v>
      </c>
      <c r="X197" s="4"/>
      <c r="Y197">
        <v>250</v>
      </c>
      <c r="Z197">
        <v>-6.9215745497722197E-3</v>
      </c>
      <c r="AA197" s="4"/>
      <c r="AB197" s="4"/>
      <c r="AC197">
        <v>250</v>
      </c>
      <c r="AD197">
        <v>-1.44123667322376E-2</v>
      </c>
      <c r="AE197" s="4"/>
    </row>
    <row r="198" spans="1:32" x14ac:dyDescent="0.35">
      <c r="A198">
        <v>250</v>
      </c>
      <c r="B198" s="5">
        <v>-5.8549537860427305E-4</v>
      </c>
      <c r="E198">
        <v>250</v>
      </c>
      <c r="F198" s="5">
        <v>-9.4970777230974895E-3</v>
      </c>
      <c r="I198">
        <v>250</v>
      </c>
      <c r="J198" s="5">
        <v>-0.244807292976392</v>
      </c>
      <c r="M198">
        <v>250</v>
      </c>
      <c r="N198" s="5">
        <v>-8.1999141520419996E-2</v>
      </c>
      <c r="Q198">
        <v>250</v>
      </c>
      <c r="R198">
        <v>-5.4625820426295997E-2</v>
      </c>
      <c r="T198" s="4"/>
      <c r="U198">
        <v>250</v>
      </c>
      <c r="V198">
        <v>-4.7615579939837898E-3</v>
      </c>
      <c r="X198" s="4"/>
      <c r="Y198">
        <v>250</v>
      </c>
      <c r="Z198" s="15">
        <v>-8.2602701098345396E-4</v>
      </c>
      <c r="AA198" s="4"/>
      <c r="AB198" s="4"/>
      <c r="AC198">
        <v>250</v>
      </c>
      <c r="AD198">
        <v>-4.4168703128603997E-3</v>
      </c>
      <c r="AE198" s="4"/>
    </row>
    <row r="199" spans="1:32" x14ac:dyDescent="0.35">
      <c r="A199">
        <v>250</v>
      </c>
      <c r="B199" s="5">
        <v>-6.9185251784542401E-3</v>
      </c>
      <c r="E199">
        <v>250</v>
      </c>
      <c r="F199" s="5">
        <v>-0.11525403668159701</v>
      </c>
      <c r="I199">
        <v>250</v>
      </c>
      <c r="J199" s="5">
        <v>-3.70402188724204E-2</v>
      </c>
      <c r="M199">
        <v>250</v>
      </c>
      <c r="N199" s="5">
        <v>-4.8207366264355301E-3</v>
      </c>
      <c r="Q199">
        <v>250</v>
      </c>
      <c r="R199">
        <v>-1.6615972872866E-3</v>
      </c>
      <c r="T199" s="4"/>
      <c r="U199">
        <v>250</v>
      </c>
      <c r="V199">
        <v>-1.82104444467375E-2</v>
      </c>
      <c r="X199" s="4"/>
      <c r="Y199">
        <v>250</v>
      </c>
      <c r="Z199">
        <v>-7.0697335208769793E-2</v>
      </c>
      <c r="AA199" s="4"/>
      <c r="AB199" s="4"/>
      <c r="AC199">
        <v>250</v>
      </c>
      <c r="AD199">
        <v>-2.0212648264137101E-2</v>
      </c>
      <c r="AE199" s="4"/>
    </row>
    <row r="200" spans="1:32" x14ac:dyDescent="0.35">
      <c r="A200">
        <v>250</v>
      </c>
      <c r="B200" s="5">
        <v>-4.9603018713850998E-2</v>
      </c>
      <c r="E200">
        <v>250</v>
      </c>
      <c r="F200" s="5">
        <v>-2.9073887845398202E-3</v>
      </c>
      <c r="I200">
        <v>250</v>
      </c>
      <c r="J200" s="5">
        <v>-2.1670683596601702E-2</v>
      </c>
      <c r="M200">
        <v>250</v>
      </c>
      <c r="N200" s="5">
        <v>-3.3115515093616703E-2</v>
      </c>
      <c r="Q200">
        <v>250</v>
      </c>
      <c r="R200">
        <v>-3.2101800836421002E-3</v>
      </c>
      <c r="T200" s="4"/>
      <c r="U200">
        <v>250</v>
      </c>
      <c r="V200" s="15">
        <v>-7.9476098877320496E-4</v>
      </c>
      <c r="X200" s="4"/>
      <c r="Y200">
        <v>250</v>
      </c>
      <c r="Z200">
        <v>-2.6544488414340001E-2</v>
      </c>
      <c r="AA200" s="4"/>
      <c r="AB200" s="4"/>
      <c r="AC200">
        <v>250</v>
      </c>
      <c r="AD200">
        <v>-1.8886274740778398E-2</v>
      </c>
      <c r="AE200" s="4"/>
    </row>
    <row r="201" spans="1:32" x14ac:dyDescent="0.35">
      <c r="A201">
        <v>250</v>
      </c>
      <c r="B201" s="5">
        <v>-1.57480188361785E-2</v>
      </c>
      <c r="E201">
        <v>250</v>
      </c>
      <c r="F201" s="5">
        <v>-1.8721248761936201E-2</v>
      </c>
      <c r="I201">
        <v>250</v>
      </c>
      <c r="J201" s="5">
        <v>-4.8555960123951398E-3</v>
      </c>
      <c r="M201">
        <v>250</v>
      </c>
      <c r="N201" s="5">
        <v>-6.4550571888873906E-2</v>
      </c>
      <c r="Q201">
        <v>250</v>
      </c>
      <c r="R201">
        <v>-2.03824183452768E-2</v>
      </c>
      <c r="T201" s="4"/>
      <c r="U201">
        <v>250</v>
      </c>
      <c r="V201">
        <v>-2.4640648993316098E-3</v>
      </c>
      <c r="X201" s="4"/>
      <c r="Y201">
        <v>250</v>
      </c>
      <c r="Z201">
        <v>-1.0929921933402399E-2</v>
      </c>
      <c r="AA201" s="4"/>
      <c r="AB201" s="4"/>
      <c r="AC201">
        <v>250</v>
      </c>
      <c r="AD201">
        <v>-7.33423992184938E-3</v>
      </c>
      <c r="AE201" s="4"/>
    </row>
    <row r="202" spans="1:32" x14ac:dyDescent="0.35">
      <c r="A202">
        <v>250</v>
      </c>
      <c r="B202" s="5">
        <v>-7.3259727439688602E-2</v>
      </c>
      <c r="E202">
        <v>250</v>
      </c>
      <c r="F202" s="5">
        <v>-5.0214213284465903E-2</v>
      </c>
      <c r="I202">
        <v>250</v>
      </c>
      <c r="J202" s="5">
        <v>-3.11615198374674E-3</v>
      </c>
      <c r="M202">
        <v>250</v>
      </c>
      <c r="N202" s="5">
        <v>-8.9607139084795201E-2</v>
      </c>
      <c r="Q202">
        <v>250</v>
      </c>
      <c r="R202">
        <v>-6.5382208520047197E-2</v>
      </c>
      <c r="T202" s="4"/>
      <c r="U202">
        <v>250</v>
      </c>
      <c r="V202">
        <v>-3.7467037012522998E-2</v>
      </c>
      <c r="X202" s="4"/>
      <c r="Y202">
        <v>250</v>
      </c>
      <c r="Z202">
        <v>-4.7549848413415301E-2</v>
      </c>
      <c r="AA202" s="4"/>
      <c r="AB202" s="4"/>
      <c r="AC202">
        <v>250</v>
      </c>
      <c r="AD202">
        <v>-1.42344705234948E-3</v>
      </c>
      <c r="AE202" s="4"/>
    </row>
    <row r="203" spans="1:32" x14ac:dyDescent="0.35">
      <c r="A203">
        <v>250</v>
      </c>
      <c r="B203" s="5">
        <v>-4.7372883975150999E-2</v>
      </c>
      <c r="E203">
        <v>250</v>
      </c>
      <c r="F203" s="5">
        <v>-8.3843391451323995E-2</v>
      </c>
      <c r="I203">
        <v>250</v>
      </c>
      <c r="J203" s="5">
        <v>-4.1098905392975997E-2</v>
      </c>
      <c r="M203">
        <v>250</v>
      </c>
      <c r="N203" s="5">
        <v>-1.10407813727519E-2</v>
      </c>
      <c r="Q203">
        <v>250</v>
      </c>
      <c r="R203">
        <v>-1.6230359872779401E-2</v>
      </c>
      <c r="T203" s="4"/>
      <c r="U203">
        <v>250</v>
      </c>
      <c r="V203">
        <v>-6.2562142026266103E-3</v>
      </c>
      <c r="X203" s="4"/>
      <c r="Y203">
        <v>250</v>
      </c>
      <c r="Z203">
        <v>-8.6062811904310393E-2</v>
      </c>
      <c r="AA203" s="4"/>
      <c r="AB203" s="4"/>
      <c r="AC203">
        <v>250</v>
      </c>
      <c r="AD203">
        <v>-6.1222115286968803E-2</v>
      </c>
      <c r="AE203" s="4"/>
    </row>
    <row r="204" spans="1:32" x14ac:dyDescent="0.35">
      <c r="A204">
        <v>250</v>
      </c>
      <c r="B204" s="5">
        <v>-0.14519247759841999</v>
      </c>
      <c r="E204">
        <v>250</v>
      </c>
      <c r="F204" s="5">
        <v>-6.7831865758466697E-2</v>
      </c>
      <c r="I204">
        <v>250</v>
      </c>
      <c r="J204" s="5">
        <v>-9.1165438974568094E-2</v>
      </c>
      <c r="M204">
        <v>250</v>
      </c>
      <c r="N204" s="5">
        <v>-4.6973530395422403E-2</v>
      </c>
      <c r="Q204">
        <v>250</v>
      </c>
      <c r="R204">
        <v>-5.7457072521549003E-3</v>
      </c>
      <c r="T204" s="4"/>
      <c r="U204">
        <v>250</v>
      </c>
      <c r="V204">
        <v>-7.4263131204727901E-3</v>
      </c>
      <c r="X204" s="4"/>
      <c r="Y204">
        <v>250</v>
      </c>
      <c r="Z204">
        <v>-7.0160071536604293E-2</v>
      </c>
      <c r="AA204" s="4"/>
      <c r="AB204" s="4"/>
      <c r="AC204">
        <v>250</v>
      </c>
      <c r="AD204">
        <v>-1.8966975598330198E-2</v>
      </c>
      <c r="AE204" s="4"/>
    </row>
    <row r="205" spans="1:32" x14ac:dyDescent="0.35">
      <c r="A205">
        <v>250</v>
      </c>
      <c r="B205" s="5">
        <v>-3.45454808340221E-3</v>
      </c>
      <c r="E205">
        <v>250</v>
      </c>
      <c r="F205" s="5">
        <v>-5.8934881180015497E-2</v>
      </c>
      <c r="I205">
        <v>250</v>
      </c>
      <c r="J205" s="5">
        <v>-1.50678032208296E-3</v>
      </c>
      <c r="M205">
        <v>250</v>
      </c>
      <c r="N205" s="5">
        <v>-6.5145316408426503E-3</v>
      </c>
      <c r="Q205">
        <v>250</v>
      </c>
      <c r="R205">
        <v>-3.5152095532304299E-2</v>
      </c>
      <c r="T205" s="4"/>
      <c r="U205">
        <v>250</v>
      </c>
      <c r="V205">
        <v>-4.4772605301382704E-3</v>
      </c>
      <c r="X205" s="4"/>
      <c r="Y205">
        <v>250</v>
      </c>
      <c r="Z205">
        <v>-9.7293769875475902E-3</v>
      </c>
      <c r="AA205" s="4"/>
      <c r="AB205" s="4"/>
      <c r="AC205">
        <v>250</v>
      </c>
      <c r="AD205">
        <v>-8.0830151950392004E-2</v>
      </c>
      <c r="AE205" s="4"/>
      <c r="AF205" s="2"/>
    </row>
    <row r="206" spans="1:32" x14ac:dyDescent="0.35">
      <c r="A206">
        <v>250</v>
      </c>
      <c r="B206" s="5">
        <v>-1.20820166473283E-2</v>
      </c>
      <c r="E206">
        <v>250</v>
      </c>
      <c r="F206" s="5">
        <v>-0.17023105661264101</v>
      </c>
      <c r="I206">
        <v>250</v>
      </c>
      <c r="J206" s="5">
        <v>-4.58806732528192E-2</v>
      </c>
      <c r="M206">
        <v>250</v>
      </c>
      <c r="N206" s="5">
        <v>-6.9383068378119597E-2</v>
      </c>
      <c r="Q206">
        <v>250</v>
      </c>
      <c r="R206">
        <v>-3.3591431411753199E-2</v>
      </c>
      <c r="T206" s="4"/>
      <c r="U206">
        <v>250</v>
      </c>
      <c r="V206">
        <v>-8.2311007114597295E-3</v>
      </c>
      <c r="X206" s="4"/>
      <c r="Y206">
        <v>250</v>
      </c>
      <c r="Z206">
        <v>-0.14427639339043599</v>
      </c>
      <c r="AA206" s="4"/>
      <c r="AB206" s="4"/>
      <c r="AC206">
        <v>250</v>
      </c>
      <c r="AD206">
        <v>-8.3057817930179394E-3</v>
      </c>
      <c r="AE206" s="4"/>
    </row>
    <row r="207" spans="1:32" x14ac:dyDescent="0.35">
      <c r="A207">
        <v>250</v>
      </c>
      <c r="B207" s="5">
        <v>-6.1957852649901102E-3</v>
      </c>
      <c r="E207">
        <v>250</v>
      </c>
      <c r="F207" s="5">
        <v>-5.1232139663722502E-3</v>
      </c>
      <c r="I207">
        <v>250</v>
      </c>
      <c r="J207" s="5">
        <v>-0.151737994618595</v>
      </c>
      <c r="M207">
        <v>250</v>
      </c>
      <c r="N207" s="5">
        <v>-2.59662185469248E-2</v>
      </c>
      <c r="Q207">
        <v>250</v>
      </c>
      <c r="R207">
        <v>-3.80944992816333E-3</v>
      </c>
      <c r="T207" s="4"/>
      <c r="U207">
        <v>250</v>
      </c>
      <c r="V207">
        <v>-4.3407811647205197E-2</v>
      </c>
      <c r="X207" s="4"/>
      <c r="Y207">
        <v>250</v>
      </c>
      <c r="Z207">
        <v>-7.1449729001947897E-3</v>
      </c>
      <c r="AA207" s="4"/>
      <c r="AB207" s="4"/>
      <c r="AC207">
        <v>250</v>
      </c>
      <c r="AD207">
        <v>-1.01917898189467E-2</v>
      </c>
      <c r="AE207" s="4"/>
    </row>
    <row r="208" spans="1:32" x14ac:dyDescent="0.35">
      <c r="A208">
        <v>250</v>
      </c>
      <c r="B208" s="5">
        <v>-2.4974684000202599E-2</v>
      </c>
      <c r="E208">
        <v>250</v>
      </c>
      <c r="F208" s="5">
        <v>-4.6721095779153898E-3</v>
      </c>
      <c r="I208">
        <v>250</v>
      </c>
      <c r="J208" s="5">
        <v>-8.0841306026738395E-5</v>
      </c>
      <c r="M208">
        <v>250</v>
      </c>
      <c r="N208" s="5">
        <v>-2.3171343368279199E-2</v>
      </c>
      <c r="Q208">
        <v>250</v>
      </c>
      <c r="R208">
        <v>-9.2385359738372409E-3</v>
      </c>
      <c r="T208" s="4"/>
      <c r="U208">
        <v>250</v>
      </c>
      <c r="V208">
        <v>-6.3862433098483398E-2</v>
      </c>
      <c r="X208" s="4"/>
      <c r="Y208">
        <v>250</v>
      </c>
      <c r="Z208">
        <v>-2.90776637502165E-2</v>
      </c>
      <c r="AA208" s="4"/>
      <c r="AB208" s="4"/>
      <c r="AC208">
        <v>250</v>
      </c>
      <c r="AD208">
        <v>-2.8538392723089501E-2</v>
      </c>
      <c r="AE208" s="4"/>
    </row>
    <row r="209" spans="1:35" x14ac:dyDescent="0.35">
      <c r="A209">
        <v>250</v>
      </c>
      <c r="B209" s="5">
        <v>-5.7889569393300699E-3</v>
      </c>
      <c r="E209">
        <v>250</v>
      </c>
      <c r="F209" s="5">
        <v>-6.0441532854951503E-4</v>
      </c>
      <c r="I209">
        <v>250</v>
      </c>
      <c r="J209" s="5">
        <v>-2.1057412813640399E-2</v>
      </c>
      <c r="M209">
        <v>250</v>
      </c>
      <c r="N209" s="5">
        <v>-4.5655904428345802E-3</v>
      </c>
      <c r="Q209">
        <v>250</v>
      </c>
      <c r="R209">
        <v>-2.6427827215600701E-2</v>
      </c>
      <c r="T209" s="4"/>
      <c r="U209">
        <v>250</v>
      </c>
      <c r="V209" s="15">
        <v>-8.3746420388827096E-4</v>
      </c>
      <c r="X209" s="4"/>
      <c r="Y209">
        <v>250</v>
      </c>
      <c r="Z209">
        <v>-7.6313974661793293E-2</v>
      </c>
      <c r="AA209" s="4"/>
      <c r="AB209" s="4"/>
      <c r="AC209">
        <v>250</v>
      </c>
      <c r="AD209">
        <v>-2.72255986012606E-2</v>
      </c>
      <c r="AE209" s="4"/>
    </row>
    <row r="210" spans="1:35" x14ac:dyDescent="0.35">
      <c r="A210">
        <v>250</v>
      </c>
      <c r="B210" s="5">
        <v>-0.136936854374231</v>
      </c>
      <c r="E210">
        <v>250</v>
      </c>
      <c r="F210" s="5">
        <v>-2.7021714546520098E-3</v>
      </c>
      <c r="I210">
        <v>250</v>
      </c>
      <c r="J210" s="5">
        <v>-2.2111793173207401E-2</v>
      </c>
      <c r="M210">
        <v>250</v>
      </c>
      <c r="N210" s="5">
        <v>-2.6305492792102098E-4</v>
      </c>
      <c r="Q210">
        <v>250</v>
      </c>
      <c r="R210">
        <v>-3.1010502810406598E-2</v>
      </c>
      <c r="T210" s="4"/>
      <c r="U210">
        <v>250</v>
      </c>
      <c r="V210">
        <v>-1.4709361612688999E-2</v>
      </c>
      <c r="X210" s="4"/>
      <c r="Y210">
        <v>250</v>
      </c>
      <c r="Z210">
        <v>-0.114641582268762</v>
      </c>
      <c r="AA210" s="4"/>
      <c r="AB210" s="4"/>
      <c r="AC210">
        <v>250</v>
      </c>
      <c r="AD210">
        <v>-2.6765657387645098E-2</v>
      </c>
      <c r="AE210" s="4"/>
    </row>
    <row r="211" spans="1:35" x14ac:dyDescent="0.35">
      <c r="A211">
        <v>250</v>
      </c>
      <c r="B211" s="5">
        <v>-1.0172963713417801E-2</v>
      </c>
      <c r="E211">
        <v>250</v>
      </c>
      <c r="F211" s="5">
        <v>-1.8257887758595898E-2</v>
      </c>
      <c r="I211">
        <v>250</v>
      </c>
      <c r="J211" s="5">
        <v>-3.9141291216057E-2</v>
      </c>
      <c r="M211">
        <v>250</v>
      </c>
      <c r="N211" s="5">
        <v>-6.7625555672967798E-3</v>
      </c>
      <c r="Q211">
        <v>250</v>
      </c>
      <c r="R211">
        <v>-7.5840079811191402E-3</v>
      </c>
      <c r="T211" s="4"/>
      <c r="U211">
        <v>250</v>
      </c>
      <c r="V211">
        <v>-2.24573798151755E-2</v>
      </c>
      <c r="X211" s="4"/>
      <c r="Y211">
        <v>250</v>
      </c>
      <c r="Z211">
        <v>-1.8146865426701901E-2</v>
      </c>
      <c r="AA211" s="4"/>
      <c r="AB211" s="4"/>
      <c r="AC211">
        <v>250</v>
      </c>
      <c r="AD211">
        <v>-2.10603162683345E-2</v>
      </c>
      <c r="AE211" s="4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</row>
    <row r="213" spans="1:35" x14ac:dyDescent="0.35">
      <c r="A213">
        <v>300</v>
      </c>
      <c r="B213" s="5">
        <v>-2.9624228104304398E-4</v>
      </c>
      <c r="C213" s="16">
        <f t="shared" ref="C213:C255" si="61">AVERAGE(B213:B232)</f>
        <v>-3.1665231185982946E-2</v>
      </c>
      <c r="D213">
        <v>536400</v>
      </c>
      <c r="E213">
        <v>300</v>
      </c>
      <c r="F213" s="5">
        <v>-8.3021053428503605E-2</v>
      </c>
      <c r="G213" s="5">
        <f t="shared" ref="G213:G255" si="62">AVERAGE(F213:F232)</f>
        <v>-2.0879311398766937E-2</v>
      </c>
      <c r="I213">
        <v>300</v>
      </c>
      <c r="J213" s="5">
        <v>-1.21158464150747E-2</v>
      </c>
      <c r="K213" s="4">
        <f t="shared" ref="K213" si="63">AVERAGE(J213:J232)</f>
        <v>-2.5185892752480891E-2</v>
      </c>
      <c r="L213" s="2">
        <v>356400</v>
      </c>
      <c r="M213">
        <v>300</v>
      </c>
      <c r="N213" s="5">
        <v>-7.7489881821979903E-3</v>
      </c>
      <c r="O213" s="5">
        <f t="shared" ref="O213" si="64">AVERAGE(N213:N232)</f>
        <v>-4.8263688776649306E-2</v>
      </c>
      <c r="Q213">
        <v>300</v>
      </c>
      <c r="R213">
        <v>-1.6930665820674699E-2</v>
      </c>
      <c r="S213" s="5">
        <f t="shared" ref="S213" si="65">AVERAGE(R213:R232)</f>
        <v>-2.9389166023773023E-2</v>
      </c>
      <c r="T213" s="2">
        <v>716400</v>
      </c>
      <c r="U213">
        <v>300</v>
      </c>
      <c r="V213">
        <v>-1.6115236043953901E-2</v>
      </c>
      <c r="W213" s="17">
        <f t="shared" ref="W213" si="66">AVERAGE(V213:V232)</f>
        <v>-5.0019274683937395E-2</v>
      </c>
      <c r="X213" s="4"/>
      <c r="Y213">
        <v>300</v>
      </c>
      <c r="Z213">
        <v>-0.111192668347022</v>
      </c>
      <c r="AA213" s="4">
        <f t="shared" ref="AA213" si="67">AVERAGE(Z213:Z232)</f>
        <v>-5.1211910119082826E-2</v>
      </c>
      <c r="AB213" s="2">
        <v>896400</v>
      </c>
      <c r="AC213">
        <v>300</v>
      </c>
      <c r="AD213" s="15">
        <v>-6.9882719870175195E-4</v>
      </c>
      <c r="AE213" s="4">
        <f t="shared" ref="AE213" si="68">AVERAGE(AD213:AD232)</f>
        <v>-2.7519168599207826E-2</v>
      </c>
      <c r="AI213" s="15"/>
    </row>
    <row r="214" spans="1:35" x14ac:dyDescent="0.35">
      <c r="A214">
        <v>300</v>
      </c>
      <c r="B214" s="5">
        <v>-1.4573260311920499E-3</v>
      </c>
      <c r="C214" s="16">
        <f>MEDIAN(B213:B232)</f>
        <v>-1.44358310789835E-2</v>
      </c>
      <c r="E214">
        <v>300</v>
      </c>
      <c r="F214" s="5">
        <v>-3.9908355425128099E-4</v>
      </c>
      <c r="G214" s="5">
        <f>MEDIAN(F213:F232)</f>
        <v>-1.500003115057065E-2</v>
      </c>
      <c r="I214">
        <v>300</v>
      </c>
      <c r="J214" s="5">
        <v>-2.93828768837864E-2</v>
      </c>
      <c r="K214" s="4">
        <f>MEDIAN(J213:J232)</f>
        <v>-1.06290245939239E-2</v>
      </c>
      <c r="M214">
        <v>300</v>
      </c>
      <c r="N214" s="5">
        <v>-2.00862535660477E-3</v>
      </c>
      <c r="O214" s="5">
        <f>MEDIAN(N213:N232)</f>
        <v>-1.6947810451701E-2</v>
      </c>
      <c r="Q214">
        <v>300</v>
      </c>
      <c r="R214">
        <v>-4.1339095597291804E-3</v>
      </c>
      <c r="S214" s="5">
        <f>MEDIAN(R213:R232)</f>
        <v>-7.0748754126472701E-3</v>
      </c>
      <c r="T214" s="4"/>
      <c r="U214">
        <v>300</v>
      </c>
      <c r="V214">
        <v>-1.5522500403050799E-2</v>
      </c>
      <c r="W214" s="17">
        <f>MEDIAN(V213:V232)</f>
        <v>-1.9202941470952001E-2</v>
      </c>
      <c r="X214" s="4"/>
      <c r="Y214">
        <v>300</v>
      </c>
      <c r="Z214">
        <v>-8.7394209537291295E-2</v>
      </c>
      <c r="AA214" s="4">
        <f>MEDIAN(Z213:Z232)</f>
        <v>-1.8836626371241949E-2</v>
      </c>
      <c r="AB214" s="4"/>
      <c r="AC214">
        <v>300</v>
      </c>
      <c r="AD214">
        <v>-2.25677471435595E-2</v>
      </c>
      <c r="AE214" s="4">
        <f>MEDIAN(AD213:AD232)</f>
        <v>-1.3635205449726E-2</v>
      </c>
    </row>
    <row r="215" spans="1:35" x14ac:dyDescent="0.35">
      <c r="A215">
        <v>300</v>
      </c>
      <c r="B215" s="5">
        <v>-1.6339853227348398E-2</v>
      </c>
      <c r="C215" s="16">
        <f>MAX(B213:B232)</f>
        <v>-2.9624228104304398E-4</v>
      </c>
      <c r="E215">
        <v>300</v>
      </c>
      <c r="F215" s="5">
        <v>-2.7916275196454201E-2</v>
      </c>
      <c r="G215" s="5">
        <f>MAX(F213:F232)</f>
        <v>-1.09528323446135E-4</v>
      </c>
      <c r="I215">
        <v>300</v>
      </c>
      <c r="J215" s="5">
        <v>-9.4625672018495404E-3</v>
      </c>
      <c r="K215" s="4">
        <f>MAX(J213:J232)</f>
        <v>-3.5881876804282E-4</v>
      </c>
      <c r="M215">
        <v>300</v>
      </c>
      <c r="N215" s="5">
        <v>-0.249212241170197</v>
      </c>
      <c r="O215" s="5">
        <f>MAX(N213:N232)</f>
        <v>-2.00862535660477E-3</v>
      </c>
      <c r="Q215">
        <v>300</v>
      </c>
      <c r="R215">
        <v>-5.4499670639246703E-3</v>
      </c>
      <c r="S215" s="5">
        <f>MAX(R213:R232)</f>
        <v>-4.3938934970679297E-4</v>
      </c>
      <c r="T215" s="4"/>
      <c r="U215">
        <v>300</v>
      </c>
      <c r="V215">
        <v>-3.2903750968991401E-3</v>
      </c>
      <c r="W215" s="17">
        <f>MAX(V213:V232)</f>
        <v>-3.2903750968991401E-3</v>
      </c>
      <c r="X215" s="4"/>
      <c r="Y215">
        <v>300</v>
      </c>
      <c r="Z215">
        <v>-2.3300170198597599E-2</v>
      </c>
      <c r="AA215" s="4">
        <f>MAX(Z213:Z232)</f>
        <v>-2.3290168686227299E-4</v>
      </c>
      <c r="AB215" s="4"/>
      <c r="AC215">
        <v>300</v>
      </c>
      <c r="AD215">
        <v>-1.31413541665381E-2</v>
      </c>
      <c r="AE215" s="4">
        <f>MAX(AD213:AD232)</f>
        <v>-2.9416282610401299E-4</v>
      </c>
    </row>
    <row r="216" spans="1:35" x14ac:dyDescent="0.35">
      <c r="A216">
        <v>300</v>
      </c>
      <c r="B216" s="5">
        <v>-6.1652091518343399E-3</v>
      </c>
      <c r="C216" s="16">
        <f>MIN(B213:B232)</f>
        <v>-0.191362462824341</v>
      </c>
      <c r="E216">
        <v>300</v>
      </c>
      <c r="F216" s="5">
        <v>-1.54607742380209E-2</v>
      </c>
      <c r="G216" s="5">
        <f>MIN(F213:F232)</f>
        <v>-8.3021053428503605E-2</v>
      </c>
      <c r="I216">
        <v>300</v>
      </c>
      <c r="J216" s="5">
        <v>-1.52031394584788E-3</v>
      </c>
      <c r="K216" s="4">
        <f>MIN(J213:J232)</f>
        <v>-0.152345364647751</v>
      </c>
      <c r="M216">
        <v>300</v>
      </c>
      <c r="N216" s="5">
        <v>-2.0220467106263299E-2</v>
      </c>
      <c r="O216" s="5">
        <f>MIN(N213:N232)</f>
        <v>-0.249212241170197</v>
      </c>
      <c r="Q216">
        <v>300</v>
      </c>
      <c r="R216">
        <v>-8.6997837613698708E-3</v>
      </c>
      <c r="S216" s="5">
        <f>MIN(R213:R232)</f>
        <v>-0.21778441783390601</v>
      </c>
      <c r="T216" s="4"/>
      <c r="U216">
        <v>300</v>
      </c>
      <c r="V216">
        <v>-1.32594760574363E-2</v>
      </c>
      <c r="W216" s="17">
        <f>MIN(V213:V232)</f>
        <v>-0.23721408315577899</v>
      </c>
      <c r="X216" s="4"/>
      <c r="Y216">
        <v>300</v>
      </c>
      <c r="Z216">
        <v>-2.42474523343667E-2</v>
      </c>
      <c r="AA216" s="4">
        <f>MIN(Z213:Z232)</f>
        <v>-0.395685016908978</v>
      </c>
      <c r="AB216" s="4"/>
      <c r="AC216">
        <v>300</v>
      </c>
      <c r="AD216">
        <v>-0.139992231734891</v>
      </c>
      <c r="AE216" s="4">
        <f>MIN(AD213:AD232)</f>
        <v>-0.139992231734891</v>
      </c>
    </row>
    <row r="217" spans="1:35" x14ac:dyDescent="0.35">
      <c r="A217">
        <v>300</v>
      </c>
      <c r="B217" s="5">
        <v>-3.5744314622847203E-4</v>
      </c>
      <c r="E217">
        <v>300</v>
      </c>
      <c r="F217" s="5">
        <v>-1.04572911235513E-2</v>
      </c>
      <c r="I217">
        <v>300</v>
      </c>
      <c r="J217" s="5">
        <v>-1.08391595047607E-2</v>
      </c>
      <c r="M217">
        <v>300</v>
      </c>
      <c r="N217" s="5">
        <v>-5.5944432136757101E-3</v>
      </c>
      <c r="Q217">
        <v>300</v>
      </c>
      <c r="R217" s="15">
        <v>-4.3938934970679297E-4</v>
      </c>
      <c r="T217" s="4"/>
      <c r="U217">
        <v>300</v>
      </c>
      <c r="V217">
        <v>-7.7948128116108101E-2</v>
      </c>
      <c r="X217" s="4"/>
      <c r="Y217">
        <v>300</v>
      </c>
      <c r="Z217">
        <v>-0.395685016908978</v>
      </c>
      <c r="AA217" s="4"/>
      <c r="AB217" s="4"/>
      <c r="AC217">
        <v>300</v>
      </c>
      <c r="AD217">
        <v>-6.36074028829806E-3</v>
      </c>
      <c r="AE217" s="4"/>
    </row>
    <row r="218" spans="1:35" x14ac:dyDescent="0.35">
      <c r="A218">
        <v>300</v>
      </c>
      <c r="B218" s="5">
        <v>-0.191362462824341</v>
      </c>
      <c r="E218">
        <v>300</v>
      </c>
      <c r="F218" s="5">
        <v>-1.09528323446135E-4</v>
      </c>
      <c r="I218">
        <v>300</v>
      </c>
      <c r="J218" s="5">
        <v>-0.152345364647751</v>
      </c>
      <c r="M218">
        <v>300</v>
      </c>
      <c r="N218" s="5">
        <v>-1.7924252164935602E-2</v>
      </c>
      <c r="Q218">
        <v>300</v>
      </c>
      <c r="R218">
        <v>-7.7387902698897795E-2</v>
      </c>
      <c r="T218" s="4"/>
      <c r="U218">
        <v>300</v>
      </c>
      <c r="V218">
        <v>-4.9021262485974201E-3</v>
      </c>
      <c r="X218" s="4"/>
      <c r="Y218">
        <v>300</v>
      </c>
      <c r="Z218">
        <v>-1.15039012776313E-3</v>
      </c>
      <c r="AA218" s="4"/>
      <c r="AB218" s="4"/>
      <c r="AC218">
        <v>300</v>
      </c>
      <c r="AD218">
        <v>-1.02664253112466E-3</v>
      </c>
      <c r="AE218" s="4"/>
    </row>
    <row r="219" spans="1:35" x14ac:dyDescent="0.35">
      <c r="A219">
        <v>300</v>
      </c>
      <c r="B219" s="5">
        <v>-4.21171075854938E-2</v>
      </c>
      <c r="E219">
        <v>300</v>
      </c>
      <c r="F219" s="5">
        <v>-3.8609255364562001E-2</v>
      </c>
      <c r="I219">
        <v>300</v>
      </c>
      <c r="J219" s="5">
        <v>-1.5808888001078701E-3</v>
      </c>
      <c r="M219">
        <v>300</v>
      </c>
      <c r="N219" s="5">
        <v>-7.13271857419922E-3</v>
      </c>
      <c r="Q219">
        <v>300</v>
      </c>
      <c r="R219">
        <v>-2.0726425079922398E-3</v>
      </c>
      <c r="T219" s="4"/>
      <c r="U219">
        <v>300</v>
      </c>
      <c r="V219">
        <v>-2.22906468979501E-2</v>
      </c>
      <c r="X219" s="4"/>
      <c r="Y219">
        <v>300</v>
      </c>
      <c r="Z219">
        <v>-6.8926376620565503E-3</v>
      </c>
      <c r="AA219" s="4"/>
      <c r="AB219" s="4"/>
      <c r="AC219">
        <v>300</v>
      </c>
      <c r="AD219">
        <v>-8.4387744382499602E-2</v>
      </c>
      <c r="AE219" s="4"/>
    </row>
    <row r="220" spans="1:35" x14ac:dyDescent="0.35">
      <c r="A220">
        <v>300</v>
      </c>
      <c r="B220" s="5">
        <v>-2.2413192256056098E-2</v>
      </c>
      <c r="E220">
        <v>300</v>
      </c>
      <c r="F220" s="5">
        <v>-1.12181244312757E-2</v>
      </c>
      <c r="I220">
        <v>300</v>
      </c>
      <c r="J220" s="5">
        <v>-5.0903735683190002E-4</v>
      </c>
      <c r="M220">
        <v>300</v>
      </c>
      <c r="N220" s="5">
        <v>-1.2419240073258101E-2</v>
      </c>
      <c r="Q220">
        <v>300</v>
      </c>
      <c r="R220">
        <v>-2.4069691551510098E-3</v>
      </c>
      <c r="T220" s="4"/>
      <c r="U220">
        <v>300</v>
      </c>
      <c r="V220">
        <v>-4.5186531280875498E-2</v>
      </c>
      <c r="X220" s="4"/>
      <c r="Y220">
        <v>300</v>
      </c>
      <c r="Z220">
        <v>-4.0847253576472998E-3</v>
      </c>
      <c r="AA220" s="4"/>
      <c r="AB220" s="4"/>
      <c r="AC220">
        <v>300</v>
      </c>
      <c r="AD220" s="15">
        <v>-2.9416282610401299E-4</v>
      </c>
      <c r="AE220" s="4"/>
    </row>
    <row r="221" spans="1:35" x14ac:dyDescent="0.35">
      <c r="A221">
        <v>300</v>
      </c>
      <c r="B221" s="5">
        <v>-5.8589213282514298E-2</v>
      </c>
      <c r="E221">
        <v>300</v>
      </c>
      <c r="F221" s="5">
        <v>-2.6154986970195401E-3</v>
      </c>
      <c r="I221">
        <v>300</v>
      </c>
      <c r="J221" s="5">
        <v>-2.1290208764595301E-3</v>
      </c>
      <c r="M221">
        <v>300</v>
      </c>
      <c r="N221" s="5">
        <v>-4.6492949132372598E-2</v>
      </c>
      <c r="Q221">
        <v>300</v>
      </c>
      <c r="R221">
        <v>-1.6940348387789799E-3</v>
      </c>
      <c r="T221" s="4"/>
      <c r="U221">
        <v>300</v>
      </c>
      <c r="V221">
        <v>-0.23721408315577899</v>
      </c>
      <c r="X221" s="4"/>
      <c r="Y221">
        <v>300</v>
      </c>
      <c r="Z221">
        <v>-8.7739683449281798E-3</v>
      </c>
      <c r="AA221" s="4"/>
      <c r="AB221" s="4"/>
      <c r="AC221">
        <v>300</v>
      </c>
      <c r="AD221">
        <v>-2.2641018842202799E-2</v>
      </c>
      <c r="AE221" s="4"/>
    </row>
    <row r="222" spans="1:35" x14ac:dyDescent="0.35">
      <c r="A222">
        <v>300</v>
      </c>
      <c r="B222" s="5">
        <v>-4.7579701617146098E-3</v>
      </c>
      <c r="E222">
        <v>300</v>
      </c>
      <c r="F222" s="5">
        <v>-6.7644527697351894E-2</v>
      </c>
      <c r="I222">
        <v>300</v>
      </c>
      <c r="J222" s="5">
        <v>-3.5881876804282E-4</v>
      </c>
      <c r="M222">
        <v>300</v>
      </c>
      <c r="N222" s="5">
        <v>-0.22684195704808099</v>
      </c>
      <c r="Q222">
        <v>300</v>
      </c>
      <c r="R222">
        <v>-1.41584426242002E-2</v>
      </c>
      <c r="T222" s="4"/>
      <c r="U222">
        <v>300</v>
      </c>
      <c r="V222">
        <v>-0.15668968496138599</v>
      </c>
      <c r="X222" s="4"/>
      <c r="Y222">
        <v>300</v>
      </c>
      <c r="Z222">
        <v>-1.5171874773688299E-2</v>
      </c>
      <c r="AA222" s="4"/>
      <c r="AB222" s="4"/>
      <c r="AC222">
        <v>300</v>
      </c>
      <c r="AD222">
        <v>-2.46252201723474E-2</v>
      </c>
      <c r="AE222" s="4"/>
      <c r="AI222" s="15"/>
    </row>
    <row r="223" spans="1:35" x14ac:dyDescent="0.35">
      <c r="A223">
        <v>300</v>
      </c>
      <c r="B223" s="5">
        <v>-3.7222392818016601E-3</v>
      </c>
      <c r="E223">
        <v>300</v>
      </c>
      <c r="F223" s="5">
        <v>-1.58667022676518E-2</v>
      </c>
      <c r="I223">
        <v>300</v>
      </c>
      <c r="J223" s="5">
        <v>-1.9072804824356901E-2</v>
      </c>
      <c r="M223">
        <v>300</v>
      </c>
      <c r="N223" s="5">
        <v>-2.23056242379529E-2</v>
      </c>
      <c r="Q223">
        <v>300</v>
      </c>
      <c r="R223">
        <v>-1.9584723825875898E-3</v>
      </c>
      <c r="T223" s="4"/>
      <c r="U223">
        <v>300</v>
      </c>
      <c r="V223">
        <v>-9.8192063702080404E-2</v>
      </c>
      <c r="X223" s="4"/>
      <c r="Y223">
        <v>300</v>
      </c>
      <c r="Z223">
        <v>-2.1562553847184401E-2</v>
      </c>
      <c r="AA223" s="4"/>
      <c r="AB223" s="4"/>
      <c r="AC223">
        <v>300</v>
      </c>
      <c r="AD223" s="15">
        <v>-8.3663257450520905E-4</v>
      </c>
      <c r="AE223" s="4"/>
    </row>
    <row r="224" spans="1:35" x14ac:dyDescent="0.35">
      <c r="A224">
        <v>300</v>
      </c>
      <c r="B224" s="5">
        <v>-1.25318089306186E-2</v>
      </c>
      <c r="E224">
        <v>300</v>
      </c>
      <c r="F224" s="5">
        <v>-1.45392880631204E-2</v>
      </c>
      <c r="I224">
        <v>300</v>
      </c>
      <c r="J224" s="5">
        <v>-8.0446719111854203E-3</v>
      </c>
      <c r="M224">
        <v>300</v>
      </c>
      <c r="N224" s="5">
        <v>-1.6417641856133602E-2</v>
      </c>
      <c r="Q224">
        <v>300</v>
      </c>
      <c r="R224">
        <v>-0.21778441783390601</v>
      </c>
      <c r="T224" s="4"/>
      <c r="U224">
        <v>300</v>
      </c>
      <c r="V224">
        <v>-3.6108521967214098E-2</v>
      </c>
      <c r="X224" s="4"/>
      <c r="Y224">
        <v>300</v>
      </c>
      <c r="Z224">
        <v>-2.3140025271627201E-3</v>
      </c>
      <c r="AA224" s="4"/>
      <c r="AB224" s="4"/>
      <c r="AC224">
        <v>300</v>
      </c>
      <c r="AD224">
        <v>-6.3206959031738605E-2</v>
      </c>
      <c r="AE224" s="4"/>
    </row>
    <row r="225" spans="1:35" x14ac:dyDescent="0.35">
      <c r="A225">
        <v>300</v>
      </c>
      <c r="B225" s="5">
        <v>-0.14899241484385101</v>
      </c>
      <c r="E225">
        <v>300</v>
      </c>
      <c r="F225" s="5">
        <v>-1.9572463398415101E-2</v>
      </c>
      <c r="I225">
        <v>300</v>
      </c>
      <c r="J225" s="5">
        <v>-1.04188896830871E-2</v>
      </c>
      <c r="M225">
        <v>300</v>
      </c>
      <c r="N225" s="5">
        <v>-2.66353101610994E-3</v>
      </c>
      <c r="Q225">
        <v>300</v>
      </c>
      <c r="R225">
        <v>-1.08758818549825E-2</v>
      </c>
      <c r="T225" s="4"/>
      <c r="U225">
        <v>300</v>
      </c>
      <c r="V225">
        <v>-7.2346992638118293E-2</v>
      </c>
      <c r="X225" s="4"/>
      <c r="Y225">
        <v>300</v>
      </c>
      <c r="Z225">
        <v>-8.9123966991034406E-2</v>
      </c>
      <c r="AA225" s="4"/>
      <c r="AB225" s="4"/>
      <c r="AC225">
        <v>300</v>
      </c>
      <c r="AD225">
        <v>-9.5781228675838603E-3</v>
      </c>
      <c r="AE225" s="4"/>
    </row>
    <row r="226" spans="1:35" x14ac:dyDescent="0.35">
      <c r="A226">
        <v>300</v>
      </c>
      <c r="B226" s="5">
        <v>-4.6544280883818602E-2</v>
      </c>
      <c r="E226">
        <v>300</v>
      </c>
      <c r="F226" s="5">
        <v>-3.9707392970030697E-3</v>
      </c>
      <c r="I226">
        <v>300</v>
      </c>
      <c r="J226" s="5">
        <v>-7.4572910672513995E-2</v>
      </c>
      <c r="M226">
        <v>300</v>
      </c>
      <c r="N226" s="5">
        <v>-8.7965020871733704E-2</v>
      </c>
      <c r="Q226">
        <v>300</v>
      </c>
      <c r="R226">
        <v>-5.7555227679863097E-2</v>
      </c>
      <c r="T226" s="4"/>
      <c r="U226">
        <v>300</v>
      </c>
      <c r="V226">
        <v>-0.108360260742468</v>
      </c>
      <c r="X226" s="4"/>
      <c r="Y226">
        <v>300</v>
      </c>
      <c r="Z226">
        <v>-6.15873278101539E-2</v>
      </c>
      <c r="AA226" s="4"/>
      <c r="AB226" s="4"/>
      <c r="AC226">
        <v>300</v>
      </c>
      <c r="AD226">
        <v>-5.0372288289062704E-3</v>
      </c>
      <c r="AE226" s="4"/>
      <c r="AF226" s="2"/>
    </row>
    <row r="227" spans="1:35" x14ac:dyDescent="0.35">
      <c r="A227">
        <v>300</v>
      </c>
      <c r="B227" s="5">
        <v>-1.2275136437828399E-3</v>
      </c>
      <c r="E227">
        <v>300</v>
      </c>
      <c r="F227" s="5">
        <v>-3.83035787311298E-2</v>
      </c>
      <c r="I227">
        <v>300</v>
      </c>
      <c r="J227" s="5">
        <v>-7.0784234757077097E-2</v>
      </c>
      <c r="M227">
        <v>300</v>
      </c>
      <c r="N227" s="5">
        <v>-1.7477979047268399E-2</v>
      </c>
      <c r="Q227">
        <v>300</v>
      </c>
      <c r="R227">
        <v>-0.112344707555408</v>
      </c>
      <c r="T227" s="4"/>
      <c r="U227">
        <v>300</v>
      </c>
      <c r="V227">
        <v>-3.4362213369847601E-3</v>
      </c>
      <c r="X227" s="4"/>
      <c r="Y227">
        <v>300</v>
      </c>
      <c r="Z227">
        <v>-1.6110698895299501E-2</v>
      </c>
      <c r="AA227" s="4"/>
      <c r="AB227" s="4"/>
      <c r="AC227">
        <v>300</v>
      </c>
      <c r="AD227">
        <v>-7.8939870188694E-2</v>
      </c>
      <c r="AE227" s="4"/>
    </row>
    <row r="228" spans="1:35" x14ac:dyDescent="0.35">
      <c r="A228">
        <v>300</v>
      </c>
      <c r="B228" s="5">
        <v>-3.9924591294513301E-3</v>
      </c>
      <c r="E228">
        <v>300</v>
      </c>
      <c r="F228" s="5">
        <v>-1.5865657580924501E-2</v>
      </c>
      <c r="I228">
        <v>300</v>
      </c>
      <c r="J228" s="5">
        <v>-1.1282492927003099E-2</v>
      </c>
      <c r="M228">
        <v>300</v>
      </c>
      <c r="N228" s="5">
        <v>-0.16446233255471801</v>
      </c>
      <c r="Q228">
        <v>300</v>
      </c>
      <c r="R228">
        <v>-1.3292520927267799E-2</v>
      </c>
      <c r="T228" s="4"/>
      <c r="U228">
        <v>300</v>
      </c>
      <c r="V228">
        <v>-8.2518368941994907E-3</v>
      </c>
      <c r="X228" s="4"/>
      <c r="Y228">
        <v>300</v>
      </c>
      <c r="Z228">
        <v>-6.0256867667637597E-2</v>
      </c>
      <c r="AA228" s="4"/>
      <c r="AB228" s="4"/>
      <c r="AC228">
        <v>300</v>
      </c>
      <c r="AD228">
        <v>-1.0314116397488301E-2</v>
      </c>
      <c r="AE228" s="4"/>
    </row>
    <row r="229" spans="1:35" x14ac:dyDescent="0.35">
      <c r="A229">
        <v>300</v>
      </c>
      <c r="B229" s="5">
        <v>-1.8552205021321801E-2</v>
      </c>
      <c r="E229">
        <v>300</v>
      </c>
      <c r="F229" s="5">
        <v>-5.0063679399091499E-3</v>
      </c>
      <c r="I229">
        <v>300</v>
      </c>
      <c r="J229" s="5">
        <v>-3.2191312389892202E-2</v>
      </c>
      <c r="M229">
        <v>300</v>
      </c>
      <c r="N229" s="5">
        <v>-1.3848158268060601E-2</v>
      </c>
      <c r="Q229">
        <v>300</v>
      </c>
      <c r="R229">
        <v>-5.3553890586364502E-3</v>
      </c>
      <c r="T229" s="4"/>
      <c r="U229">
        <v>300</v>
      </c>
      <c r="V229">
        <v>-6.3713326337140996E-2</v>
      </c>
      <c r="X229" s="4"/>
      <c r="Y229">
        <v>300</v>
      </c>
      <c r="Z229">
        <v>-1.0054399304131699E-2</v>
      </c>
      <c r="AA229" s="4"/>
      <c r="AB229" s="4"/>
      <c r="AC229">
        <v>300</v>
      </c>
      <c r="AD229">
        <v>-1.4129056732913901E-2</v>
      </c>
      <c r="AE229" s="4"/>
      <c r="AI229" s="15"/>
    </row>
    <row r="230" spans="1:35" x14ac:dyDescent="0.35">
      <c r="A230">
        <v>300</v>
      </c>
      <c r="B230" s="5">
        <v>-7.8090301069863302E-3</v>
      </c>
      <c r="E230">
        <v>300</v>
      </c>
      <c r="F230" s="5">
        <v>-3.1338228303967701E-2</v>
      </c>
      <c r="I230">
        <v>300</v>
      </c>
      <c r="J230" s="5">
        <v>-4.5001291558026797E-2</v>
      </c>
      <c r="M230">
        <v>300</v>
      </c>
      <c r="N230" s="5">
        <v>-3.1922278186335001E-2</v>
      </c>
      <c r="Q230">
        <v>300</v>
      </c>
      <c r="R230">
        <v>-3.1017376341701999E-2</v>
      </c>
      <c r="T230" s="4"/>
      <c r="U230">
        <v>300</v>
      </c>
      <c r="V230">
        <v>-9.3304640187998108E-3</v>
      </c>
      <c r="X230" s="4"/>
      <c r="Y230">
        <v>300</v>
      </c>
      <c r="Z230" s="15">
        <v>-2.3290168686227299E-4</v>
      </c>
      <c r="AA230" s="4"/>
      <c r="AB230" s="4"/>
      <c r="AC230">
        <v>300</v>
      </c>
      <c r="AD230">
        <v>-4.6799373848533899E-3</v>
      </c>
      <c r="AE230" s="4"/>
    </row>
    <row r="231" spans="1:35" x14ac:dyDescent="0.35">
      <c r="A231">
        <v>300</v>
      </c>
      <c r="B231" s="5">
        <v>-2.74904458560584E-2</v>
      </c>
      <c r="E231">
        <v>300</v>
      </c>
      <c r="F231" s="5">
        <v>-7.06947506702658E-3</v>
      </c>
      <c r="I231">
        <v>300</v>
      </c>
      <c r="J231" s="5">
        <v>-7.37649565931928E-3</v>
      </c>
      <c r="M231">
        <v>300</v>
      </c>
      <c r="N231" s="5">
        <v>-9.1165937377739002E-3</v>
      </c>
      <c r="Q231">
        <v>300</v>
      </c>
      <c r="R231" s="15">
        <v>-8.4665790486584795E-4</v>
      </c>
      <c r="T231" s="4"/>
      <c r="U231">
        <v>300</v>
      </c>
      <c r="V231">
        <v>-3.62735838030703E-3</v>
      </c>
      <c r="X231" s="4"/>
      <c r="Y231">
        <v>300</v>
      </c>
      <c r="Z231">
        <v>-7.9949141518662892E-3</v>
      </c>
      <c r="AA231" s="4"/>
      <c r="AB231" s="4"/>
      <c r="AC231">
        <v>300</v>
      </c>
      <c r="AD231">
        <v>-1.9823072051880102E-2</v>
      </c>
      <c r="AE231" s="4"/>
    </row>
    <row r="232" spans="1:35" x14ac:dyDescent="0.35">
      <c r="A232">
        <v>300</v>
      </c>
      <c r="B232" s="5">
        <v>-1.8586206074202302E-2</v>
      </c>
      <c r="E232">
        <v>300</v>
      </c>
      <c r="F232" s="5">
        <v>-8.6023152717540196E-3</v>
      </c>
      <c r="I232">
        <v>300</v>
      </c>
      <c r="J232" s="5">
        <v>-4.7288562666437496E-3</v>
      </c>
      <c r="M232">
        <v>300</v>
      </c>
      <c r="N232" s="5">
        <v>-3.4987337351147299E-3</v>
      </c>
      <c r="Q232">
        <v>300</v>
      </c>
      <c r="R232">
        <v>-3.3789615558157001E-3</v>
      </c>
      <c r="T232" s="4"/>
      <c r="U232">
        <v>300</v>
      </c>
      <c r="V232">
        <v>-4.5996593993986598E-3</v>
      </c>
      <c r="X232" s="4"/>
      <c r="Y232">
        <v>300</v>
      </c>
      <c r="Z232">
        <v>-7.7107455907984901E-2</v>
      </c>
      <c r="AA232" s="4"/>
      <c r="AB232" s="4"/>
      <c r="AC232">
        <v>300</v>
      </c>
      <c r="AD232">
        <v>-2.8102686639325899E-2</v>
      </c>
      <c r="AE232" s="4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</row>
    <row r="234" spans="1:35" x14ac:dyDescent="0.35">
      <c r="A234">
        <v>350</v>
      </c>
      <c r="B234" s="5">
        <v>-4.6109337762792198E-2</v>
      </c>
      <c r="C234" s="16">
        <f t="shared" si="61"/>
        <v>-1.5856825552895287E-2</v>
      </c>
      <c r="D234">
        <v>625800</v>
      </c>
      <c r="E234">
        <v>350</v>
      </c>
      <c r="F234" s="5">
        <v>-4.6406264928066099E-3</v>
      </c>
      <c r="G234" s="5">
        <f>AVERAGE(F234:F253)</f>
        <v>-1.4750348857849607E-2</v>
      </c>
      <c r="I234">
        <v>350</v>
      </c>
      <c r="J234" s="5">
        <v>-1.13055164720278E-2</v>
      </c>
      <c r="K234" s="4">
        <f>AVERAGE(J234:J253)</f>
        <v>-1.9097416256965642E-2</v>
      </c>
      <c r="L234" s="2">
        <v>415800</v>
      </c>
      <c r="M234">
        <v>350</v>
      </c>
      <c r="N234" s="5">
        <v>-8.9212429087024994E-2</v>
      </c>
      <c r="O234" s="5">
        <f>AVERAGE(N234:N253)</f>
        <v>-2.9578497935408489E-2</v>
      </c>
      <c r="Q234">
        <v>350</v>
      </c>
      <c r="R234">
        <v>-3.3668557979623599E-2</v>
      </c>
      <c r="S234" s="5">
        <f>AVERAGE(R234:R253)</f>
        <v>-1.8670189483558218E-2</v>
      </c>
      <c r="T234" s="2">
        <v>835800</v>
      </c>
      <c r="U234">
        <v>350</v>
      </c>
      <c r="V234">
        <v>-1.6611692651912599E-3</v>
      </c>
      <c r="W234" s="17">
        <f>AVERAGE(V234:V253)</f>
        <v>-1.1184410004421091E-2</v>
      </c>
      <c r="X234" s="4"/>
      <c r="Y234">
        <v>350</v>
      </c>
      <c r="Z234">
        <v>-0.11237135708083899</v>
      </c>
      <c r="AA234" s="4">
        <f>AVERAGE(Z234:Z253)</f>
        <v>-2.1539983139617771E-2</v>
      </c>
      <c r="AB234" s="2">
        <v>1045800</v>
      </c>
      <c r="AC234">
        <v>350</v>
      </c>
      <c r="AD234">
        <v>-1.3932495215274799E-2</v>
      </c>
      <c r="AE234" s="4">
        <f>AVERAGE(AD234:AD253)</f>
        <v>-2.0383341625558681E-2</v>
      </c>
    </row>
    <row r="235" spans="1:35" x14ac:dyDescent="0.35">
      <c r="A235">
        <v>350</v>
      </c>
      <c r="B235" s="5">
        <v>-1.41519639261214E-2</v>
      </c>
      <c r="C235" s="16">
        <f>MEDIAN(B234:B253)</f>
        <v>-7.323896340657025E-3</v>
      </c>
      <c r="E235">
        <v>350</v>
      </c>
      <c r="F235" s="5">
        <v>-4.0807449810498202E-3</v>
      </c>
      <c r="G235" s="5">
        <f>MEDIAN(F234:F253)</f>
        <v>-8.2984439035274048E-3</v>
      </c>
      <c r="I235">
        <v>350</v>
      </c>
      <c r="J235" s="5">
        <v>-1.5283273434716299E-3</v>
      </c>
      <c r="K235" s="4">
        <f>MEDIAN(J234:J253)</f>
        <v>-5.3577036014686805E-3</v>
      </c>
      <c r="M235">
        <v>350</v>
      </c>
      <c r="N235" s="5">
        <v>-4.66895074074224E-2</v>
      </c>
      <c r="O235" s="5">
        <f>MEDIAN(N234:N253)</f>
        <v>-1.4568408634115151E-2</v>
      </c>
      <c r="Q235">
        <v>350</v>
      </c>
      <c r="R235">
        <v>-1.32105184552878E-2</v>
      </c>
      <c r="S235" s="5">
        <f>MEDIAN(R234:R253)</f>
        <v>-8.2052242580216844E-3</v>
      </c>
      <c r="T235" s="4"/>
      <c r="U235">
        <v>350</v>
      </c>
      <c r="V235">
        <v>-2.9149425164122899E-2</v>
      </c>
      <c r="W235" s="17">
        <f>MEDIAN(V234:V253)</f>
        <v>-9.3048599430585986E-3</v>
      </c>
      <c r="X235" s="4"/>
      <c r="Y235">
        <v>350</v>
      </c>
      <c r="Z235">
        <v>-2.42818377297261E-2</v>
      </c>
      <c r="AA235" s="4">
        <f>MEDIAN(Z234:Z253)</f>
        <v>-1.0148382770707589E-2</v>
      </c>
      <c r="AB235" s="4"/>
      <c r="AC235">
        <v>350</v>
      </c>
      <c r="AD235">
        <v>-4.95509798844543E-3</v>
      </c>
      <c r="AE235" s="4">
        <f>MEDIAN(AD234:AD253)</f>
        <v>-1.308752104175985E-2</v>
      </c>
    </row>
    <row r="236" spans="1:35" x14ac:dyDescent="0.35">
      <c r="A236">
        <v>350</v>
      </c>
      <c r="B236" s="5">
        <v>-3.4050065288718102E-2</v>
      </c>
      <c r="C236" s="16">
        <f>MAX(B234:B253)</f>
        <v>-1.4442856628370799E-3</v>
      </c>
      <c r="E236">
        <v>350</v>
      </c>
      <c r="F236" s="5">
        <v>-1.4914968432816499E-3</v>
      </c>
      <c r="G236" s="5">
        <f>MAX(F234:F253)</f>
        <v>-9.7112440314297199E-4</v>
      </c>
      <c r="I236">
        <v>350</v>
      </c>
      <c r="J236" s="5">
        <v>-5.6097163924804802E-3</v>
      </c>
      <c r="K236" s="4">
        <f>MAX(J234:J253)</f>
        <v>-1.00574822435739E-3</v>
      </c>
      <c r="M236">
        <v>350</v>
      </c>
      <c r="N236" s="5">
        <v>-9.2370235909517394E-3</v>
      </c>
      <c r="O236" s="5">
        <f>MAX(N234:N253)</f>
        <v>-4.65652434511512E-4</v>
      </c>
      <c r="Q236">
        <v>350</v>
      </c>
      <c r="R236">
        <v>-2.7527709526107801E-3</v>
      </c>
      <c r="S236" s="5">
        <f>MAX(R234:R253)</f>
        <v>-1.11443169174651E-4</v>
      </c>
      <c r="T236" s="4"/>
      <c r="U236">
        <v>350</v>
      </c>
      <c r="V236" s="15">
        <v>-8.0886282903598996E-4</v>
      </c>
      <c r="W236" s="17">
        <f>MAX(V234:V253)</f>
        <v>-3.7120394214797001E-4</v>
      </c>
      <c r="X236" s="4"/>
      <c r="Y236">
        <v>350</v>
      </c>
      <c r="Z236">
        <v>-6.4685936544650498E-3</v>
      </c>
      <c r="AA236" s="4">
        <f>MAX(Z234:Z253)</f>
        <v>-6.2853887286449598E-5</v>
      </c>
      <c r="AB236" s="4"/>
      <c r="AC236">
        <v>350</v>
      </c>
      <c r="AD236">
        <v>-2.8673425110825001E-2</v>
      </c>
      <c r="AE236" s="4">
        <f>MAX(AD234:AD253)</f>
        <v>-4.8227662958203501E-4</v>
      </c>
    </row>
    <row r="237" spans="1:35" x14ac:dyDescent="0.35">
      <c r="A237">
        <v>350</v>
      </c>
      <c r="B237" s="5">
        <v>-1.7371119440066599E-2</v>
      </c>
      <c r="C237" s="16">
        <f>MIN(B234:B253)</f>
        <v>-6.0374483332761797E-2</v>
      </c>
      <c r="E237">
        <v>350</v>
      </c>
      <c r="F237" s="5">
        <v>-7.6587840515384498E-3</v>
      </c>
      <c r="G237" s="5">
        <f>MIN(F234:F253)</f>
        <v>-5.85130129514067E-2</v>
      </c>
      <c r="I237">
        <v>350</v>
      </c>
      <c r="J237" s="5">
        <v>-5.6179760363272296E-3</v>
      </c>
      <c r="K237" s="4">
        <f>MIN(J234:J253)</f>
        <v>-8.7334565688310495E-2</v>
      </c>
      <c r="M237">
        <v>350</v>
      </c>
      <c r="N237" s="5">
        <v>-2.0849843839621301E-3</v>
      </c>
      <c r="O237" s="5">
        <f>MIN(N234:N253)</f>
        <v>-0.107734919126049</v>
      </c>
      <c r="Q237">
        <v>350</v>
      </c>
      <c r="R237">
        <v>-7.6433554190766398E-3</v>
      </c>
      <c r="S237" s="5">
        <f>MIN(R234:R253)</f>
        <v>-6.9762059436107901E-2</v>
      </c>
      <c r="T237" s="4"/>
      <c r="U237">
        <v>350</v>
      </c>
      <c r="V237" s="15">
        <v>-3.7120394214797001E-4</v>
      </c>
      <c r="W237" s="17">
        <f>MIN(V234:V253)</f>
        <v>-3.3836474252054299E-2</v>
      </c>
      <c r="X237" s="4"/>
      <c r="Y237">
        <v>350</v>
      </c>
      <c r="Z237">
        <v>-4.28595450986725E-2</v>
      </c>
      <c r="AA237" s="4">
        <f>MIN(Z234:Z253)</f>
        <v>-0.11237135708083899</v>
      </c>
      <c r="AB237" s="4"/>
      <c r="AC237">
        <v>350</v>
      </c>
      <c r="AD237">
        <v>-6.8138946052593005E-2</v>
      </c>
      <c r="AE237" s="4">
        <f>MIN(AD234:AD253)</f>
        <v>-0.122889818678476</v>
      </c>
    </row>
    <row r="238" spans="1:35" x14ac:dyDescent="0.35">
      <c r="A238">
        <v>350</v>
      </c>
      <c r="B238" s="5">
        <v>-2.6995520128359602E-3</v>
      </c>
      <c r="E238">
        <v>350</v>
      </c>
      <c r="F238" s="5">
        <v>-5.0149636688417302E-3</v>
      </c>
      <c r="I238">
        <v>350</v>
      </c>
      <c r="J238" s="5">
        <v>-3.9062344216862E-3</v>
      </c>
      <c r="M238">
        <v>350</v>
      </c>
      <c r="N238" s="5">
        <v>-2.5908610473266699E-2</v>
      </c>
      <c r="Q238">
        <v>350</v>
      </c>
      <c r="R238">
        <v>-6.9762059436107901E-2</v>
      </c>
      <c r="T238" s="4"/>
      <c r="U238">
        <v>350</v>
      </c>
      <c r="V238" s="15">
        <v>-5.4050079565025398E-4</v>
      </c>
      <c r="X238" s="4"/>
      <c r="Y238">
        <v>350</v>
      </c>
      <c r="Z238">
        <v>-2.6379568866563901E-3</v>
      </c>
      <c r="AA238" s="4"/>
      <c r="AB238" s="4"/>
      <c r="AC238">
        <v>350</v>
      </c>
      <c r="AD238">
        <v>-4.1349246816507097E-3</v>
      </c>
      <c r="AE238" s="4"/>
    </row>
    <row r="239" spans="1:35" x14ac:dyDescent="0.35">
      <c r="A239">
        <v>350</v>
      </c>
      <c r="B239" s="5">
        <v>-5.0575970728661502E-3</v>
      </c>
      <c r="E239">
        <v>350</v>
      </c>
      <c r="F239" s="5">
        <v>-2.1497667869743199E-3</v>
      </c>
      <c r="I239">
        <v>350</v>
      </c>
      <c r="J239" s="5">
        <v>-3.2792501464939598E-3</v>
      </c>
      <c r="M239">
        <v>350</v>
      </c>
      <c r="N239" s="5">
        <v>-2.9341740412650801E-2</v>
      </c>
      <c r="Q239">
        <v>350</v>
      </c>
      <c r="R239" s="15">
        <v>-1.11443169174651E-4</v>
      </c>
      <c r="T239" s="4"/>
      <c r="U239">
        <v>350</v>
      </c>
      <c r="V239">
        <v>-1.3706082971301501E-2</v>
      </c>
      <c r="X239" s="4"/>
      <c r="Y239">
        <v>350</v>
      </c>
      <c r="Z239">
        <v>-0.10570136574201899</v>
      </c>
      <c r="AA239" s="4"/>
      <c r="AB239" s="4"/>
      <c r="AC239">
        <v>350</v>
      </c>
      <c r="AD239">
        <v>-9.5343684805582803E-3</v>
      </c>
      <c r="AE239" s="4"/>
    </row>
    <row r="240" spans="1:35" x14ac:dyDescent="0.35">
      <c r="A240">
        <v>350</v>
      </c>
      <c r="B240" s="5">
        <v>-5.4319861303673903E-3</v>
      </c>
      <c r="E240">
        <v>350</v>
      </c>
      <c r="F240" s="5">
        <v>-2.0582039152750399E-2</v>
      </c>
      <c r="I240">
        <v>350</v>
      </c>
      <c r="J240" s="5">
        <v>-1.00574822435739E-3</v>
      </c>
      <c r="M240">
        <v>350</v>
      </c>
      <c r="N240" s="5">
        <v>-1.6617525695011001E-2</v>
      </c>
      <c r="Q240">
        <v>350</v>
      </c>
      <c r="R240">
        <v>-5.9422736720536697E-2</v>
      </c>
      <c r="T240" s="4"/>
      <c r="U240">
        <v>350</v>
      </c>
      <c r="V240">
        <v>-9.2542268747394397E-3</v>
      </c>
      <c r="X240" s="4"/>
      <c r="Y240">
        <v>350</v>
      </c>
      <c r="Z240">
        <v>-5.9912565089718303E-3</v>
      </c>
      <c r="AA240" s="4"/>
      <c r="AB240" s="4"/>
      <c r="AC240">
        <v>350</v>
      </c>
      <c r="AD240">
        <v>-2.2684144929414701E-2</v>
      </c>
      <c r="AE240" s="4"/>
    </row>
    <row r="241" spans="1:35" x14ac:dyDescent="0.35">
      <c r="A241">
        <v>350</v>
      </c>
      <c r="B241" s="5">
        <v>-1.8340669024789501E-2</v>
      </c>
      <c r="E241">
        <v>350</v>
      </c>
      <c r="F241" s="5">
        <v>-6.6635870929397803E-3</v>
      </c>
      <c r="I241">
        <v>350</v>
      </c>
      <c r="J241" s="5">
        <v>-5.70374868867074E-3</v>
      </c>
      <c r="M241">
        <v>350</v>
      </c>
      <c r="N241" s="5">
        <v>-4.65652434511512E-4</v>
      </c>
      <c r="Q241">
        <v>350</v>
      </c>
      <c r="R241">
        <v>-3.1441526782595597E-2</v>
      </c>
      <c r="T241" s="4"/>
      <c r="U241">
        <v>350</v>
      </c>
      <c r="V241">
        <v>-1.2317439099741199E-2</v>
      </c>
      <c r="X241" s="4"/>
      <c r="Y241">
        <v>350</v>
      </c>
      <c r="Z241">
        <v>-3.1514440079492501E-2</v>
      </c>
      <c r="AA241" s="4"/>
      <c r="AB241" s="4"/>
      <c r="AC241">
        <v>350</v>
      </c>
      <c r="AD241">
        <v>-2.27713437498538E-2</v>
      </c>
      <c r="AE241" s="4"/>
    </row>
    <row r="242" spans="1:35" x14ac:dyDescent="0.35">
      <c r="A242">
        <v>350</v>
      </c>
      <c r="B242" s="5">
        <v>-1.9919677819145798E-3</v>
      </c>
      <c r="E242">
        <v>350</v>
      </c>
      <c r="F242" s="5">
        <v>-2.40172912707528E-3</v>
      </c>
      <c r="I242">
        <v>350</v>
      </c>
      <c r="J242" s="5">
        <v>-7.2757347947535302E-3</v>
      </c>
      <c r="M242">
        <v>350</v>
      </c>
      <c r="N242" s="5">
        <v>-3.8498952697270203E-2</v>
      </c>
      <c r="Q242">
        <v>350</v>
      </c>
      <c r="R242" s="15">
        <v>-4.2329369707226697E-4</v>
      </c>
      <c r="T242" s="4"/>
      <c r="U242">
        <v>350</v>
      </c>
      <c r="V242">
        <v>-8.5270654014753307E-3</v>
      </c>
      <c r="X242" s="4"/>
      <c r="Y242">
        <v>350</v>
      </c>
      <c r="Z242">
        <v>-5.4333581281087997E-3</v>
      </c>
      <c r="AA242" s="4"/>
      <c r="AB242" s="4"/>
      <c r="AC242">
        <v>350</v>
      </c>
      <c r="AD242">
        <v>-1.34883986395548E-2</v>
      </c>
      <c r="AE242" s="4"/>
    </row>
    <row r="243" spans="1:35" x14ac:dyDescent="0.35">
      <c r="A243">
        <v>350</v>
      </c>
      <c r="B243" s="5">
        <v>-2.2114940964483298E-3</v>
      </c>
      <c r="E243">
        <v>350</v>
      </c>
      <c r="F243" s="5">
        <v>-2.3817702509948399E-2</v>
      </c>
      <c r="I243">
        <v>350</v>
      </c>
      <c r="J243" s="5">
        <v>-3.43774058653421E-3</v>
      </c>
      <c r="M243">
        <v>350</v>
      </c>
      <c r="N243" s="5">
        <v>-5.3452498560875999E-3</v>
      </c>
      <c r="Q243">
        <v>350</v>
      </c>
      <c r="R243">
        <v>-5.6537896979299502E-3</v>
      </c>
      <c r="T243" s="4"/>
      <c r="U243">
        <v>350</v>
      </c>
      <c r="V243">
        <v>-1.3953723318239099E-2</v>
      </c>
      <c r="X243" s="4"/>
      <c r="Y243">
        <v>350</v>
      </c>
      <c r="Z243">
        <v>-7.6850232937575296E-3</v>
      </c>
      <c r="AA243" s="4"/>
      <c r="AB243" s="4"/>
      <c r="AC243">
        <v>350</v>
      </c>
      <c r="AD243" s="15">
        <v>-6.9568569963345201E-4</v>
      </c>
      <c r="AE243" s="4"/>
      <c r="AI243" s="15"/>
    </row>
    <row r="244" spans="1:35" x14ac:dyDescent="0.35">
      <c r="A244">
        <v>350</v>
      </c>
      <c r="B244" s="5">
        <v>-6.9354486456580499E-3</v>
      </c>
      <c r="E244">
        <v>350</v>
      </c>
      <c r="F244" s="5">
        <v>-8.9381037555163606E-3</v>
      </c>
      <c r="I244">
        <v>350</v>
      </c>
      <c r="J244" s="5">
        <v>-8.3896001546833299E-2</v>
      </c>
      <c r="M244">
        <v>350</v>
      </c>
      <c r="N244" s="5">
        <v>-0.107734919126049</v>
      </c>
      <c r="Q244">
        <v>350</v>
      </c>
      <c r="R244">
        <v>-3.3063560764577303E-2</v>
      </c>
      <c r="T244" s="4"/>
      <c r="U244">
        <v>350</v>
      </c>
      <c r="V244">
        <v>-5.2621386085099997E-3</v>
      </c>
      <c r="X244" s="4"/>
      <c r="Y244">
        <v>350</v>
      </c>
      <c r="Z244" s="15">
        <v>-6.2853887286449598E-5</v>
      </c>
      <c r="AA244" s="4"/>
      <c r="AB244" s="4"/>
      <c r="AC244">
        <v>350</v>
      </c>
      <c r="AD244">
        <v>-2.49668796543695E-2</v>
      </c>
      <c r="AE244" s="4"/>
    </row>
    <row r="245" spans="1:35" x14ac:dyDescent="0.35">
      <c r="A245">
        <v>350</v>
      </c>
      <c r="B245" s="5">
        <v>-6.0374483332761797E-2</v>
      </c>
      <c r="E245">
        <v>350</v>
      </c>
      <c r="F245" s="5">
        <v>-2.9037504062125401E-2</v>
      </c>
      <c r="I245">
        <v>350</v>
      </c>
      <c r="J245" s="5">
        <v>-3.5371935422287399E-3</v>
      </c>
      <c r="M245">
        <v>350</v>
      </c>
      <c r="N245" s="5">
        <v>-1.12949034696196E-2</v>
      </c>
      <c r="Q245">
        <v>350</v>
      </c>
      <c r="R245">
        <v>-2.3862261057462399E-3</v>
      </c>
      <c r="T245" s="4"/>
      <c r="U245">
        <v>350</v>
      </c>
      <c r="V245">
        <v>-3.3836474252054299E-2</v>
      </c>
      <c r="X245" s="4"/>
      <c r="Y245">
        <v>350</v>
      </c>
      <c r="Z245">
        <v>-3.5428984053515202E-3</v>
      </c>
      <c r="AA245" s="4"/>
      <c r="AB245" s="4"/>
      <c r="AC245">
        <v>350</v>
      </c>
      <c r="AD245">
        <v>-3.1354270928454901E-3</v>
      </c>
      <c r="AE245" s="4"/>
    </row>
    <row r="246" spans="1:35" x14ac:dyDescent="0.35">
      <c r="A246">
        <v>350</v>
      </c>
      <c r="B246" s="5">
        <v>-2.92614456420166E-2</v>
      </c>
      <c r="E246">
        <v>350</v>
      </c>
      <c r="F246" s="5">
        <v>-3.0949309574849201E-2</v>
      </c>
      <c r="I246">
        <v>350</v>
      </c>
      <c r="J246" s="5">
        <v>-8.2056862131082306E-2</v>
      </c>
      <c r="M246">
        <v>350</v>
      </c>
      <c r="N246" s="5">
        <v>-8.8358661765732798E-3</v>
      </c>
      <c r="Q246">
        <v>350</v>
      </c>
      <c r="R246">
        <v>-2.5258322073504001E-2</v>
      </c>
      <c r="T246" s="4"/>
      <c r="U246">
        <v>350</v>
      </c>
      <c r="V246">
        <v>-2.73366621331411E-2</v>
      </c>
      <c r="X246" s="4"/>
      <c r="Y246">
        <v>350</v>
      </c>
      <c r="Z246" s="15">
        <v>-7.3394503828839996E-4</v>
      </c>
      <c r="AA246" s="4"/>
      <c r="AB246" s="4"/>
      <c r="AC246">
        <v>350</v>
      </c>
      <c r="AD246" s="15">
        <v>-4.8227662958203501E-4</v>
      </c>
      <c r="AE246" s="4"/>
    </row>
    <row r="247" spans="1:35" x14ac:dyDescent="0.35">
      <c r="A247">
        <v>350</v>
      </c>
      <c r="B247" s="5">
        <v>-5.05583405672228E-3</v>
      </c>
      <c r="E247">
        <v>350</v>
      </c>
      <c r="F247" s="5">
        <v>-9.7112440314297199E-4</v>
      </c>
      <c r="I247">
        <v>350</v>
      </c>
      <c r="J247" s="5">
        <v>-4.9030414607719397E-2</v>
      </c>
      <c r="M247">
        <v>350</v>
      </c>
      <c r="N247" s="5">
        <v>-1.25192915732193E-2</v>
      </c>
      <c r="Q247">
        <v>350</v>
      </c>
      <c r="R247">
        <v>-8.7670930969667299E-3</v>
      </c>
      <c r="T247" s="4"/>
      <c r="U247">
        <v>350</v>
      </c>
      <c r="V247" s="15">
        <v>-8.1093408212554196E-4</v>
      </c>
      <c r="X247" s="4"/>
      <c r="Y247">
        <v>350</v>
      </c>
      <c r="Z247">
        <v>-2.4631831051484501E-3</v>
      </c>
      <c r="AA247" s="4"/>
      <c r="AB247" s="4"/>
      <c r="AC247">
        <v>350</v>
      </c>
      <c r="AD247">
        <v>-1.6122609888063799E-2</v>
      </c>
      <c r="AE247" s="4"/>
      <c r="AF247" s="2"/>
    </row>
    <row r="248" spans="1:35" x14ac:dyDescent="0.35">
      <c r="A248">
        <v>350</v>
      </c>
      <c r="B248" s="5">
        <v>-4.0814079956681699E-3</v>
      </c>
      <c r="E248">
        <v>350</v>
      </c>
      <c r="F248" s="5">
        <v>-5.85130129514067E-2</v>
      </c>
      <c r="I248">
        <v>350</v>
      </c>
      <c r="J248" s="5">
        <v>-1.39845683757597E-2</v>
      </c>
      <c r="M248">
        <v>350</v>
      </c>
      <c r="N248" s="5">
        <v>-9.1145154272795001E-3</v>
      </c>
      <c r="Q248">
        <v>350</v>
      </c>
      <c r="R248" s="15">
        <v>-6.8590718771817404E-4</v>
      </c>
      <c r="T248" s="4"/>
      <c r="U248">
        <v>350</v>
      </c>
      <c r="V248">
        <v>-6.8075289780341599E-3</v>
      </c>
      <c r="X248" s="4"/>
      <c r="Y248">
        <v>350</v>
      </c>
      <c r="Z248">
        <v>-1.0641862300302601E-2</v>
      </c>
      <c r="AA248" s="4"/>
      <c r="AB248" s="4"/>
      <c r="AC248">
        <v>350</v>
      </c>
      <c r="AD248">
        <v>-1.04866730092833E-2</v>
      </c>
      <c r="AE248" s="4"/>
    </row>
    <row r="249" spans="1:35" x14ac:dyDescent="0.35">
      <c r="A249">
        <v>350</v>
      </c>
      <c r="B249" s="5">
        <v>-4.5676193514925202E-3</v>
      </c>
      <c r="E249">
        <v>350</v>
      </c>
      <c r="F249" s="5">
        <v>-6.8840573831196799E-3</v>
      </c>
      <c r="I249">
        <v>350</v>
      </c>
      <c r="J249" s="5">
        <v>-5.05944840194693E-3</v>
      </c>
      <c r="M249">
        <v>350</v>
      </c>
      <c r="N249" s="5">
        <v>-3.1478694891563402E-3</v>
      </c>
      <c r="Q249">
        <v>350</v>
      </c>
      <c r="R249">
        <v>-5.3702725542233796E-3</v>
      </c>
      <c r="T249" s="4"/>
      <c r="U249">
        <v>350</v>
      </c>
      <c r="V249">
        <v>-1.11072058623148E-2</v>
      </c>
      <c r="X249" s="4"/>
      <c r="Y249">
        <v>350</v>
      </c>
      <c r="Z249">
        <v>-1.0336774864843599E-2</v>
      </c>
      <c r="AA249" s="4"/>
      <c r="AB249" s="4"/>
      <c r="AC249">
        <v>350</v>
      </c>
      <c r="AD249">
        <v>-1.38493273177139E-2</v>
      </c>
      <c r="AE249" s="4"/>
    </row>
    <row r="250" spans="1:35" x14ac:dyDescent="0.35">
      <c r="A250">
        <v>350</v>
      </c>
      <c r="B250" s="5">
        <v>-2.23747950118873E-2</v>
      </c>
      <c r="E250">
        <v>350</v>
      </c>
      <c r="F250" s="5">
        <v>-1.2897697248047801E-2</v>
      </c>
      <c r="I250">
        <v>350</v>
      </c>
      <c r="J250" s="5">
        <v>-8.7334565688310495E-2</v>
      </c>
      <c r="M250">
        <v>350</v>
      </c>
      <c r="N250" s="5">
        <v>-2.4018671663318E-2</v>
      </c>
      <c r="Q250">
        <v>350</v>
      </c>
      <c r="R250">
        <v>-7.2196770613761401E-3</v>
      </c>
      <c r="T250" s="4"/>
      <c r="U250">
        <v>350</v>
      </c>
      <c r="V250">
        <v>-3.2773126026242601E-3</v>
      </c>
      <c r="X250" s="4"/>
      <c r="Y250">
        <v>350</v>
      </c>
      <c r="Z250">
        <v>-9.9599906765715802E-3</v>
      </c>
      <c r="AA250" s="4"/>
      <c r="AB250" s="4"/>
      <c r="AC250">
        <v>350</v>
      </c>
      <c r="AD250">
        <v>-7.1300852083134598E-3</v>
      </c>
      <c r="AE250" s="4"/>
    </row>
    <row r="251" spans="1:35" x14ac:dyDescent="0.35">
      <c r="A251">
        <v>350</v>
      </c>
      <c r="B251" s="5">
        <v>-1.4442856628370799E-3</v>
      </c>
      <c r="E251">
        <v>350</v>
      </c>
      <c r="F251" s="5">
        <v>-3.66449572525901E-2</v>
      </c>
      <c r="I251">
        <v>350</v>
      </c>
      <c r="J251" s="5">
        <v>-2.0812460572928399E-3</v>
      </c>
      <c r="M251">
        <v>350</v>
      </c>
      <c r="N251" s="5">
        <v>-4.72898482362948E-4</v>
      </c>
      <c r="Q251">
        <v>350</v>
      </c>
      <c r="R251">
        <v>-2.30864767341857E-2</v>
      </c>
      <c r="T251" s="4"/>
      <c r="U251">
        <v>350</v>
      </c>
      <c r="V251">
        <v>-1.7683152125317299E-2</v>
      </c>
      <c r="X251" s="4"/>
      <c r="Y251">
        <v>350</v>
      </c>
      <c r="Z251">
        <v>-1.4201396663314899E-2</v>
      </c>
      <c r="AA251" s="4"/>
      <c r="AB251" s="4"/>
      <c r="AC251">
        <v>350</v>
      </c>
      <c r="AD251">
        <v>-0.122889818678476</v>
      </c>
      <c r="AE251" s="4"/>
    </row>
    <row r="252" spans="1:35" x14ac:dyDescent="0.35">
      <c r="A252">
        <v>350</v>
      </c>
      <c r="B252" s="5">
        <v>-2.79130947862858E-2</v>
      </c>
      <c r="E252">
        <v>350</v>
      </c>
      <c r="F252" s="5">
        <v>-1.23606979424692E-2</v>
      </c>
      <c r="I252">
        <v>350</v>
      </c>
      <c r="J252" s="5">
        <v>-5.10569081045688E-3</v>
      </c>
      <c r="M252">
        <v>350</v>
      </c>
      <c r="N252" s="5">
        <v>-7.3422029069338896E-2</v>
      </c>
      <c r="Q252">
        <v>350</v>
      </c>
      <c r="R252">
        <v>-4.2027193189932997E-2</v>
      </c>
      <c r="T252" s="4"/>
      <c r="U252">
        <v>350</v>
      </c>
      <c r="V252">
        <v>-9.3554930113777593E-3</v>
      </c>
      <c r="X252" s="4"/>
      <c r="Y252">
        <v>350</v>
      </c>
      <c r="Z252">
        <v>-1.9120214565853898E-2</v>
      </c>
      <c r="AA252" s="4"/>
      <c r="AB252" s="4"/>
      <c r="AC252">
        <v>350</v>
      </c>
      <c r="AD252">
        <v>-6.9082610407572003E-3</v>
      </c>
      <c r="AE252" s="4"/>
    </row>
    <row r="253" spans="1:35" x14ac:dyDescent="0.35">
      <c r="A253">
        <v>350</v>
      </c>
      <c r="B253" s="5">
        <v>-7.7123440356560002E-3</v>
      </c>
      <c r="E253">
        <v>350</v>
      </c>
      <c r="F253" s="5">
        <v>-1.9309071876518299E-2</v>
      </c>
      <c r="I253">
        <v>350</v>
      </c>
      <c r="J253" s="5">
        <v>-1.1923408708791701E-3</v>
      </c>
      <c r="M253">
        <v>350</v>
      </c>
      <c r="N253" s="5">
        <v>-7.7607318193093799E-2</v>
      </c>
      <c r="Q253">
        <v>350</v>
      </c>
      <c r="R253">
        <v>-1.4490085929178701E-3</v>
      </c>
      <c r="T253" s="4"/>
      <c r="U253">
        <v>350</v>
      </c>
      <c r="V253">
        <v>-1.7921598771277698E-2</v>
      </c>
      <c r="X253" s="4"/>
      <c r="Y253">
        <v>350</v>
      </c>
      <c r="Z253">
        <v>-1.47918090826854E-2</v>
      </c>
      <c r="AA253" s="4"/>
      <c r="AB253" s="4"/>
      <c r="AC253">
        <v>350</v>
      </c>
      <c r="AD253">
        <v>-1.26866434439649E-2</v>
      </c>
      <c r="AE253" s="4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</row>
    <row r="255" spans="1:35" x14ac:dyDescent="0.35">
      <c r="A255">
        <v>400</v>
      </c>
      <c r="B255" s="5">
        <v>-5.5989149766473803E-2</v>
      </c>
      <c r="C255" s="16">
        <f t="shared" si="61"/>
        <v>-2.9375789780146939E-2</v>
      </c>
      <c r="D255">
        <v>715200</v>
      </c>
      <c r="E255">
        <v>400</v>
      </c>
      <c r="F255" s="5">
        <v>-3.58530139463004E-3</v>
      </c>
      <c r="G255" s="5">
        <f t="shared" si="62"/>
        <v>-2.0951426083493912E-2</v>
      </c>
      <c r="I255">
        <v>400</v>
      </c>
      <c r="J255" s="5">
        <v>-8.2022594613464603E-2</v>
      </c>
      <c r="K255" s="4">
        <f t="shared" ref="K255" si="69">AVERAGE(J255:J274)</f>
        <v>-1.9322106713393829E-2</v>
      </c>
      <c r="L255" s="2">
        <v>475200</v>
      </c>
      <c r="M255">
        <v>400</v>
      </c>
      <c r="N255" s="5">
        <v>-4.5557812216694702E-3</v>
      </c>
      <c r="O255" s="5">
        <f t="shared" ref="O255" si="70">AVERAGE(N255:N274)</f>
        <v>-1.6430038255328443E-2</v>
      </c>
      <c r="Q255">
        <v>400</v>
      </c>
      <c r="R255">
        <v>-3.9000774270688501E-2</v>
      </c>
      <c r="S255" s="5">
        <f t="shared" ref="S255" si="71">AVERAGE(R255:R274)</f>
        <v>-1.1414865760158256E-2</v>
      </c>
      <c r="T255" s="2">
        <v>955200</v>
      </c>
      <c r="U255">
        <v>400</v>
      </c>
      <c r="V255">
        <v>-1.2482561209653099E-3</v>
      </c>
      <c r="W255" s="17">
        <f t="shared" ref="W255" si="72">AVERAGE(V255:V274)</f>
        <v>-1.6734321756951203E-2</v>
      </c>
      <c r="X255" s="4"/>
      <c r="Y255">
        <v>400</v>
      </c>
      <c r="Z255">
        <v>-2.0456664347334501E-2</v>
      </c>
      <c r="AA255" s="4">
        <f t="shared" ref="AA255" si="73">AVERAGE(Z255:Z274)</f>
        <v>-1.8579451908427476E-2</v>
      </c>
      <c r="AB255" s="2">
        <v>1195200</v>
      </c>
      <c r="AC255">
        <v>400</v>
      </c>
      <c r="AD255" s="15">
        <v>-2.5262808842029801E-4</v>
      </c>
      <c r="AE255" s="4">
        <f t="shared" ref="AE255" si="74">AVERAGE(AD255:AD274)</f>
        <v>-1.0767485707588276E-2</v>
      </c>
    </row>
    <row r="256" spans="1:35" x14ac:dyDescent="0.35">
      <c r="A256">
        <v>400</v>
      </c>
      <c r="B256" s="5">
        <v>-2.8905263164301601E-2</v>
      </c>
      <c r="C256" s="16">
        <f>MEDIAN(B255:B274)</f>
        <v>-2.5889069471653849E-2</v>
      </c>
      <c r="E256">
        <v>400</v>
      </c>
      <c r="F256" s="5">
        <v>-1.5112934757832101E-2</v>
      </c>
      <c r="G256" s="5">
        <f xml:space="preserve"> MEDIAN(F255:F274)</f>
        <v>-5.08982471423581E-3</v>
      </c>
      <c r="I256">
        <v>400</v>
      </c>
      <c r="J256" s="5">
        <v>-4.2814974530023401E-3</v>
      </c>
      <c r="K256" s="4">
        <f xml:space="preserve"> MEDIAN(J255:J274)</f>
        <v>-1.1909076265276999E-2</v>
      </c>
      <c r="M256">
        <v>400</v>
      </c>
      <c r="N256" s="5">
        <v>-4.0472488187602096E-3</v>
      </c>
      <c r="O256" s="5">
        <f xml:space="preserve"> MEDIAN(N255:N274)</f>
        <v>-4.8298682413205705E-3</v>
      </c>
      <c r="Q256">
        <v>400</v>
      </c>
      <c r="R256">
        <v>-3.88900882123858E-3</v>
      </c>
      <c r="S256" s="5">
        <f xml:space="preserve"> MEDIAN(R255:R274)</f>
        <v>-6.86222415533438E-3</v>
      </c>
      <c r="T256" s="4"/>
      <c r="U256">
        <v>400</v>
      </c>
      <c r="V256">
        <v>-2.9228101688556201E-3</v>
      </c>
      <c r="W256" s="17">
        <f xml:space="preserve"> MEDIAN(V255:V274)</f>
        <v>-7.3263123575337151E-3</v>
      </c>
      <c r="X256" s="4"/>
      <c r="Y256">
        <v>400</v>
      </c>
      <c r="Z256">
        <v>-5.7851798923018302E-3</v>
      </c>
      <c r="AA256" s="4">
        <f xml:space="preserve"> MEDIAN(Z255:Z274)</f>
        <v>-5.7506374219892607E-3</v>
      </c>
      <c r="AB256" s="4"/>
      <c r="AC256">
        <v>400</v>
      </c>
      <c r="AD256">
        <v>-5.5662683349932901E-3</v>
      </c>
      <c r="AE256" s="4">
        <f xml:space="preserve"> MEDIAN(AD255:AD274)</f>
        <v>-6.710526372539505E-3</v>
      </c>
    </row>
    <row r="257" spans="1:35" x14ac:dyDescent="0.35">
      <c r="A257">
        <v>400</v>
      </c>
      <c r="B257" s="5">
        <v>-2.79340804578408E-2</v>
      </c>
      <c r="C257" s="16">
        <f>MAX(B255:B274)</f>
        <v>-1.59559030449211E-5</v>
      </c>
      <c r="E257">
        <v>400</v>
      </c>
      <c r="F257" s="5">
        <v>-1.0659215694771801E-3</v>
      </c>
      <c r="G257" s="5">
        <f>MAX(F255:F274)</f>
        <v>-1.40933014133764E-4</v>
      </c>
      <c r="I257">
        <v>400</v>
      </c>
      <c r="J257" s="5">
        <v>-1.9168483212651199E-2</v>
      </c>
      <c r="K257" s="4">
        <f>MAX(J255:J274)</f>
        <v>-1.17964020944709E-4</v>
      </c>
      <c r="M257">
        <v>400</v>
      </c>
      <c r="N257" s="5">
        <v>-7.1464703864558402E-2</v>
      </c>
      <c r="O257" s="5">
        <f>MAX(N255:N274)</f>
        <v>-1.2861501912100101E-3</v>
      </c>
      <c r="Q257">
        <v>400</v>
      </c>
      <c r="R257">
        <v>-1.4190736547957E-2</v>
      </c>
      <c r="S257" s="5">
        <f>MAX(R255:R274)</f>
        <v>-7.5396823235094397E-4</v>
      </c>
      <c r="T257" s="4"/>
      <c r="U257">
        <v>400</v>
      </c>
      <c r="V257">
        <v>-1.78434559348062E-3</v>
      </c>
      <c r="W257" s="17">
        <f>MAX(V255:V274)</f>
        <v>-3.9052501751684598E-5</v>
      </c>
      <c r="X257" s="4"/>
      <c r="Y257">
        <v>400</v>
      </c>
      <c r="Z257">
        <v>-5.5050422920374402E-3</v>
      </c>
      <c r="AA257" s="4">
        <f>MAX(Z255:Z274)</f>
        <v>-1.39817371871963E-4</v>
      </c>
      <c r="AB257" s="4"/>
      <c r="AC257">
        <v>400</v>
      </c>
      <c r="AD257">
        <v>-4.8676487254877198E-3</v>
      </c>
      <c r="AE257" s="4">
        <f>MAX(AD255:AD274)</f>
        <v>-7.6848149803423294E-5</v>
      </c>
    </row>
    <row r="258" spans="1:35" x14ac:dyDescent="0.35">
      <c r="A258">
        <v>400</v>
      </c>
      <c r="B258" s="5">
        <v>-0.11840582926181099</v>
      </c>
      <c r="C258" s="16">
        <f>MIN(B255:B274)</f>
        <v>-0.11840582926181099</v>
      </c>
      <c r="E258">
        <v>400</v>
      </c>
      <c r="F258" s="5">
        <v>-1.81184734828831E-3</v>
      </c>
      <c r="G258" s="5">
        <f>MIN(F255:F274)</f>
        <v>-0.12419490382481201</v>
      </c>
      <c r="I258">
        <v>400</v>
      </c>
      <c r="J258" s="5">
        <v>-3.6142816188526702E-2</v>
      </c>
      <c r="K258" s="4">
        <f>MIN(J255:J274)</f>
        <v>-8.2022594613464603E-2</v>
      </c>
      <c r="M258">
        <v>400</v>
      </c>
      <c r="N258" s="5">
        <v>-3.8666177723225099E-3</v>
      </c>
      <c r="O258" s="5">
        <f>MIN(N255:N274)</f>
        <v>-7.2322456710209398E-2</v>
      </c>
      <c r="Q258">
        <v>400</v>
      </c>
      <c r="R258" s="15">
        <v>-7.5396823235094397E-4</v>
      </c>
      <c r="S258" s="5">
        <f>MIN(R255:R274)</f>
        <v>-4.0405752792960499E-2</v>
      </c>
      <c r="T258" s="4"/>
      <c r="U258">
        <v>400</v>
      </c>
      <c r="V258">
        <v>-1.69185759131481E-2</v>
      </c>
      <c r="W258" s="17">
        <f>MIN(V255:V274)</f>
        <v>-6.3155480028484506E-2</v>
      </c>
      <c r="X258" s="4"/>
      <c r="Y258">
        <v>400</v>
      </c>
      <c r="Z258">
        <v>-5.6416139570959504E-3</v>
      </c>
      <c r="AA258" s="4">
        <f>MIN(Z255:Z274)</f>
        <v>-9.2696518070558301E-2</v>
      </c>
      <c r="AB258" s="4"/>
      <c r="AC258">
        <v>400</v>
      </c>
      <c r="AD258">
        <v>-7.3472949772374696E-3</v>
      </c>
      <c r="AE258" s="4">
        <f>MIN(AD255:AD274)</f>
        <v>-4.9600387255371997E-2</v>
      </c>
    </row>
    <row r="259" spans="1:35" x14ac:dyDescent="0.35">
      <c r="A259">
        <v>400</v>
      </c>
      <c r="B259" s="5">
        <v>-1.58167421324668E-2</v>
      </c>
      <c r="E259">
        <v>400</v>
      </c>
      <c r="F259" s="5">
        <v>-9.5266417661828296E-3</v>
      </c>
      <c r="I259">
        <v>400</v>
      </c>
      <c r="J259" s="5">
        <v>-1.40386313430612E-2</v>
      </c>
      <c r="M259">
        <v>400</v>
      </c>
      <c r="N259" s="5">
        <v>-6.8353704420009301E-3</v>
      </c>
      <c r="Q259">
        <v>400</v>
      </c>
      <c r="R259">
        <v>-7.2160215161639696E-3</v>
      </c>
      <c r="T259" s="4"/>
      <c r="U259">
        <v>400</v>
      </c>
      <c r="V259">
        <v>-6.3714011666183203E-3</v>
      </c>
      <c r="X259" s="4"/>
      <c r="Y259">
        <v>400</v>
      </c>
      <c r="Z259">
        <v>-5.7160949516766903E-3</v>
      </c>
      <c r="AA259" s="4"/>
      <c r="AB259" s="4"/>
      <c r="AC259">
        <v>400</v>
      </c>
      <c r="AD259">
        <v>-1.1119763465998E-2</v>
      </c>
      <c r="AE259" s="4"/>
    </row>
    <row r="260" spans="1:35" x14ac:dyDescent="0.35">
      <c r="A260">
        <v>400</v>
      </c>
      <c r="B260" s="5">
        <v>-1.0136951490763499E-2</v>
      </c>
      <c r="E260">
        <v>400</v>
      </c>
      <c r="F260" s="5">
        <v>-0.12419490382481201</v>
      </c>
      <c r="I260">
        <v>400</v>
      </c>
      <c r="J260" s="5">
        <v>-7.2119723205510203E-2</v>
      </c>
      <c r="M260">
        <v>400</v>
      </c>
      <c r="N260" s="5">
        <v>-1.2861501912100101E-3</v>
      </c>
      <c r="Q260">
        <v>400</v>
      </c>
      <c r="R260">
        <v>-1.30089978683639E-3</v>
      </c>
      <c r="T260" s="4"/>
      <c r="U260">
        <v>400</v>
      </c>
      <c r="V260">
        <v>-8.0725435121795693E-3</v>
      </c>
      <c r="X260" s="4"/>
      <c r="Y260">
        <v>400</v>
      </c>
      <c r="Z260">
        <v>-4.5591978643981401E-2</v>
      </c>
      <c r="AA260" s="4"/>
      <c r="AB260" s="4"/>
      <c r="AC260">
        <v>400</v>
      </c>
      <c r="AD260">
        <v>-5.7408034999051599E-3</v>
      </c>
      <c r="AE260" s="4"/>
    </row>
    <row r="261" spans="1:35" x14ac:dyDescent="0.35">
      <c r="A261">
        <v>400</v>
      </c>
      <c r="B261" s="5">
        <v>-4.7726003538958499E-2</v>
      </c>
      <c r="E261">
        <v>400</v>
      </c>
      <c r="F261" s="5">
        <v>-4.9012725888890003E-2</v>
      </c>
      <c r="I261">
        <v>400</v>
      </c>
      <c r="J261" s="5">
        <v>-6.2691777002509897E-4</v>
      </c>
      <c r="M261">
        <v>400</v>
      </c>
      <c r="N261" s="5">
        <v>-5.1039552609716699E-3</v>
      </c>
      <c r="Q261">
        <v>400</v>
      </c>
      <c r="R261">
        <v>-2.41170629563646E-2</v>
      </c>
      <c r="T261" s="4"/>
      <c r="U261">
        <v>400</v>
      </c>
      <c r="V261">
        <v>-4.1800215016115803E-3</v>
      </c>
      <c r="X261" s="4"/>
      <c r="Y261">
        <v>400</v>
      </c>
      <c r="Z261" s="15">
        <v>-1.39817371871963E-4</v>
      </c>
      <c r="AA261" s="4"/>
      <c r="AB261" s="4"/>
      <c r="AC261">
        <v>400</v>
      </c>
      <c r="AD261">
        <v>-6.7509499503678096E-3</v>
      </c>
      <c r="AE261" s="4"/>
    </row>
    <row r="262" spans="1:35" x14ac:dyDescent="0.35">
      <c r="A262">
        <v>400</v>
      </c>
      <c r="B262" s="5">
        <v>-2.6174161561189901E-2</v>
      </c>
      <c r="E262">
        <v>400</v>
      </c>
      <c r="F262" s="5">
        <v>-3.4576758491412498E-3</v>
      </c>
      <c r="I262">
        <v>400</v>
      </c>
      <c r="J262" s="5">
        <v>-2.02210690816273E-3</v>
      </c>
      <c r="M262">
        <v>400</v>
      </c>
      <c r="N262" s="5">
        <v>-5.8016266985361099E-3</v>
      </c>
      <c r="Q262">
        <v>400</v>
      </c>
      <c r="R262">
        <v>-1.4612741156154E-2</v>
      </c>
      <c r="T262" s="4"/>
      <c r="U262">
        <v>400</v>
      </c>
      <c r="V262" s="15">
        <v>-1.20225633237025E-4</v>
      </c>
      <c r="X262" s="4"/>
      <c r="Y262">
        <v>400</v>
      </c>
      <c r="Z262">
        <v>-5.1866457345997102E-3</v>
      </c>
      <c r="AA262" s="4"/>
      <c r="AB262" s="4"/>
      <c r="AC262">
        <v>400</v>
      </c>
      <c r="AD262">
        <v>-5.1657727907889698E-3</v>
      </c>
      <c r="AE262" s="4"/>
    </row>
    <row r="263" spans="1:35" x14ac:dyDescent="0.35">
      <c r="A263">
        <v>400</v>
      </c>
      <c r="B263" s="5">
        <v>-3.1424188454403902E-2</v>
      </c>
      <c r="E263">
        <v>400</v>
      </c>
      <c r="F263" s="5">
        <v>-1.40933014133764E-4</v>
      </c>
      <c r="I263">
        <v>400</v>
      </c>
      <c r="J263" s="5">
        <v>-1.35814324082634E-2</v>
      </c>
      <c r="M263">
        <v>400</v>
      </c>
      <c r="N263" s="5">
        <v>-7.2322456710209398E-2</v>
      </c>
      <c r="Q263">
        <v>400</v>
      </c>
      <c r="R263">
        <v>-4.0490793571063199E-3</v>
      </c>
      <c r="T263" s="4"/>
      <c r="U263">
        <v>400</v>
      </c>
      <c r="V263" s="15">
        <v>-3.9052501751684598E-5</v>
      </c>
      <c r="X263" s="4"/>
      <c r="Y263">
        <v>400</v>
      </c>
      <c r="Z263">
        <v>-1.0481081064645299E-2</v>
      </c>
      <c r="AA263" s="4"/>
      <c r="AB263" s="4"/>
      <c r="AC263">
        <v>400</v>
      </c>
      <c r="AD263">
        <v>-4.9600387255371997E-2</v>
      </c>
      <c r="AE263" s="4"/>
    </row>
    <row r="264" spans="1:35" x14ac:dyDescent="0.35">
      <c r="A264">
        <v>400</v>
      </c>
      <c r="B264" s="5">
        <v>-1.59559030449211E-5</v>
      </c>
      <c r="E264">
        <v>400</v>
      </c>
      <c r="F264" s="5">
        <v>-3.8159709706743201E-3</v>
      </c>
      <c r="I264">
        <v>400</v>
      </c>
      <c r="J264" s="5">
        <v>-7.7388150278070097E-3</v>
      </c>
      <c r="M264">
        <v>400</v>
      </c>
      <c r="N264" s="5">
        <v>-3.8083850229237298E-3</v>
      </c>
      <c r="Q264">
        <v>400</v>
      </c>
      <c r="R264">
        <v>-6.5084267945047904E-3</v>
      </c>
      <c r="T264" s="4"/>
      <c r="U264">
        <v>400</v>
      </c>
      <c r="V264">
        <v>-3.7375588489640101E-2</v>
      </c>
      <c r="X264" s="4"/>
      <c r="Y264">
        <v>400</v>
      </c>
      <c r="Z264">
        <v>-3.4426435758208502E-3</v>
      </c>
      <c r="AA264" s="4"/>
      <c r="AB264" s="4"/>
      <c r="AC264">
        <v>400</v>
      </c>
      <c r="AD264">
        <v>-6.6701027947112003E-3</v>
      </c>
      <c r="AE264" s="4"/>
    </row>
    <row r="265" spans="1:35" x14ac:dyDescent="0.35">
      <c r="A265">
        <v>400</v>
      </c>
      <c r="B265" s="5">
        <v>-4.64637884812456E-4</v>
      </c>
      <c r="E265">
        <v>400</v>
      </c>
      <c r="F265" s="5">
        <v>-4.7044193309139402E-4</v>
      </c>
      <c r="I265">
        <v>400</v>
      </c>
      <c r="J265" s="5">
        <v>-3.4936909712779601E-2</v>
      </c>
      <c r="M265">
        <v>400</v>
      </c>
      <c r="N265" s="5">
        <v>-1.2876443395091201E-2</v>
      </c>
      <c r="Q265">
        <v>400</v>
      </c>
      <c r="R265">
        <v>-1.1566811370089601E-3</v>
      </c>
      <c r="T265" s="4"/>
      <c r="U265">
        <v>400</v>
      </c>
      <c r="V265">
        <v>-5.17521876561894E-2</v>
      </c>
      <c r="X265" s="4"/>
      <c r="Y265">
        <v>400</v>
      </c>
      <c r="Z265">
        <v>-5.2233188930224897E-2</v>
      </c>
      <c r="AA265" s="4"/>
      <c r="AB265" s="4"/>
      <c r="AC265">
        <v>400</v>
      </c>
      <c r="AD265">
        <v>-1.3115214490954799E-2</v>
      </c>
      <c r="AE265" s="4"/>
    </row>
    <row r="266" spans="1:35" x14ac:dyDescent="0.35">
      <c r="A266">
        <v>400</v>
      </c>
      <c r="B266" s="5">
        <v>-4.1487752403597297E-2</v>
      </c>
      <c r="E266">
        <v>400</v>
      </c>
      <c r="F266" s="5">
        <v>-6.2142262650772802E-3</v>
      </c>
      <c r="I266">
        <v>400</v>
      </c>
      <c r="J266" s="5">
        <v>-4.4731016202602296E-3</v>
      </c>
      <c r="M266">
        <v>400</v>
      </c>
      <c r="N266" s="5">
        <v>-2.31379246467074E-2</v>
      </c>
      <c r="Q266">
        <v>400</v>
      </c>
      <c r="R266">
        <v>-7.84386088184298E-3</v>
      </c>
      <c r="T266" s="4"/>
      <c r="U266">
        <v>400</v>
      </c>
      <c r="V266">
        <v>-2.1398763677234499E-2</v>
      </c>
      <c r="X266" s="4"/>
      <c r="Y266">
        <v>400</v>
      </c>
      <c r="Z266">
        <v>-1.22852697296506E-2</v>
      </c>
      <c r="AA266" s="4"/>
      <c r="AB266" s="4"/>
      <c r="AC266">
        <v>400</v>
      </c>
      <c r="AD266">
        <v>-4.69999662890509E-3</v>
      </c>
      <c r="AE266" s="4"/>
    </row>
    <row r="267" spans="1:35" x14ac:dyDescent="0.35">
      <c r="A267">
        <v>400</v>
      </c>
      <c r="B267" s="5">
        <v>-3.7903955060359499E-3</v>
      </c>
      <c r="E267">
        <v>400</v>
      </c>
      <c r="F267" s="5">
        <v>-3.9654231633943398E-3</v>
      </c>
      <c r="I267">
        <v>400</v>
      </c>
      <c r="J267" s="5">
        <v>-1.17964020944709E-4</v>
      </c>
      <c r="M267">
        <v>400</v>
      </c>
      <c r="N267" s="5">
        <v>-3.74852865089641E-2</v>
      </c>
      <c r="Q267">
        <v>400</v>
      </c>
      <c r="R267">
        <v>-5.12850930924608E-3</v>
      </c>
      <c r="T267" s="4"/>
      <c r="U267">
        <v>400</v>
      </c>
      <c r="V267">
        <v>-5.9617126843993099E-3</v>
      </c>
      <c r="X267" s="4"/>
      <c r="Y267">
        <v>400</v>
      </c>
      <c r="Z267" s="15">
        <v>-4.3536186016033998E-4</v>
      </c>
      <c r="AA267" s="4"/>
      <c r="AB267" s="4"/>
      <c r="AC267">
        <v>400</v>
      </c>
      <c r="AD267">
        <v>-1.13457331915842E-2</v>
      </c>
      <c r="AE267" s="4"/>
    </row>
    <row r="268" spans="1:35" x14ac:dyDescent="0.35">
      <c r="A268">
        <v>400</v>
      </c>
      <c r="B268" s="5">
        <v>-6.4755289857413301E-3</v>
      </c>
      <c r="E268">
        <v>400</v>
      </c>
      <c r="F268" s="5">
        <v>-2.3464309231022102E-3</v>
      </c>
      <c r="I268">
        <v>400</v>
      </c>
      <c r="J268" s="5">
        <v>-1.8875805175364899E-2</v>
      </c>
      <c r="M268">
        <v>400</v>
      </c>
      <c r="N268" s="5">
        <v>-2.1634835217960299E-3</v>
      </c>
      <c r="Q268">
        <v>400</v>
      </c>
      <c r="R268">
        <v>-7.4398028738801901E-3</v>
      </c>
      <c r="T268" s="4"/>
      <c r="U268">
        <v>400</v>
      </c>
      <c r="V268">
        <v>-8.2871611152065296E-3</v>
      </c>
      <c r="X268" s="4"/>
      <c r="Y268">
        <v>400</v>
      </c>
      <c r="Z268">
        <v>-6.2291761386454002E-2</v>
      </c>
      <c r="AA268" s="4"/>
      <c r="AB268" s="4"/>
      <c r="AC268">
        <v>400</v>
      </c>
      <c r="AD268">
        <v>-8.1223190103833307E-3</v>
      </c>
      <c r="AE268" s="4"/>
      <c r="AF268" s="2"/>
    </row>
    <row r="269" spans="1:35" x14ac:dyDescent="0.35">
      <c r="A269">
        <v>400</v>
      </c>
      <c r="B269" s="5">
        <v>-9.6746973558369503E-2</v>
      </c>
      <c r="E269">
        <v>400</v>
      </c>
      <c r="F269" s="5">
        <v>-9.7432699667610503E-3</v>
      </c>
      <c r="I269">
        <v>400</v>
      </c>
      <c r="J269" s="5">
        <v>-4.3047016294549796E-3</v>
      </c>
      <c r="M269">
        <v>400</v>
      </c>
      <c r="N269" s="5">
        <v>-1.93536758203155E-3</v>
      </c>
      <c r="Q269">
        <v>400</v>
      </c>
      <c r="R269">
        <v>-1.0811824266570701E-2</v>
      </c>
      <c r="T269" s="4"/>
      <c r="U269">
        <v>400</v>
      </c>
      <c r="V269">
        <v>-3.1140210288224399E-3</v>
      </c>
      <c r="X269" s="4"/>
      <c r="Y269">
        <v>400</v>
      </c>
      <c r="Z269">
        <v>-9.2696518070558301E-2</v>
      </c>
      <c r="AA269" s="4"/>
      <c r="AB269" s="4"/>
      <c r="AC269">
        <v>400</v>
      </c>
      <c r="AD269">
        <v>-3.4412014048055703E-2</v>
      </c>
      <c r="AE269" s="4"/>
    </row>
    <row r="270" spans="1:35" x14ac:dyDescent="0.35">
      <c r="A270">
        <v>400</v>
      </c>
      <c r="B270" s="5">
        <v>-3.0921818310778899E-2</v>
      </c>
      <c r="E270">
        <v>400</v>
      </c>
      <c r="F270" s="5">
        <v>-2.6185968979525799E-3</v>
      </c>
      <c r="I270">
        <v>400</v>
      </c>
      <c r="J270" s="5">
        <v>-1.6536618837520001E-2</v>
      </c>
      <c r="M270">
        <v>400</v>
      </c>
      <c r="N270" s="5">
        <v>-2.40168106042269E-3</v>
      </c>
      <c r="Q270">
        <v>400</v>
      </c>
      <c r="R270">
        <v>-1.7396340697018299E-3</v>
      </c>
      <c r="T270" s="4"/>
      <c r="U270">
        <v>400</v>
      </c>
      <c r="V270">
        <v>-4.89800474319129E-2</v>
      </c>
      <c r="X270" s="4"/>
      <c r="Y270">
        <v>400</v>
      </c>
      <c r="Z270">
        <v>-2.5148557101965E-3</v>
      </c>
      <c r="AA270" s="4"/>
      <c r="AB270" s="4"/>
      <c r="AC270">
        <v>400</v>
      </c>
      <c r="AD270">
        <v>-6.5264609447127798E-3</v>
      </c>
      <c r="AE270" s="4"/>
      <c r="AI270" s="15"/>
    </row>
    <row r="271" spans="1:35" x14ac:dyDescent="0.35">
      <c r="A271">
        <v>400</v>
      </c>
      <c r="B271" s="5">
        <v>-2.57521712563092E-3</v>
      </c>
      <c r="E271">
        <v>400</v>
      </c>
      <c r="F271" s="5">
        <v>-1.2501538765520501E-2</v>
      </c>
      <c r="I271">
        <v>400</v>
      </c>
      <c r="J271" s="5">
        <v>-2.75404738926906E-3</v>
      </c>
      <c r="M271">
        <v>400</v>
      </c>
      <c r="N271" s="5">
        <v>-1.7662080618219801E-3</v>
      </c>
      <c r="Q271">
        <v>400</v>
      </c>
      <c r="R271">
        <v>-3.09253180186163E-3</v>
      </c>
      <c r="T271" s="4"/>
      <c r="U271">
        <v>400</v>
      </c>
      <c r="V271">
        <v>-3.8351616200219103E-2</v>
      </c>
      <c r="X271" s="4"/>
      <c r="Y271">
        <v>400</v>
      </c>
      <c r="Z271" s="15">
        <v>-5.3791339826935196E-4</v>
      </c>
      <c r="AA271" s="4"/>
      <c r="AB271" s="4"/>
      <c r="AC271">
        <v>400</v>
      </c>
      <c r="AD271">
        <v>-1.4778853975415601E-2</v>
      </c>
      <c r="AE271" s="4"/>
    </row>
    <row r="272" spans="1:35" x14ac:dyDescent="0.35">
      <c r="A272">
        <v>400</v>
      </c>
      <c r="B272" s="5">
        <v>-5.91983175237376E-3</v>
      </c>
      <c r="E272">
        <v>400</v>
      </c>
      <c r="F272" s="5">
        <v>-4.9939875726926E-2</v>
      </c>
      <c r="I272">
        <v>400</v>
      </c>
      <c r="J272" s="5">
        <v>-6.8510287262465597E-3</v>
      </c>
      <c r="M272">
        <v>400</v>
      </c>
      <c r="N272" s="5">
        <v>-9.7986547670043597E-3</v>
      </c>
      <c r="Q272">
        <v>400</v>
      </c>
      <c r="R272">
        <v>-4.0405752792960499E-2</v>
      </c>
      <c r="T272" s="4"/>
      <c r="U272">
        <v>400</v>
      </c>
      <c r="V272">
        <v>-8.0673158822490501E-3</v>
      </c>
      <c r="X272" s="4"/>
      <c r="Y272">
        <v>400</v>
      </c>
      <c r="Z272">
        <v>-1.5023249441834099E-2</v>
      </c>
      <c r="AA272" s="4"/>
      <c r="AB272" s="4"/>
      <c r="AC272">
        <v>400</v>
      </c>
      <c r="AD272">
        <v>-6.40451756420611E-3</v>
      </c>
      <c r="AE272" s="4"/>
    </row>
    <row r="273" spans="1:35" x14ac:dyDescent="0.35">
      <c r="A273">
        <v>400</v>
      </c>
      <c r="B273" s="5">
        <v>-2.5603977382117799E-2</v>
      </c>
      <c r="E273">
        <v>400</v>
      </c>
      <c r="F273" s="5">
        <v>-0.100614644537418</v>
      </c>
      <c r="I273">
        <v>400</v>
      </c>
      <c r="J273" s="5">
        <v>-1.0236720122290601E-2</v>
      </c>
      <c r="M273">
        <v>400</v>
      </c>
      <c r="N273" s="5">
        <v>-5.6122164880734897E-2</v>
      </c>
      <c r="Q273">
        <v>400</v>
      </c>
      <c r="R273">
        <v>-3.3003851110061301E-2</v>
      </c>
      <c r="T273" s="4"/>
      <c r="U273">
        <v>400</v>
      </c>
      <c r="V273">
        <v>-6.3155480028484506E-2</v>
      </c>
      <c r="X273" s="4"/>
      <c r="Y273">
        <v>400</v>
      </c>
      <c r="Z273" s="15">
        <v>-4.65805980762392E-4</v>
      </c>
      <c r="AA273" s="4"/>
      <c r="AB273" s="4"/>
      <c r="AC273">
        <v>400</v>
      </c>
      <c r="AD273" s="15">
        <v>-7.6848149803423294E-5</v>
      </c>
      <c r="AE273" s="4"/>
      <c r="AI273" s="15"/>
    </row>
    <row r="274" spans="1:35" x14ac:dyDescent="0.35">
      <c r="A274">
        <v>400</v>
      </c>
      <c r="B274" s="5">
        <v>-1.1001336962226001E-2</v>
      </c>
      <c r="E274">
        <v>400</v>
      </c>
      <c r="F274" s="5">
        <v>-1.8889217106573101E-2</v>
      </c>
      <c r="I274">
        <v>400</v>
      </c>
      <c r="J274" s="5">
        <v>-3.56122189032715E-2</v>
      </c>
      <c r="M274">
        <v>400</v>
      </c>
      <c r="N274" s="5">
        <v>-1.8212546788322201E-3</v>
      </c>
      <c r="Q274">
        <v>400</v>
      </c>
      <c r="R274">
        <v>-2.0361475206657998E-3</v>
      </c>
      <c r="T274" s="4"/>
      <c r="U274">
        <v>400</v>
      </c>
      <c r="V274">
        <v>-6.58530883281838E-3</v>
      </c>
      <c r="X274" s="4"/>
      <c r="Y274">
        <v>400</v>
      </c>
      <c r="Z274">
        <v>-2.5158351829073399E-2</v>
      </c>
      <c r="AA274" s="4"/>
      <c r="AB274" s="4"/>
      <c r="AC274">
        <v>400</v>
      </c>
      <c r="AD274">
        <v>-1.2786136264462599E-2</v>
      </c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8"/>
      <c r="X275" s="9"/>
      <c r="Y275" s="7"/>
      <c r="Z275" s="7"/>
      <c r="AA275" s="6"/>
      <c r="AB275" s="6"/>
      <c r="AC275" s="7"/>
      <c r="AD275" s="7"/>
      <c r="AE275" s="7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8"/>
      <c r="X276" s="9"/>
      <c r="Y276" s="7"/>
      <c r="Z276" s="7"/>
      <c r="AA276" s="6"/>
      <c r="AB276" s="6"/>
      <c r="AC276" s="7"/>
      <c r="AD276" s="7"/>
      <c r="AE276" s="7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8"/>
      <c r="X277" s="9"/>
      <c r="Y277" s="7"/>
      <c r="Z277" s="7"/>
      <c r="AA277" s="6"/>
      <c r="AB277" s="6"/>
      <c r="AC277" s="7"/>
      <c r="AD277" s="7"/>
      <c r="AE277" s="7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8"/>
      <c r="X278" s="9"/>
      <c r="Y278" s="7"/>
      <c r="Z278" s="7"/>
      <c r="AA278" s="6"/>
      <c r="AB278" s="6"/>
      <c r="AC278" s="7"/>
      <c r="AD278" s="7"/>
      <c r="AE278" s="7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8"/>
      <c r="X279" s="9"/>
      <c r="Y279" s="7"/>
      <c r="Z279" s="7"/>
      <c r="AA279" s="6"/>
      <c r="AB279" s="6"/>
      <c r="AC279" s="7"/>
      <c r="AD279" s="7"/>
      <c r="AE279" s="7"/>
      <c r="AI279" s="15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8"/>
      <c r="X280" s="9"/>
      <c r="Y280" s="7"/>
      <c r="Z280" s="7"/>
      <c r="AA280" s="6"/>
      <c r="AB280" s="6"/>
      <c r="AC280" s="7"/>
      <c r="AD280" s="7"/>
      <c r="AE280" s="7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8"/>
      <c r="X281" s="9"/>
      <c r="Y281" s="7"/>
      <c r="Z281" s="7"/>
      <c r="AA281" s="6"/>
      <c r="AB281" s="6"/>
      <c r="AC281" s="7"/>
      <c r="AD281" s="7"/>
      <c r="AE281" s="7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8"/>
      <c r="X282" s="9"/>
      <c r="Y282" s="7"/>
      <c r="Z282" s="7"/>
      <c r="AA282" s="6"/>
      <c r="AB282" s="6"/>
      <c r="AC282" s="7"/>
      <c r="AD282" s="7"/>
      <c r="AE282" s="7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8"/>
      <c r="X283" s="9"/>
      <c r="Y283" s="7"/>
      <c r="Z283" s="7"/>
      <c r="AA283" s="6"/>
      <c r="AB283" s="6"/>
      <c r="AC283" s="7"/>
      <c r="AD283" s="7"/>
      <c r="AE283" s="7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8"/>
      <c r="X284" s="9"/>
      <c r="Y284" s="7"/>
      <c r="Z284" s="7"/>
      <c r="AA284" s="6"/>
      <c r="AB284" s="6"/>
      <c r="AC284" s="7"/>
      <c r="AD284" s="7"/>
      <c r="AE284" s="7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8"/>
      <c r="X285" s="9"/>
      <c r="Y285" s="7"/>
      <c r="Z285" s="7"/>
      <c r="AA285" s="6"/>
      <c r="AB285" s="6"/>
      <c r="AC285" s="7"/>
      <c r="AD285" s="7"/>
      <c r="AE285" s="7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8"/>
      <c r="X286" s="9"/>
      <c r="Y286" s="7"/>
      <c r="Z286" s="7"/>
      <c r="AA286" s="6"/>
      <c r="AB286" s="6"/>
      <c r="AC286" s="7"/>
      <c r="AD286" s="7"/>
      <c r="AE286" s="7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8"/>
      <c r="X287" s="9"/>
      <c r="Y287" s="7"/>
      <c r="Z287" s="7"/>
      <c r="AA287" s="6"/>
      <c r="AB287" s="6"/>
      <c r="AC287" s="7"/>
      <c r="AD287" s="7"/>
      <c r="AE287" s="7"/>
      <c r="AI287" s="15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8"/>
      <c r="X288" s="9"/>
      <c r="Y288" s="7"/>
      <c r="Z288" s="7"/>
      <c r="AA288" s="6"/>
      <c r="AB288" s="6"/>
      <c r="AC288" s="7"/>
      <c r="AD288" s="7"/>
      <c r="AE288" s="7"/>
      <c r="AI288" s="15"/>
    </row>
    <row r="289" spans="14:35" x14ac:dyDescent="0.35">
      <c r="N289" s="6"/>
      <c r="O289" s="6"/>
      <c r="P289" s="7"/>
      <c r="Q289"/>
      <c r="R289" s="7"/>
      <c r="S289" s="6"/>
      <c r="T289" s="6"/>
      <c r="U289" s="7"/>
      <c r="V289" s="7"/>
      <c r="W289" s="18"/>
      <c r="X289" s="9"/>
      <c r="Y289" s="7"/>
      <c r="Z289" s="7"/>
      <c r="AA289" s="6"/>
      <c r="AB289" s="6"/>
      <c r="AC289" s="7"/>
      <c r="AD289" s="7"/>
      <c r="AE289" s="7"/>
      <c r="AF289" s="2"/>
      <c r="AI289" s="15"/>
    </row>
    <row r="290" spans="14:35" x14ac:dyDescent="0.35">
      <c r="N290" s="6"/>
      <c r="O290" s="6"/>
      <c r="P290" s="7"/>
      <c r="Q290"/>
      <c r="R290" s="7"/>
      <c r="S290" s="6"/>
      <c r="T290" s="6"/>
      <c r="U290" s="7"/>
      <c r="V290" s="7"/>
      <c r="W290" s="18"/>
      <c r="X290" s="9"/>
      <c r="Y290" s="7"/>
      <c r="Z290" s="7"/>
      <c r="AA290" s="6"/>
      <c r="AB290" s="6"/>
      <c r="AC290" s="7"/>
      <c r="AD290" s="7"/>
      <c r="AE290" s="7"/>
    </row>
    <row r="291" spans="14:35" x14ac:dyDescent="0.35">
      <c r="N291" s="6"/>
      <c r="O291" s="6"/>
      <c r="P291" s="7"/>
      <c r="Q291"/>
      <c r="R291" s="7"/>
      <c r="S291" s="6"/>
      <c r="T291" s="6"/>
      <c r="U291" s="7"/>
      <c r="V291" s="7"/>
      <c r="W291" s="18"/>
      <c r="X291" s="9"/>
      <c r="Y291" s="7"/>
      <c r="Z291" s="7"/>
      <c r="AA291" s="6"/>
      <c r="AB291" s="6"/>
      <c r="AC291" s="7"/>
      <c r="AD291" s="7"/>
      <c r="AE291" s="7"/>
    </row>
    <row r="292" spans="14:35" x14ac:dyDescent="0.35">
      <c r="N292" s="6"/>
      <c r="O292" s="6"/>
      <c r="P292" s="7"/>
      <c r="Q292"/>
      <c r="R292" s="7"/>
      <c r="S292" s="6"/>
      <c r="T292" s="6"/>
      <c r="U292" s="7"/>
      <c r="V292" s="7"/>
      <c r="W292" s="18"/>
      <c r="X292" s="9"/>
      <c r="Y292" s="7"/>
      <c r="Z292" s="7"/>
      <c r="AA292" s="6"/>
      <c r="AB292" s="6"/>
      <c r="AC292" s="7"/>
      <c r="AD292" s="7"/>
      <c r="AE292" s="7"/>
    </row>
    <row r="293" spans="14:35" x14ac:dyDescent="0.35">
      <c r="N293" s="6"/>
      <c r="O293" s="6"/>
      <c r="P293" s="7"/>
      <c r="Q293"/>
      <c r="R293" s="7"/>
      <c r="S293" s="6"/>
      <c r="T293" s="6"/>
      <c r="U293" s="7"/>
      <c r="V293" s="7"/>
      <c r="W293" s="18"/>
      <c r="X293" s="9"/>
      <c r="Y293" s="7"/>
      <c r="Z293" s="7"/>
      <c r="AA293" s="6"/>
      <c r="AB293" s="6"/>
      <c r="AC293" s="7"/>
      <c r="AD293" s="7"/>
      <c r="AE293" s="7"/>
    </row>
    <row r="294" spans="14:35" x14ac:dyDescent="0.35">
      <c r="N294" s="6"/>
      <c r="O294" s="6"/>
      <c r="P294" s="7"/>
      <c r="Q294"/>
      <c r="R294" s="7"/>
      <c r="S294" s="6"/>
      <c r="T294" s="6"/>
      <c r="U294" s="7"/>
      <c r="V294" s="7"/>
      <c r="W294" s="18"/>
      <c r="X294" s="9"/>
      <c r="Y294" s="7"/>
      <c r="Z294" s="7"/>
      <c r="AA294" s="6"/>
      <c r="AB294" s="6"/>
      <c r="AC294" s="7"/>
      <c r="AD294" s="7"/>
      <c r="AE294" s="7"/>
    </row>
    <row r="295" spans="14:35" x14ac:dyDescent="0.35">
      <c r="N295" s="6"/>
      <c r="O295" s="6"/>
      <c r="P295" s="7"/>
      <c r="Q295"/>
      <c r="R295" s="7"/>
      <c r="S295" s="6"/>
      <c r="T295" s="6"/>
      <c r="U295" s="7"/>
      <c r="V295" s="7"/>
      <c r="W295" s="18"/>
      <c r="X295" s="9"/>
      <c r="Y295" s="7"/>
      <c r="Z295" s="7"/>
      <c r="AA295" s="6"/>
      <c r="AB295" s="6"/>
      <c r="AC295" s="7"/>
      <c r="AD295" s="7"/>
      <c r="AE295" s="7"/>
    </row>
    <row r="296" spans="14:35" x14ac:dyDescent="0.35">
      <c r="N296" s="6"/>
      <c r="O296" s="6"/>
      <c r="P296" s="7"/>
      <c r="Q296"/>
      <c r="R296" s="7"/>
      <c r="S296" s="6"/>
      <c r="T296" s="6"/>
      <c r="U296" s="7"/>
      <c r="V296" s="7"/>
      <c r="W296" s="18"/>
      <c r="X296" s="9"/>
      <c r="Y296" s="7"/>
      <c r="Z296" s="7"/>
      <c r="AA296" s="6"/>
      <c r="AB296" s="6"/>
      <c r="AC296" s="7"/>
      <c r="AD296" s="7"/>
      <c r="AE296" s="7"/>
    </row>
    <row r="297" spans="14:35" x14ac:dyDescent="0.35">
      <c r="N297" s="6"/>
      <c r="O297" s="6"/>
      <c r="P297" s="7"/>
      <c r="Q297"/>
      <c r="R297" s="7"/>
      <c r="S297" s="6"/>
      <c r="T297" s="6"/>
      <c r="U297" s="7"/>
      <c r="V297" s="7"/>
      <c r="W297" s="18"/>
      <c r="X297" s="9"/>
      <c r="Y297" s="7"/>
      <c r="Z297" s="7"/>
      <c r="AA297" s="6"/>
      <c r="AB297" s="6"/>
      <c r="AC297" s="7"/>
      <c r="AD297" s="7"/>
      <c r="AE297" s="7"/>
    </row>
    <row r="298" spans="14:35" x14ac:dyDescent="0.35">
      <c r="N298" s="6"/>
      <c r="O298" s="6"/>
      <c r="P298" s="7"/>
      <c r="Q298"/>
      <c r="R298" s="7"/>
      <c r="S298" s="6"/>
      <c r="T298" s="6"/>
      <c r="U298" s="7"/>
      <c r="V298" s="7"/>
      <c r="W298" s="18"/>
      <c r="X298" s="9"/>
      <c r="Y298" s="7"/>
      <c r="Z298" s="7"/>
      <c r="AA298" s="6"/>
      <c r="AB298" s="6"/>
      <c r="AC298" s="7"/>
      <c r="AD298" s="7"/>
      <c r="AE298" s="7"/>
      <c r="AI298" s="15"/>
    </row>
    <row r="299" spans="14:35" x14ac:dyDescent="0.35">
      <c r="N299" s="6"/>
      <c r="O299" s="6"/>
      <c r="P299" s="7"/>
      <c r="Q299"/>
      <c r="R299" s="7"/>
      <c r="S299" s="6"/>
      <c r="T299" s="6"/>
      <c r="U299" s="7"/>
      <c r="V299" s="7"/>
      <c r="W299" s="18"/>
      <c r="X299" s="9"/>
      <c r="Y299" s="7"/>
      <c r="Z299" s="7"/>
      <c r="AA299" s="6"/>
      <c r="AB299" s="6"/>
      <c r="AC299" s="7"/>
      <c r="AD299" s="7"/>
      <c r="AE299" s="7"/>
    </row>
    <row r="300" spans="14:35" x14ac:dyDescent="0.35">
      <c r="N300" s="6"/>
      <c r="O300" s="6"/>
      <c r="P300" s="7"/>
      <c r="Q300"/>
      <c r="R300" s="7"/>
      <c r="S300" s="6"/>
      <c r="T300" s="6"/>
      <c r="U300" s="7"/>
      <c r="V300" s="7"/>
      <c r="W300" s="18"/>
      <c r="X300" s="9"/>
      <c r="Y300" s="7"/>
      <c r="Z300" s="7"/>
      <c r="AA300" s="6"/>
      <c r="AB300" s="6"/>
      <c r="AC300" s="7"/>
      <c r="AD300" s="7"/>
      <c r="AE300" s="7"/>
    </row>
    <row r="301" spans="14:35" x14ac:dyDescent="0.35">
      <c r="N301" s="6"/>
      <c r="O301" s="6"/>
      <c r="P301" s="7"/>
      <c r="Q301"/>
      <c r="R301" s="7"/>
      <c r="S301" s="6"/>
      <c r="T301" s="6"/>
      <c r="U301" s="7"/>
      <c r="V301" s="7"/>
      <c r="W301" s="18"/>
      <c r="X301" s="9"/>
      <c r="Y301" s="7"/>
      <c r="Z301" s="7"/>
      <c r="AA301" s="6"/>
      <c r="AB301" s="6"/>
      <c r="AC301" s="7"/>
      <c r="AD301" s="7"/>
      <c r="AE301" s="7"/>
    </row>
    <row r="302" spans="14:35" x14ac:dyDescent="0.35">
      <c r="N302" s="6"/>
      <c r="O302" s="6"/>
      <c r="P302" s="7"/>
      <c r="Q302"/>
      <c r="R302" s="7"/>
      <c r="S302" s="6"/>
      <c r="T302" s="6"/>
      <c r="U302" s="7"/>
      <c r="V302" s="7"/>
      <c r="W302" s="18"/>
      <c r="X302" s="9"/>
      <c r="Y302" s="7"/>
      <c r="Z302" s="7"/>
      <c r="AA302" s="6"/>
      <c r="AB302" s="6"/>
      <c r="AC302" s="7"/>
      <c r="AD302" s="7"/>
      <c r="AE302" s="7"/>
    </row>
    <row r="303" spans="14:35" x14ac:dyDescent="0.35">
      <c r="N303" s="6"/>
      <c r="O303" s="6"/>
      <c r="P303" s="7"/>
      <c r="Q303"/>
      <c r="R303" s="7"/>
      <c r="S303" s="6"/>
      <c r="T303" s="6"/>
      <c r="U303" s="7"/>
      <c r="V303" s="7"/>
      <c r="W303" s="18"/>
      <c r="X303" s="9"/>
      <c r="Y303" s="7"/>
      <c r="Z303" s="7"/>
      <c r="AA303" s="6"/>
      <c r="AB303" s="6"/>
      <c r="AC303" s="7"/>
      <c r="AD303" s="7"/>
      <c r="AE303" s="7"/>
    </row>
    <row r="304" spans="14:35" x14ac:dyDescent="0.35">
      <c r="N304" s="6"/>
      <c r="O304" s="6"/>
      <c r="P304" s="7"/>
      <c r="Q304"/>
      <c r="R304" s="7"/>
      <c r="S304" s="6"/>
      <c r="T304" s="6"/>
      <c r="U304" s="7"/>
      <c r="V304" s="7"/>
      <c r="W304" s="18"/>
      <c r="X304" s="9"/>
      <c r="Y304" s="7"/>
      <c r="Z304" s="7"/>
      <c r="AA304" s="6"/>
      <c r="AB304" s="6"/>
      <c r="AC304" s="7"/>
      <c r="AD304" s="7"/>
      <c r="AE304" s="7"/>
    </row>
    <row r="305" spans="14:35" x14ac:dyDescent="0.35">
      <c r="N305" s="6"/>
      <c r="O305" s="6"/>
      <c r="P305" s="7"/>
      <c r="Q305"/>
      <c r="R305" s="7"/>
      <c r="S305" s="6"/>
      <c r="T305" s="6"/>
      <c r="U305" s="7"/>
      <c r="V305" s="7"/>
      <c r="W305" s="18"/>
      <c r="X305" s="9"/>
      <c r="Y305" s="7"/>
      <c r="Z305" s="7"/>
      <c r="AA305" s="6"/>
      <c r="AB305" s="6"/>
      <c r="AC305" s="7"/>
      <c r="AD305" s="7"/>
      <c r="AE305" s="7"/>
    </row>
    <row r="306" spans="14:35" x14ac:dyDescent="0.35">
      <c r="N306" s="6"/>
      <c r="O306" s="6"/>
      <c r="P306" s="7"/>
      <c r="Q306"/>
      <c r="R306" s="7"/>
      <c r="S306" s="6"/>
      <c r="T306" s="6"/>
      <c r="U306" s="7"/>
      <c r="V306" s="7"/>
      <c r="W306" s="18"/>
      <c r="X306" s="9"/>
      <c r="Y306" s="7"/>
      <c r="Z306" s="7"/>
      <c r="AA306" s="6"/>
      <c r="AB306" s="6"/>
      <c r="AC306" s="7"/>
      <c r="AD306" s="7"/>
      <c r="AE306" s="7"/>
    </row>
    <row r="307" spans="14:35" x14ac:dyDescent="0.35">
      <c r="N307" s="6"/>
      <c r="O307" s="6"/>
      <c r="P307" s="7"/>
      <c r="Q307"/>
      <c r="R307" s="7"/>
      <c r="S307" s="6"/>
      <c r="T307" s="6"/>
      <c r="U307" s="7"/>
      <c r="V307" s="7"/>
      <c r="W307" s="18"/>
      <c r="X307" s="9"/>
      <c r="Y307" s="7"/>
      <c r="Z307" s="7"/>
      <c r="AA307" s="6"/>
      <c r="AB307" s="6"/>
      <c r="AC307" s="7"/>
      <c r="AD307" s="7"/>
      <c r="AE307" s="7"/>
    </row>
    <row r="308" spans="14:35" x14ac:dyDescent="0.35">
      <c r="N308" s="6"/>
      <c r="O308" s="6"/>
      <c r="P308" s="7"/>
      <c r="Q308"/>
      <c r="R308" s="7"/>
      <c r="S308" s="6"/>
      <c r="T308" s="6"/>
      <c r="U308" s="7"/>
      <c r="V308" s="7"/>
      <c r="W308" s="18"/>
      <c r="X308" s="9"/>
      <c r="Y308" s="7"/>
      <c r="Z308" s="7"/>
      <c r="AA308" s="6"/>
      <c r="AB308" s="6"/>
      <c r="AC308" s="7"/>
      <c r="AD308" s="7"/>
      <c r="AE308" s="7"/>
      <c r="AI308" s="15"/>
    </row>
    <row r="309" spans="14:35" x14ac:dyDescent="0.35">
      <c r="N309" s="6"/>
      <c r="O309" s="6"/>
      <c r="P309" s="7"/>
      <c r="Q309"/>
      <c r="R309" s="7"/>
      <c r="S309" s="6"/>
      <c r="T309" s="6"/>
      <c r="U309" s="7"/>
      <c r="V309" s="7"/>
      <c r="W309" s="18"/>
      <c r="X309" s="9"/>
      <c r="Y309" s="7"/>
      <c r="Z309" s="7"/>
      <c r="AA309" s="6"/>
      <c r="AB309" s="6"/>
      <c r="AC309" s="7"/>
      <c r="AD309" s="7"/>
      <c r="AE309" s="7"/>
    </row>
    <row r="310" spans="14:35" x14ac:dyDescent="0.35">
      <c r="N310" s="6"/>
      <c r="O310" s="6"/>
      <c r="P310" s="7"/>
      <c r="Q310"/>
      <c r="R310" s="7"/>
      <c r="S310" s="6"/>
      <c r="T310" s="6"/>
      <c r="U310" s="7"/>
      <c r="V310" s="7"/>
      <c r="W310" s="18"/>
      <c r="X310" s="9"/>
      <c r="Y310" s="7"/>
      <c r="Z310" s="7"/>
      <c r="AA310" s="6"/>
      <c r="AB310" s="6"/>
      <c r="AC310" s="7"/>
      <c r="AD310" s="7"/>
      <c r="AE310" s="7"/>
      <c r="AF310" s="2"/>
    </row>
    <row r="311" spans="14:35" x14ac:dyDescent="0.35">
      <c r="N311" s="6"/>
      <c r="O311" s="6"/>
      <c r="P311" s="7"/>
      <c r="Q311"/>
      <c r="R311" s="7"/>
      <c r="S311" s="6"/>
      <c r="T311" s="6"/>
      <c r="U311" s="7"/>
      <c r="V311" s="7"/>
      <c r="W311" s="18"/>
      <c r="X311" s="9"/>
      <c r="Y311" s="7"/>
      <c r="Z311" s="7"/>
      <c r="AA311" s="6"/>
      <c r="AB311" s="6"/>
      <c r="AC311" s="7"/>
      <c r="AD311" s="7"/>
      <c r="AE311" s="7"/>
    </row>
    <row r="312" spans="14:35" x14ac:dyDescent="0.35">
      <c r="N312" s="6"/>
      <c r="O312" s="6"/>
      <c r="P312" s="7"/>
      <c r="Q312"/>
      <c r="R312" s="7"/>
      <c r="S312" s="6"/>
      <c r="T312" s="6"/>
      <c r="U312" s="7"/>
      <c r="V312" s="7"/>
      <c r="W312" s="18"/>
      <c r="X312" s="9"/>
      <c r="Y312" s="7"/>
      <c r="Z312" s="7"/>
      <c r="AA312" s="6"/>
      <c r="AB312" s="6"/>
      <c r="AC312" s="7"/>
      <c r="AD312" s="7"/>
      <c r="AE312" s="7"/>
    </row>
    <row r="313" spans="14:35" x14ac:dyDescent="0.35">
      <c r="N313" s="6"/>
      <c r="O313" s="6"/>
      <c r="P313" s="7"/>
      <c r="Q313"/>
      <c r="R313" s="7"/>
      <c r="S313" s="6"/>
      <c r="T313" s="6"/>
      <c r="U313" s="7"/>
      <c r="V313" s="7"/>
      <c r="W313" s="18"/>
      <c r="X313" s="9"/>
      <c r="Y313" s="7"/>
      <c r="Z313" s="7"/>
      <c r="AA313" s="6"/>
      <c r="AB313" s="6"/>
      <c r="AC313" s="7"/>
      <c r="AD313" s="7"/>
      <c r="AE313" s="7"/>
    </row>
    <row r="314" spans="14:35" x14ac:dyDescent="0.35">
      <c r="N314" s="6"/>
      <c r="O314" s="6"/>
      <c r="P314" s="7"/>
      <c r="Q314"/>
      <c r="R314" s="7"/>
      <c r="S314" s="6"/>
      <c r="T314" s="6"/>
      <c r="U314" s="7"/>
      <c r="V314" s="7"/>
      <c r="W314" s="18"/>
      <c r="X314" s="9"/>
      <c r="Y314" s="7"/>
      <c r="Z314" s="7"/>
      <c r="AA314" s="6"/>
      <c r="AB314" s="6"/>
      <c r="AC314" s="7"/>
      <c r="AD314" s="7"/>
      <c r="AE314" s="7"/>
    </row>
    <row r="315" spans="14:35" x14ac:dyDescent="0.35">
      <c r="N315" s="6"/>
      <c r="O315" s="6"/>
      <c r="P315" s="7"/>
      <c r="Q315"/>
      <c r="R315" s="7"/>
      <c r="S315" s="6"/>
      <c r="T315" s="6"/>
      <c r="U315" s="7"/>
      <c r="V315" s="7"/>
      <c r="W315" s="18"/>
      <c r="X315" s="9"/>
      <c r="Y315" s="7"/>
      <c r="Z315" s="7"/>
      <c r="AA315" s="6"/>
      <c r="AB315" s="6"/>
      <c r="AC315" s="7"/>
      <c r="AD315" s="7"/>
      <c r="AE315" s="7"/>
    </row>
    <row r="316" spans="14:35" x14ac:dyDescent="0.35">
      <c r="N316" s="6"/>
      <c r="O316" s="6"/>
      <c r="P316" s="7"/>
      <c r="Q316"/>
      <c r="R316" s="7"/>
      <c r="S316" s="6"/>
      <c r="T316" s="6"/>
      <c r="U316" s="7"/>
      <c r="V316" s="7"/>
      <c r="W316" s="18"/>
      <c r="X316" s="9"/>
      <c r="Y316" s="7"/>
      <c r="Z316" s="7"/>
      <c r="AA316" s="6"/>
      <c r="AB316" s="6"/>
      <c r="AC316" s="7"/>
      <c r="AD316" s="7"/>
      <c r="AE316" s="7"/>
    </row>
    <row r="317" spans="14:35" x14ac:dyDescent="0.35">
      <c r="N317" s="6"/>
      <c r="O317" s="6"/>
      <c r="P317" s="7"/>
      <c r="Q317"/>
      <c r="R317" s="7"/>
      <c r="S317" s="6"/>
      <c r="T317" s="6"/>
      <c r="U317" s="7"/>
      <c r="V317" s="7"/>
      <c r="W317" s="18"/>
      <c r="X317" s="9"/>
      <c r="Y317" s="7"/>
      <c r="Z317" s="7"/>
      <c r="AA317" s="6"/>
      <c r="AB317" s="6"/>
      <c r="AC317" s="7"/>
      <c r="AD317" s="7"/>
      <c r="AE317" s="7"/>
    </row>
    <row r="318" spans="14:35" x14ac:dyDescent="0.35">
      <c r="N318" s="6"/>
      <c r="O318" s="6"/>
      <c r="P318" s="7"/>
      <c r="Q318"/>
      <c r="R318" s="7"/>
      <c r="S318" s="6"/>
      <c r="T318" s="6"/>
      <c r="U318" s="7"/>
      <c r="V318" s="7"/>
      <c r="W318" s="18"/>
      <c r="X318" s="9"/>
      <c r="Y318" s="7"/>
      <c r="Z318" s="7"/>
      <c r="AA318" s="6"/>
      <c r="AB318" s="6"/>
      <c r="AC318" s="7"/>
      <c r="AD318" s="7"/>
      <c r="AE318" s="7"/>
    </row>
    <row r="319" spans="14:35" x14ac:dyDescent="0.35">
      <c r="N319" s="6"/>
      <c r="O319" s="6"/>
      <c r="P319" s="7"/>
      <c r="Q319"/>
      <c r="R319" s="7"/>
      <c r="S319" s="6"/>
      <c r="T319" s="6"/>
      <c r="U319" s="7"/>
      <c r="V319" s="7"/>
      <c r="W319" s="18"/>
      <c r="X319" s="9"/>
      <c r="Y319" s="7"/>
      <c r="Z319" s="7"/>
      <c r="AA319" s="6"/>
      <c r="AB319" s="6"/>
      <c r="AC319" s="7"/>
      <c r="AD319" s="7"/>
      <c r="AE319" s="7"/>
    </row>
    <row r="320" spans="14:35" x14ac:dyDescent="0.35">
      <c r="N320" s="6"/>
      <c r="O320" s="6"/>
      <c r="P320" s="7"/>
      <c r="Q320"/>
      <c r="R320" s="7"/>
      <c r="S320" s="6"/>
      <c r="T320" s="6"/>
      <c r="U320" s="7"/>
      <c r="V320" s="7"/>
      <c r="W320" s="18"/>
      <c r="X320" s="9"/>
      <c r="Y320" s="7"/>
      <c r="Z320" s="7"/>
      <c r="AA320" s="6"/>
      <c r="AB320" s="6"/>
      <c r="AC320" s="7"/>
      <c r="AD320" s="7"/>
      <c r="AE320" s="7"/>
    </row>
    <row r="321" spans="14:35" x14ac:dyDescent="0.35">
      <c r="N321" s="6"/>
      <c r="O321" s="6"/>
      <c r="P321" s="7"/>
      <c r="Q321"/>
      <c r="R321" s="7"/>
      <c r="S321" s="6"/>
      <c r="T321" s="6"/>
      <c r="U321" s="7"/>
      <c r="V321" s="7"/>
      <c r="W321" s="18"/>
      <c r="X321" s="9"/>
      <c r="Y321" s="7"/>
      <c r="Z321" s="7"/>
      <c r="AA321" s="6"/>
      <c r="AB321" s="6"/>
      <c r="AC321" s="7"/>
      <c r="AD321" s="7"/>
      <c r="AE321" s="7"/>
    </row>
    <row r="322" spans="14:35" x14ac:dyDescent="0.35">
      <c r="N322" s="6"/>
      <c r="O322" s="6"/>
      <c r="P322" s="7"/>
      <c r="Q322"/>
      <c r="R322" s="7"/>
      <c r="S322" s="6"/>
      <c r="T322" s="6"/>
      <c r="U322" s="7"/>
      <c r="V322" s="7"/>
      <c r="W322" s="18"/>
      <c r="X322" s="9"/>
      <c r="Y322" s="7"/>
      <c r="Z322" s="7"/>
      <c r="AA322" s="6"/>
      <c r="AB322" s="6"/>
      <c r="AC322" s="7"/>
      <c r="AD322" s="7"/>
      <c r="AE322" s="7"/>
    </row>
    <row r="323" spans="14:35" x14ac:dyDescent="0.35">
      <c r="N323" s="6"/>
      <c r="O323" s="6"/>
      <c r="P323" s="7"/>
      <c r="Q323"/>
      <c r="R323" s="7"/>
      <c r="S323" s="6"/>
      <c r="T323" s="6"/>
      <c r="U323" s="7"/>
      <c r="V323" s="7"/>
      <c r="W323" s="18"/>
      <c r="X323" s="9"/>
      <c r="Y323" s="7"/>
      <c r="Z323" s="7"/>
      <c r="AA323" s="6"/>
      <c r="AB323" s="6"/>
      <c r="AC323" s="7"/>
      <c r="AD323" s="7"/>
      <c r="AE323" s="7"/>
    </row>
    <row r="324" spans="14:35" x14ac:dyDescent="0.35">
      <c r="N324" s="6"/>
      <c r="O324" s="6"/>
      <c r="P324" s="7"/>
      <c r="Q324"/>
      <c r="R324" s="7"/>
      <c r="S324" s="6"/>
      <c r="T324" s="6"/>
      <c r="U324" s="7"/>
      <c r="V324" s="7"/>
      <c r="W324" s="18"/>
      <c r="X324" s="9"/>
      <c r="Y324" s="7"/>
      <c r="Z324" s="7"/>
      <c r="AA324" s="6"/>
      <c r="AB324" s="6"/>
      <c r="AC324" s="7"/>
      <c r="AD324" s="7"/>
      <c r="AE324" s="7"/>
    </row>
    <row r="325" spans="14:35" x14ac:dyDescent="0.35">
      <c r="N325" s="6"/>
      <c r="O325" s="6"/>
      <c r="P325" s="7"/>
      <c r="Q325"/>
      <c r="R325" s="7"/>
      <c r="S325" s="6"/>
      <c r="T325" s="6"/>
      <c r="U325" s="7"/>
      <c r="V325" s="7"/>
      <c r="W325" s="18"/>
      <c r="X325" s="9"/>
      <c r="Y325" s="7"/>
      <c r="Z325" s="7"/>
      <c r="AA325" s="6"/>
      <c r="AB325" s="6"/>
      <c r="AC325" s="7"/>
      <c r="AD325" s="7"/>
      <c r="AE325" s="7"/>
    </row>
    <row r="326" spans="14:35" x14ac:dyDescent="0.35">
      <c r="N326" s="6"/>
      <c r="O326" s="6"/>
      <c r="P326" s="7"/>
      <c r="Q326"/>
      <c r="R326" s="7"/>
      <c r="S326" s="6"/>
      <c r="T326" s="6"/>
      <c r="U326" s="7"/>
      <c r="V326" s="7"/>
      <c r="W326" s="18"/>
      <c r="X326" s="9"/>
      <c r="Y326" s="7"/>
      <c r="Z326" s="7"/>
      <c r="AA326" s="6"/>
      <c r="AB326" s="6"/>
      <c r="AC326" s="7"/>
      <c r="AD326" s="7"/>
      <c r="AE326" s="7"/>
    </row>
    <row r="327" spans="14:35" x14ac:dyDescent="0.35">
      <c r="N327" s="6"/>
      <c r="O327" s="6"/>
      <c r="P327" s="7"/>
      <c r="Q327"/>
      <c r="R327" s="7"/>
      <c r="S327" s="6"/>
      <c r="T327" s="6"/>
      <c r="U327" s="7"/>
      <c r="V327" s="7"/>
      <c r="W327" s="18"/>
      <c r="X327" s="9"/>
      <c r="Y327" s="7"/>
      <c r="Z327" s="7"/>
      <c r="AA327" s="6"/>
      <c r="AB327" s="6"/>
      <c r="AC327" s="7"/>
      <c r="AD327" s="7"/>
      <c r="AE327" s="7"/>
    </row>
    <row r="328" spans="14:35" x14ac:dyDescent="0.35">
      <c r="N328" s="6"/>
      <c r="O328" s="6"/>
      <c r="P328" s="7"/>
      <c r="Q328"/>
      <c r="R328" s="7"/>
      <c r="S328" s="6"/>
      <c r="T328" s="6"/>
      <c r="U328" s="7"/>
      <c r="V328" s="7"/>
      <c r="W328" s="18"/>
      <c r="X328" s="9"/>
      <c r="Y328" s="7"/>
      <c r="Z328" s="7"/>
      <c r="AA328" s="6"/>
      <c r="AB328" s="6"/>
      <c r="AC328" s="7"/>
      <c r="AD328" s="7"/>
      <c r="AE328" s="7"/>
    </row>
    <row r="329" spans="14:35" x14ac:dyDescent="0.35">
      <c r="N329" s="6"/>
      <c r="O329" s="6"/>
      <c r="P329" s="7"/>
      <c r="Q329"/>
      <c r="R329" s="7"/>
      <c r="S329" s="6"/>
      <c r="T329" s="6"/>
      <c r="U329" s="7"/>
      <c r="V329" s="7"/>
      <c r="W329" s="18"/>
      <c r="X329" s="9"/>
      <c r="Y329" s="7"/>
      <c r="Z329" s="7"/>
      <c r="AA329" s="6"/>
      <c r="AB329" s="6"/>
      <c r="AC329" s="7"/>
      <c r="AD329" s="7"/>
      <c r="AE329" s="7"/>
    </row>
    <row r="330" spans="14:35" x14ac:dyDescent="0.35">
      <c r="N330" s="6"/>
      <c r="O330" s="6"/>
      <c r="P330" s="7"/>
      <c r="Q330"/>
      <c r="R330" s="7"/>
      <c r="S330" s="6"/>
      <c r="T330" s="6"/>
      <c r="U330" s="7"/>
      <c r="V330" s="7"/>
      <c r="W330" s="18"/>
      <c r="X330" s="9"/>
      <c r="Y330" s="7"/>
      <c r="Z330" s="7"/>
      <c r="AA330" s="6"/>
      <c r="AB330" s="6"/>
      <c r="AC330" s="7"/>
      <c r="AD330" s="7"/>
      <c r="AE330" s="7"/>
    </row>
    <row r="331" spans="14:35" x14ac:dyDescent="0.35">
      <c r="N331" s="6"/>
      <c r="O331" s="6"/>
      <c r="P331" s="7"/>
      <c r="Q331"/>
      <c r="R331" s="7"/>
      <c r="S331" s="6"/>
      <c r="T331" s="6"/>
      <c r="U331" s="7"/>
      <c r="V331" s="7"/>
      <c r="W331" s="18"/>
      <c r="X331" s="9"/>
      <c r="Y331" s="7"/>
      <c r="Z331" s="7"/>
      <c r="AA331" s="6"/>
      <c r="AB331" s="6"/>
      <c r="AC331" s="7"/>
      <c r="AD331" s="7"/>
      <c r="AE331" s="7"/>
      <c r="AF331" s="2"/>
    </row>
    <row r="332" spans="14:35" x14ac:dyDescent="0.35">
      <c r="N332" s="6"/>
      <c r="O332" s="6"/>
      <c r="P332" s="7"/>
      <c r="Q332"/>
      <c r="R332" s="7"/>
      <c r="S332" s="6"/>
      <c r="T332" s="6"/>
      <c r="U332" s="7"/>
      <c r="V332" s="7"/>
      <c r="W332" s="18"/>
      <c r="X332" s="9"/>
      <c r="Y332" s="7"/>
      <c r="Z332" s="7"/>
      <c r="AA332" s="6"/>
      <c r="AB332" s="6"/>
      <c r="AC332" s="7"/>
      <c r="AD332" s="7"/>
      <c r="AE332" s="7"/>
      <c r="AI332" s="15"/>
    </row>
    <row r="333" spans="14:35" x14ac:dyDescent="0.35">
      <c r="N333" s="6"/>
      <c r="O333" s="6"/>
      <c r="P333" s="7"/>
      <c r="Q333"/>
      <c r="R333" s="7"/>
      <c r="S333" s="6"/>
      <c r="T333" s="6"/>
      <c r="U333" s="7"/>
      <c r="V333" s="7"/>
      <c r="W333" s="18"/>
      <c r="X333" s="9"/>
      <c r="Y333" s="7"/>
      <c r="Z333" s="7"/>
      <c r="AA333" s="6"/>
      <c r="AB333" s="6"/>
      <c r="AC333" s="7"/>
      <c r="AD333" s="7"/>
      <c r="AE333" s="7"/>
      <c r="AI333" s="15"/>
    </row>
    <row r="334" spans="14:35" x14ac:dyDescent="0.35">
      <c r="N334" s="6"/>
      <c r="O334" s="6"/>
      <c r="P334" s="7"/>
      <c r="Q334"/>
      <c r="R334" s="7"/>
      <c r="S334" s="6"/>
      <c r="T334" s="6"/>
      <c r="U334" s="7"/>
      <c r="V334" s="7"/>
      <c r="W334" s="18"/>
      <c r="X334" s="9"/>
      <c r="Y334" s="7"/>
      <c r="Z334" s="7"/>
      <c r="AA334" s="6"/>
      <c r="AB334" s="6"/>
      <c r="AC334" s="7"/>
      <c r="AD334" s="7"/>
      <c r="AE334" s="7"/>
    </row>
    <row r="335" spans="14:35" x14ac:dyDescent="0.35">
      <c r="N335" s="6"/>
      <c r="O335" s="6"/>
      <c r="P335" s="7"/>
      <c r="Q335"/>
      <c r="R335" s="7"/>
      <c r="S335" s="6"/>
      <c r="T335" s="6"/>
      <c r="U335" s="7"/>
      <c r="V335" s="7"/>
      <c r="W335" s="18"/>
      <c r="X335" s="9"/>
      <c r="Y335" s="7"/>
      <c r="Z335" s="7"/>
      <c r="AA335" s="6"/>
      <c r="AB335" s="6"/>
      <c r="AC335" s="7"/>
      <c r="AD335" s="7"/>
      <c r="AE335" s="7"/>
    </row>
    <row r="336" spans="14:35" x14ac:dyDescent="0.35">
      <c r="N336" s="6"/>
      <c r="O336" s="6"/>
      <c r="P336" s="7"/>
      <c r="Q336"/>
      <c r="R336" s="7"/>
      <c r="S336" s="6"/>
      <c r="T336" s="6"/>
      <c r="U336" s="7"/>
      <c r="V336" s="7"/>
      <c r="W336" s="18"/>
      <c r="X336" s="9"/>
      <c r="Y336" s="7"/>
      <c r="Z336" s="7"/>
      <c r="AA336" s="6"/>
      <c r="AB336" s="6"/>
      <c r="AC336" s="7"/>
      <c r="AD336" s="7"/>
      <c r="AE336" s="7"/>
    </row>
    <row r="337" spans="14:31" x14ac:dyDescent="0.35">
      <c r="N337" s="6"/>
      <c r="O337" s="6"/>
      <c r="P337" s="7"/>
      <c r="Q337"/>
      <c r="R337" s="7"/>
      <c r="S337" s="6"/>
      <c r="T337" s="6"/>
      <c r="U337" s="7"/>
      <c r="V337" s="7"/>
      <c r="W337" s="18"/>
      <c r="X337" s="9"/>
      <c r="Y337" s="7"/>
      <c r="Z337" s="7"/>
      <c r="AA337" s="6"/>
      <c r="AB337" s="6"/>
      <c r="AC337" s="7"/>
      <c r="AD337" s="7"/>
      <c r="AE337" s="7"/>
    </row>
    <row r="338" spans="14:31" x14ac:dyDescent="0.35">
      <c r="N338" s="6"/>
      <c r="O338" s="6"/>
      <c r="P338" s="7"/>
      <c r="Q338"/>
      <c r="R338" s="7"/>
      <c r="S338" s="6"/>
      <c r="T338" s="6"/>
      <c r="U338" s="7"/>
      <c r="V338" s="7"/>
      <c r="W338" s="18"/>
      <c r="X338" s="9"/>
      <c r="Y338" s="7"/>
      <c r="Z338" s="7"/>
      <c r="AA338" s="6"/>
      <c r="AB338" s="6"/>
      <c r="AC338" s="7"/>
      <c r="AD338" s="7"/>
      <c r="AE338" s="7"/>
    </row>
    <row r="339" spans="14:31" x14ac:dyDescent="0.35">
      <c r="N339" s="6"/>
      <c r="O339" s="6"/>
      <c r="P339" s="7"/>
      <c r="Q339"/>
      <c r="R339" s="7"/>
      <c r="S339" s="6"/>
      <c r="T339" s="6"/>
      <c r="U339" s="7"/>
      <c r="V339" s="7"/>
      <c r="W339" s="18"/>
      <c r="X339" s="9"/>
      <c r="Y339" s="7"/>
      <c r="Z339" s="7"/>
      <c r="AA339" s="6"/>
      <c r="AB339" s="6"/>
      <c r="AC339" s="7"/>
      <c r="AD339" s="7"/>
      <c r="AE339" s="7"/>
    </row>
    <row r="340" spans="14:31" x14ac:dyDescent="0.35">
      <c r="N340" s="6"/>
      <c r="O340" s="6"/>
      <c r="P340" s="7"/>
      <c r="Q340"/>
      <c r="R340" s="7"/>
      <c r="S340" s="6"/>
      <c r="T340" s="6"/>
      <c r="U340" s="7"/>
      <c r="V340" s="7"/>
      <c r="W340" s="18"/>
      <c r="X340" s="9"/>
      <c r="Y340" s="7"/>
      <c r="Z340" s="7"/>
      <c r="AA340" s="6"/>
      <c r="AB340" s="6"/>
      <c r="AC340" s="7"/>
      <c r="AD340" s="7"/>
      <c r="AE340" s="7"/>
    </row>
    <row r="341" spans="14:31" x14ac:dyDescent="0.35">
      <c r="N341" s="6"/>
      <c r="O341" s="6"/>
      <c r="P341" s="7"/>
      <c r="Q341"/>
      <c r="R341" s="7"/>
      <c r="S341" s="6"/>
      <c r="T341" s="6"/>
      <c r="U341" s="7"/>
      <c r="V341" s="7"/>
      <c r="W341" s="18"/>
      <c r="X341" s="9"/>
      <c r="Y341" s="7"/>
      <c r="Z341" s="7"/>
      <c r="AA341" s="6"/>
      <c r="AB341" s="6"/>
      <c r="AC341" s="7"/>
      <c r="AD341" s="7"/>
      <c r="AE341" s="7"/>
    </row>
    <row r="342" spans="14:31" x14ac:dyDescent="0.35">
      <c r="N342" s="6"/>
      <c r="O342" s="6"/>
      <c r="P342" s="7"/>
      <c r="Q342"/>
      <c r="R342" s="7"/>
      <c r="S342" s="6"/>
      <c r="T342" s="6"/>
      <c r="U342" s="7"/>
      <c r="V342" s="7"/>
      <c r="W342" s="18"/>
      <c r="X342" s="9"/>
      <c r="Y342" s="7"/>
      <c r="Z342" s="7"/>
      <c r="AA342" s="6"/>
      <c r="AB342" s="6"/>
      <c r="AC342" s="7"/>
      <c r="AD342" s="7"/>
      <c r="AE342" s="7"/>
    </row>
    <row r="343" spans="14:31" x14ac:dyDescent="0.35">
      <c r="N343" s="6"/>
      <c r="O343" s="6"/>
      <c r="P343" s="7"/>
      <c r="Q343"/>
      <c r="R343" s="7"/>
      <c r="S343" s="6"/>
      <c r="T343" s="6"/>
      <c r="U343" s="7"/>
      <c r="V343" s="7"/>
      <c r="W343" s="18"/>
      <c r="X343" s="9"/>
      <c r="Y343" s="7"/>
      <c r="Z343" s="7"/>
      <c r="AA343" s="6"/>
      <c r="AB343" s="6"/>
      <c r="AC343" s="7"/>
      <c r="AD343" s="7"/>
      <c r="AE343" s="7"/>
    </row>
    <row r="344" spans="14:31" x14ac:dyDescent="0.35">
      <c r="N344" s="6"/>
      <c r="O344" s="6"/>
      <c r="P344" s="7"/>
      <c r="Q344"/>
      <c r="R344" s="7"/>
      <c r="S344" s="6"/>
      <c r="T344" s="6"/>
      <c r="U344" s="7"/>
      <c r="V344" s="7"/>
      <c r="W344" s="18"/>
      <c r="X344" s="9"/>
      <c r="Y344" s="7"/>
      <c r="Z344" s="7"/>
      <c r="AA344" s="6"/>
      <c r="AB344" s="6"/>
      <c r="AC344" s="7"/>
      <c r="AD344" s="7"/>
      <c r="AE344" s="7"/>
    </row>
    <row r="345" spans="14:31" x14ac:dyDescent="0.35">
      <c r="N345" s="6"/>
      <c r="O345" s="6"/>
      <c r="P345" s="7"/>
      <c r="Q345"/>
      <c r="R345" s="7"/>
      <c r="S345" s="6"/>
      <c r="T345" s="6"/>
      <c r="U345" s="7"/>
      <c r="V345" s="7"/>
      <c r="W345" s="18"/>
      <c r="X345" s="9"/>
      <c r="Y345" s="7"/>
      <c r="Z345" s="7"/>
      <c r="AA345" s="6"/>
      <c r="AB345" s="6"/>
      <c r="AC345" s="7"/>
      <c r="AD345" s="7"/>
      <c r="AE345" s="7"/>
    </row>
    <row r="346" spans="14:31" x14ac:dyDescent="0.35">
      <c r="N346" s="6"/>
      <c r="O346" s="6"/>
      <c r="P346" s="7"/>
      <c r="Q346"/>
      <c r="R346" s="7"/>
      <c r="S346" s="6"/>
      <c r="T346" s="6"/>
      <c r="U346" s="7"/>
      <c r="V346" s="7"/>
      <c r="W346" s="18"/>
      <c r="X346" s="9"/>
      <c r="Y346" s="7"/>
      <c r="Z346" s="7"/>
      <c r="AA346" s="6"/>
      <c r="AB346" s="6"/>
      <c r="AC346" s="7"/>
      <c r="AD346" s="7"/>
      <c r="AE346" s="7"/>
    </row>
    <row r="347" spans="14:31" x14ac:dyDescent="0.35">
      <c r="N347" s="6"/>
      <c r="O347" s="6"/>
      <c r="P347" s="7"/>
      <c r="Q347"/>
      <c r="R347" s="7"/>
      <c r="S347" s="6"/>
      <c r="T347" s="6"/>
      <c r="U347" s="7"/>
      <c r="V347" s="7"/>
      <c r="W347" s="18"/>
      <c r="X347" s="9"/>
      <c r="Y347" s="7"/>
      <c r="Z347" s="7"/>
      <c r="AA347" s="6"/>
      <c r="AB347" s="6"/>
      <c r="AC347" s="7"/>
      <c r="AD347" s="7"/>
      <c r="AE347" s="7"/>
    </row>
    <row r="348" spans="14:31" x14ac:dyDescent="0.35">
      <c r="N348" s="6"/>
      <c r="O348" s="6"/>
      <c r="P348" s="7"/>
      <c r="Q348"/>
      <c r="R348" s="7"/>
      <c r="S348" s="6"/>
      <c r="T348" s="6"/>
      <c r="U348" s="7"/>
      <c r="V348" s="7"/>
      <c r="W348" s="18"/>
      <c r="X348" s="9"/>
      <c r="Y348" s="7"/>
      <c r="Z348" s="7"/>
      <c r="AA348" s="6"/>
      <c r="AB348" s="6"/>
      <c r="AC348" s="7"/>
      <c r="AD348" s="7"/>
      <c r="AE348" s="7"/>
    </row>
    <row r="349" spans="14:31" x14ac:dyDescent="0.35">
      <c r="N349" s="6"/>
      <c r="O349" s="6"/>
      <c r="P349" s="7"/>
      <c r="Q349"/>
      <c r="R349" s="7"/>
      <c r="S349" s="6"/>
      <c r="T349" s="6"/>
      <c r="U349" s="7"/>
      <c r="V349" s="7"/>
      <c r="W349" s="18"/>
      <c r="X349" s="9"/>
      <c r="Y349" s="7"/>
      <c r="Z349" s="7"/>
      <c r="AA349" s="6"/>
      <c r="AB349" s="6"/>
      <c r="AC349" s="7"/>
      <c r="AD349" s="7"/>
      <c r="AE349" s="7"/>
    </row>
    <row r="350" spans="14:31" x14ac:dyDescent="0.35">
      <c r="N350" s="6"/>
      <c r="O350" s="6"/>
      <c r="P350" s="7"/>
      <c r="Q350"/>
      <c r="R350" s="7"/>
      <c r="S350" s="6"/>
      <c r="T350" s="6"/>
      <c r="U350" s="7"/>
      <c r="V350" s="7"/>
      <c r="W350" s="18"/>
      <c r="X350" s="9"/>
      <c r="Y350" s="7"/>
      <c r="Z350" s="7"/>
      <c r="AA350" s="6"/>
      <c r="AB350" s="6"/>
      <c r="AC350" s="7"/>
      <c r="AD350" s="7"/>
      <c r="AE350" s="7"/>
    </row>
    <row r="351" spans="14:31" x14ac:dyDescent="0.35">
      <c r="N351" s="6"/>
      <c r="O351" s="6"/>
      <c r="P351" s="7"/>
      <c r="Q351"/>
      <c r="R351" s="7"/>
      <c r="S351" s="6"/>
      <c r="T351" s="6"/>
      <c r="U351" s="7"/>
      <c r="V351" s="7"/>
      <c r="W351" s="18"/>
      <c r="X351" s="9"/>
      <c r="Y351" s="7"/>
      <c r="Z351" s="7"/>
      <c r="AA351" s="6"/>
      <c r="AB351" s="6"/>
      <c r="AC351" s="7"/>
      <c r="AD351" s="7"/>
      <c r="AE35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708B-BB4D-4B3D-87D4-7347785ADE3B}">
  <dimension ref="A1:AB532"/>
  <sheetViews>
    <sheetView topLeftCell="J502" workbookViewId="0">
      <selection activeCell="AB1" sqref="AB1:AB532"/>
    </sheetView>
  </sheetViews>
  <sheetFormatPr defaultRowHeight="14.5" x14ac:dyDescent="0.35"/>
  <sheetData>
    <row r="1" spans="1:28" x14ac:dyDescent="0.35">
      <c r="A1">
        <v>2</v>
      </c>
      <c r="B1">
        <v>1464</v>
      </c>
      <c r="C1">
        <v>22</v>
      </c>
      <c r="D1">
        <v>-4.1354142642147398</v>
      </c>
      <c r="G1">
        <v>2</v>
      </c>
      <c r="H1">
        <v>11832</v>
      </c>
      <c r="I1">
        <v>166</v>
      </c>
      <c r="J1">
        <v>-2.2223684563774402</v>
      </c>
      <c r="M1">
        <v>2</v>
      </c>
      <c r="N1">
        <v>18240</v>
      </c>
      <c r="O1">
        <v>255</v>
      </c>
      <c r="P1">
        <v>-1.8239654334211</v>
      </c>
      <c r="S1">
        <v>2</v>
      </c>
      <c r="T1">
        <v>30552</v>
      </c>
      <c r="U1">
        <v>426</v>
      </c>
      <c r="V1">
        <v>-0.50671007334236395</v>
      </c>
      <c r="Y1">
        <v>2</v>
      </c>
      <c r="Z1">
        <v>39408</v>
      </c>
      <c r="AA1">
        <v>549</v>
      </c>
      <c r="AB1">
        <v>-3.6260453214372501E-3</v>
      </c>
    </row>
    <row r="2" spans="1:28" x14ac:dyDescent="0.35">
      <c r="A2">
        <v>2</v>
      </c>
      <c r="B2">
        <v>2760</v>
      </c>
      <c r="C2">
        <v>40</v>
      </c>
      <c r="D2">
        <v>-0.16009524219042801</v>
      </c>
      <c r="G2">
        <v>2</v>
      </c>
      <c r="H2">
        <v>17736</v>
      </c>
      <c r="I2">
        <v>248</v>
      </c>
      <c r="J2">
        <v>-0.63662009978692502</v>
      </c>
      <c r="M2">
        <v>2</v>
      </c>
      <c r="N2">
        <v>19392</v>
      </c>
      <c r="O2">
        <v>271</v>
      </c>
      <c r="P2">
        <v>-1.4554406931049799</v>
      </c>
      <c r="S2">
        <v>2</v>
      </c>
      <c r="T2">
        <v>30552</v>
      </c>
      <c r="U2">
        <v>426</v>
      </c>
      <c r="V2">
        <v>-7.3562542772117004E-2</v>
      </c>
      <c r="Y2">
        <v>2</v>
      </c>
      <c r="Z2">
        <v>29976</v>
      </c>
      <c r="AA2">
        <v>418</v>
      </c>
      <c r="AB2">
        <v>-2.1240873330521399</v>
      </c>
    </row>
    <row r="3" spans="1:28" x14ac:dyDescent="0.35">
      <c r="A3">
        <v>2</v>
      </c>
      <c r="B3">
        <v>1536</v>
      </c>
      <c r="C3">
        <v>23</v>
      </c>
      <c r="D3">
        <v>-8.6250999347291692</v>
      </c>
      <c r="G3">
        <v>2</v>
      </c>
      <c r="H3">
        <v>9600</v>
      </c>
      <c r="I3">
        <v>135</v>
      </c>
      <c r="J3">
        <v>-1.29911248488307</v>
      </c>
      <c r="M3">
        <v>2</v>
      </c>
      <c r="N3">
        <v>29112</v>
      </c>
      <c r="O3">
        <v>406</v>
      </c>
      <c r="P3">
        <v>-1.3037941459281599</v>
      </c>
      <c r="S3">
        <v>2</v>
      </c>
      <c r="T3">
        <v>32856</v>
      </c>
      <c r="U3">
        <v>458</v>
      </c>
      <c r="V3">
        <v>-0.28760600432236499</v>
      </c>
      <c r="Y3">
        <v>2</v>
      </c>
      <c r="Z3">
        <v>58848</v>
      </c>
      <c r="AA3">
        <v>819</v>
      </c>
      <c r="AB3">
        <v>-1.03968986824832</v>
      </c>
    </row>
    <row r="4" spans="1:28" x14ac:dyDescent="0.35">
      <c r="A4">
        <v>2</v>
      </c>
      <c r="B4">
        <v>4704</v>
      </c>
      <c r="C4">
        <v>67</v>
      </c>
      <c r="D4">
        <v>-21.811150684130901</v>
      </c>
      <c r="G4">
        <v>2</v>
      </c>
      <c r="H4">
        <v>8952</v>
      </c>
      <c r="I4">
        <v>126</v>
      </c>
      <c r="J4">
        <v>-4.6752137000688503</v>
      </c>
      <c r="M4">
        <v>2</v>
      </c>
      <c r="N4">
        <v>35736</v>
      </c>
      <c r="O4">
        <v>498</v>
      </c>
      <c r="P4">
        <v>-1.270348086257</v>
      </c>
      <c r="S4">
        <v>2</v>
      </c>
      <c r="T4">
        <v>16512</v>
      </c>
      <c r="U4">
        <v>231</v>
      </c>
      <c r="V4">
        <v>-0.18478385935286701</v>
      </c>
      <c r="Y4">
        <v>2</v>
      </c>
      <c r="Z4">
        <v>30192</v>
      </c>
      <c r="AA4">
        <v>421</v>
      </c>
      <c r="AB4">
        <v>-5.8442795720919403</v>
      </c>
    </row>
    <row r="5" spans="1:28" x14ac:dyDescent="0.35">
      <c r="A5">
        <v>2</v>
      </c>
      <c r="B5">
        <v>2544</v>
      </c>
      <c r="C5">
        <v>37</v>
      </c>
      <c r="D5">
        <v>-50.481688723164503</v>
      </c>
      <c r="G5">
        <v>2</v>
      </c>
      <c r="H5">
        <v>11184</v>
      </c>
      <c r="I5">
        <v>157</v>
      </c>
      <c r="J5">
        <v>-0.49016058472199298</v>
      </c>
      <c r="M5">
        <v>2</v>
      </c>
      <c r="N5">
        <v>15000</v>
      </c>
      <c r="O5">
        <v>210</v>
      </c>
      <c r="P5">
        <v>-7.2263309740710893E-2</v>
      </c>
      <c r="S5">
        <v>2</v>
      </c>
      <c r="T5">
        <v>27528</v>
      </c>
      <c r="U5">
        <v>384</v>
      </c>
      <c r="V5">
        <v>-0.13330757262819701</v>
      </c>
      <c r="Y5">
        <v>2</v>
      </c>
      <c r="Z5">
        <v>44160</v>
      </c>
      <c r="AA5">
        <v>615</v>
      </c>
      <c r="AB5">
        <v>-0.37418909018129098</v>
      </c>
    </row>
    <row r="6" spans="1:28" x14ac:dyDescent="0.35">
      <c r="A6">
        <v>2</v>
      </c>
      <c r="B6">
        <v>1536</v>
      </c>
      <c r="C6">
        <v>23</v>
      </c>
      <c r="D6">
        <v>-21.814286234951201</v>
      </c>
      <c r="G6">
        <v>2</v>
      </c>
      <c r="H6">
        <v>14352</v>
      </c>
      <c r="I6">
        <v>201</v>
      </c>
      <c r="J6">
        <v>-1.45977865812976</v>
      </c>
      <c r="M6">
        <v>2</v>
      </c>
      <c r="N6">
        <v>21336</v>
      </c>
      <c r="O6">
        <v>298</v>
      </c>
      <c r="P6">
        <v>-3.3701801363067299</v>
      </c>
      <c r="S6">
        <v>2</v>
      </c>
      <c r="T6">
        <v>21408</v>
      </c>
      <c r="U6">
        <v>299</v>
      </c>
      <c r="V6">
        <v>-9.86102040947551E-2</v>
      </c>
      <c r="Y6">
        <v>2</v>
      </c>
      <c r="Z6">
        <v>40848</v>
      </c>
      <c r="AA6">
        <v>569</v>
      </c>
      <c r="AB6">
        <v>-3.9310215652434999</v>
      </c>
    </row>
    <row r="7" spans="1:28" x14ac:dyDescent="0.35">
      <c r="A7">
        <v>2</v>
      </c>
      <c r="B7">
        <v>4776</v>
      </c>
      <c r="C7">
        <v>68</v>
      </c>
      <c r="D7">
        <v>-0.65819416248218499</v>
      </c>
      <c r="G7">
        <v>2</v>
      </c>
      <c r="H7">
        <v>22776</v>
      </c>
      <c r="I7">
        <v>318</v>
      </c>
      <c r="J7">
        <v>-0.48814045948212997</v>
      </c>
      <c r="M7">
        <v>2</v>
      </c>
      <c r="N7">
        <v>17664</v>
      </c>
      <c r="O7">
        <v>247</v>
      </c>
      <c r="P7">
        <v>-0.42404178514481</v>
      </c>
      <c r="S7">
        <v>2</v>
      </c>
      <c r="T7">
        <v>35160</v>
      </c>
      <c r="U7">
        <v>490</v>
      </c>
      <c r="V7">
        <v>-1.1909668229236301</v>
      </c>
      <c r="Y7">
        <v>2</v>
      </c>
      <c r="Z7">
        <v>19680</v>
      </c>
      <c r="AA7">
        <v>275</v>
      </c>
      <c r="AB7">
        <v>-12.9023514649994</v>
      </c>
    </row>
    <row r="8" spans="1:28" x14ac:dyDescent="0.35">
      <c r="A8">
        <v>2</v>
      </c>
      <c r="B8">
        <v>4992</v>
      </c>
      <c r="C8">
        <v>71</v>
      </c>
      <c r="D8">
        <v>-4.4156449173218899</v>
      </c>
      <c r="G8">
        <v>2</v>
      </c>
      <c r="H8">
        <v>9168</v>
      </c>
      <c r="I8">
        <v>129</v>
      </c>
      <c r="J8">
        <v>-0.553288001773244</v>
      </c>
      <c r="M8">
        <v>2</v>
      </c>
      <c r="N8">
        <v>32856</v>
      </c>
      <c r="O8">
        <v>458</v>
      </c>
      <c r="P8">
        <v>-0.20825763479220899</v>
      </c>
      <c r="S8">
        <v>2</v>
      </c>
      <c r="T8">
        <v>26304</v>
      </c>
      <c r="U8">
        <v>367</v>
      </c>
      <c r="V8">
        <v>-0.75497315428068201</v>
      </c>
      <c r="Y8">
        <v>2</v>
      </c>
      <c r="Z8">
        <v>46536</v>
      </c>
      <c r="AA8">
        <v>648</v>
      </c>
      <c r="AB8">
        <v>-0.40726227909079199</v>
      </c>
    </row>
    <row r="9" spans="1:28" x14ac:dyDescent="0.35">
      <c r="A9">
        <v>2</v>
      </c>
      <c r="B9">
        <v>1608</v>
      </c>
      <c r="C9">
        <v>24</v>
      </c>
      <c r="D9">
        <v>-10.636908484021101</v>
      </c>
      <c r="G9">
        <v>2</v>
      </c>
      <c r="H9">
        <v>12408</v>
      </c>
      <c r="I9">
        <v>174</v>
      </c>
      <c r="J9">
        <v>-7.53653241640448</v>
      </c>
      <c r="M9">
        <v>2</v>
      </c>
      <c r="N9">
        <v>11904</v>
      </c>
      <c r="O9">
        <v>167</v>
      </c>
      <c r="P9">
        <v>-0.22427959915048901</v>
      </c>
      <c r="S9">
        <v>2</v>
      </c>
      <c r="T9">
        <v>11616</v>
      </c>
      <c r="U9">
        <v>163</v>
      </c>
      <c r="V9">
        <v>-1.1016287333649799</v>
      </c>
      <c r="Y9">
        <v>2</v>
      </c>
      <c r="Z9">
        <v>23928</v>
      </c>
      <c r="AA9">
        <v>334</v>
      </c>
      <c r="AB9">
        <v>-0.39915283590288603</v>
      </c>
    </row>
    <row r="10" spans="1:28" x14ac:dyDescent="0.35">
      <c r="A10">
        <v>2</v>
      </c>
      <c r="B10">
        <v>6072</v>
      </c>
      <c r="C10">
        <v>86</v>
      </c>
      <c r="D10">
        <v>-4.7469115582250003</v>
      </c>
      <c r="G10">
        <v>2</v>
      </c>
      <c r="H10">
        <v>6648</v>
      </c>
      <c r="I10">
        <v>94</v>
      </c>
      <c r="J10">
        <v>-2.5205150914516099</v>
      </c>
      <c r="M10">
        <v>2</v>
      </c>
      <c r="N10">
        <v>12552</v>
      </c>
      <c r="O10">
        <v>176</v>
      </c>
      <c r="P10">
        <v>-2.4279157951155601</v>
      </c>
      <c r="S10">
        <v>2</v>
      </c>
      <c r="T10">
        <v>27096</v>
      </c>
      <c r="U10">
        <v>378</v>
      </c>
      <c r="V10">
        <v>-5.6261318602434197E-2</v>
      </c>
      <c r="Y10">
        <v>2</v>
      </c>
      <c r="Z10">
        <v>24720</v>
      </c>
      <c r="AA10">
        <v>345</v>
      </c>
      <c r="AB10">
        <v>-4.4743421332571902</v>
      </c>
    </row>
    <row r="11" spans="1:28" x14ac:dyDescent="0.35">
      <c r="A11">
        <v>2</v>
      </c>
      <c r="B11">
        <v>2400</v>
      </c>
      <c r="C11">
        <v>35</v>
      </c>
      <c r="D11">
        <v>-5.8921470963811604</v>
      </c>
      <c r="G11">
        <v>2</v>
      </c>
      <c r="H11">
        <v>5064</v>
      </c>
      <c r="I11">
        <v>72</v>
      </c>
      <c r="J11">
        <v>-4.8982940457153203</v>
      </c>
      <c r="M11">
        <v>2</v>
      </c>
      <c r="N11">
        <v>10896</v>
      </c>
      <c r="O11">
        <v>153</v>
      </c>
      <c r="P11">
        <v>-1.53831725351063E-2</v>
      </c>
      <c r="S11">
        <v>2</v>
      </c>
      <c r="T11">
        <v>24072</v>
      </c>
      <c r="U11">
        <v>336</v>
      </c>
      <c r="V11">
        <v>-1.87218432379502</v>
      </c>
      <c r="Y11">
        <v>2</v>
      </c>
      <c r="Z11">
        <v>26664</v>
      </c>
      <c r="AA11">
        <v>372</v>
      </c>
      <c r="AB11">
        <v>-0.48474940064323402</v>
      </c>
    </row>
    <row r="12" spans="1:28" x14ac:dyDescent="0.35">
      <c r="A12">
        <v>2</v>
      </c>
      <c r="B12">
        <v>5352</v>
      </c>
      <c r="C12">
        <v>76</v>
      </c>
      <c r="D12">
        <v>-0.89977202811397095</v>
      </c>
      <c r="G12">
        <v>2</v>
      </c>
      <c r="H12">
        <v>4920</v>
      </c>
      <c r="I12">
        <v>70</v>
      </c>
      <c r="J12">
        <v>-19.142193971634001</v>
      </c>
      <c r="M12">
        <v>2</v>
      </c>
      <c r="N12">
        <v>57912</v>
      </c>
      <c r="O12">
        <v>806</v>
      </c>
      <c r="P12">
        <v>-0.25149151776654699</v>
      </c>
      <c r="S12">
        <v>2</v>
      </c>
      <c r="T12">
        <v>32784</v>
      </c>
      <c r="U12">
        <v>457</v>
      </c>
      <c r="V12">
        <v>-1.15503943194014E-3</v>
      </c>
      <c r="Y12">
        <v>2</v>
      </c>
      <c r="Z12">
        <v>41280</v>
      </c>
      <c r="AA12">
        <v>575</v>
      </c>
      <c r="AB12">
        <v>-0.39399405324928199</v>
      </c>
    </row>
    <row r="13" spans="1:28" x14ac:dyDescent="0.35">
      <c r="A13">
        <v>2</v>
      </c>
      <c r="B13">
        <v>3264</v>
      </c>
      <c r="C13">
        <v>47</v>
      </c>
      <c r="D13">
        <v>-25.775560521803101</v>
      </c>
      <c r="G13">
        <v>2</v>
      </c>
      <c r="H13">
        <v>17592</v>
      </c>
      <c r="I13">
        <v>246</v>
      </c>
      <c r="J13">
        <v>-0.31278619875755598</v>
      </c>
      <c r="M13">
        <v>2</v>
      </c>
      <c r="N13">
        <v>11904</v>
      </c>
      <c r="O13">
        <v>167</v>
      </c>
      <c r="P13">
        <v>-23.261831060391501</v>
      </c>
      <c r="S13">
        <v>2</v>
      </c>
      <c r="T13">
        <v>24072</v>
      </c>
      <c r="U13">
        <v>336</v>
      </c>
      <c r="V13">
        <v>-5.4948922259102897</v>
      </c>
      <c r="Y13">
        <v>2</v>
      </c>
      <c r="Z13">
        <v>47184</v>
      </c>
      <c r="AA13">
        <v>657</v>
      </c>
      <c r="AB13">
        <v>-0.41613987392499402</v>
      </c>
    </row>
    <row r="14" spans="1:28" x14ac:dyDescent="0.35">
      <c r="A14">
        <v>2</v>
      </c>
      <c r="B14">
        <v>3264</v>
      </c>
      <c r="C14">
        <v>47</v>
      </c>
      <c r="D14">
        <v>-8.2589393521397998</v>
      </c>
      <c r="G14">
        <v>2</v>
      </c>
      <c r="H14">
        <v>20544</v>
      </c>
      <c r="I14">
        <v>287</v>
      </c>
      <c r="J14">
        <v>-0.14271410358703501</v>
      </c>
      <c r="M14">
        <v>2</v>
      </c>
      <c r="N14">
        <v>28608</v>
      </c>
      <c r="O14">
        <v>399</v>
      </c>
      <c r="P14">
        <v>-8.9232527242176701E-2</v>
      </c>
      <c r="S14">
        <v>2</v>
      </c>
      <c r="T14">
        <v>20040</v>
      </c>
      <c r="U14">
        <v>280</v>
      </c>
      <c r="V14">
        <v>-13.9675043127006</v>
      </c>
      <c r="Y14">
        <v>2</v>
      </c>
      <c r="Z14">
        <v>45816</v>
      </c>
      <c r="AA14">
        <v>638</v>
      </c>
      <c r="AB14">
        <v>-1.0398216132203699</v>
      </c>
    </row>
    <row r="15" spans="1:28" x14ac:dyDescent="0.35">
      <c r="A15">
        <v>2</v>
      </c>
      <c r="B15">
        <v>9096</v>
      </c>
      <c r="C15">
        <v>128</v>
      </c>
      <c r="D15">
        <v>-13.1858660979865</v>
      </c>
      <c r="G15">
        <v>2</v>
      </c>
      <c r="H15">
        <v>10896</v>
      </c>
      <c r="I15">
        <v>153</v>
      </c>
      <c r="J15">
        <v>-1.80374603280934</v>
      </c>
      <c r="M15">
        <v>2</v>
      </c>
      <c r="N15">
        <v>20832</v>
      </c>
      <c r="O15">
        <v>291</v>
      </c>
      <c r="P15">
        <v>-0.32222314179256001</v>
      </c>
      <c r="S15">
        <v>2</v>
      </c>
      <c r="T15">
        <v>31920</v>
      </c>
      <c r="U15">
        <v>445</v>
      </c>
      <c r="V15">
        <v>-2.7686744752632801</v>
      </c>
      <c r="Y15">
        <v>2</v>
      </c>
      <c r="Z15">
        <v>29832</v>
      </c>
      <c r="AA15">
        <v>416</v>
      </c>
      <c r="AB15">
        <v>-4.4123490935899401</v>
      </c>
    </row>
    <row r="16" spans="1:28" x14ac:dyDescent="0.35">
      <c r="A16">
        <v>2</v>
      </c>
      <c r="B16">
        <v>2544</v>
      </c>
      <c r="C16">
        <v>37</v>
      </c>
      <c r="D16">
        <v>-18.1855577057582</v>
      </c>
      <c r="G16">
        <v>2</v>
      </c>
      <c r="H16">
        <v>9096</v>
      </c>
      <c r="I16">
        <v>128</v>
      </c>
      <c r="J16">
        <v>-0.80537990515398505</v>
      </c>
      <c r="M16">
        <v>2</v>
      </c>
      <c r="N16">
        <v>11256</v>
      </c>
      <c r="O16">
        <v>158</v>
      </c>
      <c r="P16">
        <v>-2.3135475588068499</v>
      </c>
      <c r="S16">
        <v>2</v>
      </c>
      <c r="T16">
        <v>28752</v>
      </c>
      <c r="U16">
        <v>401</v>
      </c>
      <c r="V16">
        <v>-13.7829625000967</v>
      </c>
      <c r="Y16">
        <v>2</v>
      </c>
      <c r="Z16">
        <v>27600</v>
      </c>
      <c r="AA16">
        <v>385</v>
      </c>
      <c r="AB16">
        <v>-7.2316762147083102E-2</v>
      </c>
    </row>
    <row r="17" spans="1:28" x14ac:dyDescent="0.35">
      <c r="A17">
        <v>2</v>
      </c>
      <c r="B17">
        <v>4200</v>
      </c>
      <c r="C17">
        <v>60</v>
      </c>
      <c r="D17">
        <v>-1.56916030656158</v>
      </c>
      <c r="G17">
        <v>2</v>
      </c>
      <c r="H17">
        <v>18024</v>
      </c>
      <c r="I17">
        <v>252</v>
      </c>
      <c r="J17">
        <v>-0.13028405144142499</v>
      </c>
      <c r="M17">
        <v>2</v>
      </c>
      <c r="N17">
        <v>16224</v>
      </c>
      <c r="O17">
        <v>227</v>
      </c>
      <c r="P17">
        <v>-5.4948922259102897</v>
      </c>
      <c r="S17">
        <v>2</v>
      </c>
      <c r="T17">
        <v>23928</v>
      </c>
      <c r="U17">
        <v>334</v>
      </c>
      <c r="V17">
        <v>-0.86168670619071197</v>
      </c>
      <c r="Y17">
        <v>2</v>
      </c>
      <c r="Z17">
        <v>28824</v>
      </c>
      <c r="AA17">
        <v>402</v>
      </c>
      <c r="AB17">
        <v>-1.89427284463402</v>
      </c>
    </row>
    <row r="18" spans="1:28" x14ac:dyDescent="0.35">
      <c r="A18">
        <v>2</v>
      </c>
      <c r="B18">
        <v>1896</v>
      </c>
      <c r="C18">
        <v>28</v>
      </c>
      <c r="D18">
        <v>-1.6297880896447901</v>
      </c>
      <c r="G18">
        <v>2</v>
      </c>
      <c r="H18">
        <v>9744</v>
      </c>
      <c r="I18">
        <v>137</v>
      </c>
      <c r="J18">
        <v>-1.16812446972298</v>
      </c>
      <c r="M18">
        <v>2</v>
      </c>
      <c r="N18">
        <v>23568</v>
      </c>
      <c r="O18">
        <v>329</v>
      </c>
      <c r="P18">
        <v>-0.93198014946332397</v>
      </c>
      <c r="S18">
        <v>2</v>
      </c>
      <c r="T18">
        <v>32856</v>
      </c>
      <c r="U18">
        <v>458</v>
      </c>
      <c r="V18">
        <v>-2.1053171610847099</v>
      </c>
      <c r="Y18">
        <v>2</v>
      </c>
      <c r="Z18">
        <v>44088</v>
      </c>
      <c r="AA18">
        <v>614</v>
      </c>
      <c r="AB18">
        <v>-1.2400439099967699</v>
      </c>
    </row>
    <row r="19" spans="1:28" x14ac:dyDescent="0.35">
      <c r="A19">
        <v>2</v>
      </c>
      <c r="B19">
        <v>8736</v>
      </c>
      <c r="C19">
        <v>123</v>
      </c>
      <c r="D19">
        <v>-20.702038753750099</v>
      </c>
      <c r="G19">
        <v>2</v>
      </c>
      <c r="H19">
        <v>11040</v>
      </c>
      <c r="I19">
        <v>155</v>
      </c>
      <c r="J19">
        <v>-1.0440934562703099</v>
      </c>
      <c r="M19">
        <v>2</v>
      </c>
      <c r="N19">
        <v>8952</v>
      </c>
      <c r="O19">
        <v>126</v>
      </c>
      <c r="P19">
        <v>-0.41518759991477799</v>
      </c>
      <c r="S19">
        <v>2</v>
      </c>
      <c r="T19">
        <v>23424</v>
      </c>
      <c r="U19">
        <v>327</v>
      </c>
      <c r="V19">
        <v>-1.04012738865747</v>
      </c>
      <c r="Y19">
        <v>2</v>
      </c>
      <c r="Z19">
        <v>29976</v>
      </c>
      <c r="AA19">
        <v>418</v>
      </c>
      <c r="AB19">
        <v>-2.1125467588872202</v>
      </c>
    </row>
    <row r="20" spans="1:28" x14ac:dyDescent="0.35">
      <c r="A20">
        <v>2</v>
      </c>
      <c r="B20">
        <v>2760</v>
      </c>
      <c r="C20">
        <v>40</v>
      </c>
      <c r="D20">
        <v>-0.30624102564283401</v>
      </c>
      <c r="G20">
        <v>2</v>
      </c>
      <c r="H20">
        <v>11688</v>
      </c>
      <c r="I20">
        <v>164</v>
      </c>
      <c r="J20">
        <v>-1.30489547481825</v>
      </c>
      <c r="M20">
        <v>2</v>
      </c>
      <c r="N20">
        <v>14064</v>
      </c>
      <c r="O20">
        <v>197</v>
      </c>
      <c r="P20">
        <v>-0.200241503091447</v>
      </c>
      <c r="S20">
        <v>2</v>
      </c>
      <c r="T20">
        <v>21984</v>
      </c>
      <c r="U20">
        <v>307</v>
      </c>
      <c r="V20">
        <v>-2.7420025915907802</v>
      </c>
      <c r="Y20">
        <v>2</v>
      </c>
      <c r="Z20">
        <v>33144</v>
      </c>
      <c r="AA20">
        <v>462</v>
      </c>
      <c r="AB20">
        <v>-0.149929397364156</v>
      </c>
    </row>
    <row r="21" spans="1:28" x14ac:dyDescent="0.35">
      <c r="A21">
        <v>2</v>
      </c>
      <c r="B21">
        <v>7080</v>
      </c>
      <c r="C21">
        <v>100</v>
      </c>
      <c r="D21">
        <v>-1.80824848592423</v>
      </c>
      <c r="G21">
        <v>2</v>
      </c>
      <c r="H21">
        <v>15216</v>
      </c>
      <c r="I21">
        <v>213</v>
      </c>
      <c r="J21">
        <v>-6.2514724966622</v>
      </c>
      <c r="M21">
        <v>2</v>
      </c>
      <c r="N21">
        <v>17232</v>
      </c>
      <c r="O21">
        <v>241</v>
      </c>
      <c r="P21">
        <v>-0.53332748223841797</v>
      </c>
      <c r="S21">
        <v>2</v>
      </c>
      <c r="T21">
        <v>12840</v>
      </c>
      <c r="U21">
        <v>180</v>
      </c>
      <c r="V21">
        <v>-0.23517171717065899</v>
      </c>
      <c r="Y21">
        <v>2</v>
      </c>
      <c r="Z21">
        <v>61512</v>
      </c>
      <c r="AA21">
        <v>856</v>
      </c>
      <c r="AB21">
        <v>-4.3664031275753601</v>
      </c>
    </row>
    <row r="22" spans="1:28" x14ac:dyDescent="0.35">
      <c r="A22">
        <v>2</v>
      </c>
      <c r="B22">
        <v>5136</v>
      </c>
      <c r="C22">
        <v>73</v>
      </c>
      <c r="D22">
        <v>-0.17904801708149101</v>
      </c>
      <c r="G22">
        <v>2</v>
      </c>
      <c r="H22">
        <v>9168</v>
      </c>
      <c r="I22">
        <v>129</v>
      </c>
      <c r="J22">
        <v>-0.42669695440747402</v>
      </c>
      <c r="M22">
        <v>2</v>
      </c>
      <c r="N22">
        <v>17448</v>
      </c>
      <c r="O22">
        <v>244</v>
      </c>
      <c r="P22">
        <v>-0.72466077922288996</v>
      </c>
      <c r="S22">
        <v>2</v>
      </c>
      <c r="T22">
        <v>23136</v>
      </c>
      <c r="U22">
        <v>323</v>
      </c>
      <c r="V22">
        <v>-0.374526607538613</v>
      </c>
      <c r="Y22">
        <v>2</v>
      </c>
      <c r="Z22">
        <v>47400</v>
      </c>
      <c r="AA22">
        <v>660</v>
      </c>
      <c r="AB22">
        <v>-1.03968986824832</v>
      </c>
    </row>
    <row r="23" spans="1:28" x14ac:dyDescent="0.35">
      <c r="A23">
        <v>2</v>
      </c>
      <c r="B23">
        <v>7800</v>
      </c>
      <c r="C23">
        <v>110</v>
      </c>
      <c r="D23">
        <v>-1.2456610287811301</v>
      </c>
      <c r="G23">
        <v>2</v>
      </c>
      <c r="H23">
        <v>7440</v>
      </c>
      <c r="I23">
        <v>105</v>
      </c>
      <c r="J23">
        <v>-3.7595185256398902</v>
      </c>
      <c r="M23">
        <v>2</v>
      </c>
      <c r="N23">
        <v>15000</v>
      </c>
      <c r="O23">
        <v>210</v>
      </c>
      <c r="P23">
        <v>-0.64391894656704696</v>
      </c>
      <c r="S23">
        <v>2</v>
      </c>
      <c r="T23">
        <v>20328</v>
      </c>
      <c r="U23">
        <v>284</v>
      </c>
      <c r="V23">
        <v>-1.52663453178282</v>
      </c>
      <c r="Y23">
        <v>2</v>
      </c>
      <c r="Z23">
        <v>67416</v>
      </c>
      <c r="AA23">
        <v>938</v>
      </c>
      <c r="AB23">
        <v>-0.43030704592401497</v>
      </c>
    </row>
    <row r="24" spans="1:28" x14ac:dyDescent="0.35">
      <c r="A24">
        <v>2</v>
      </c>
      <c r="B24">
        <v>2616</v>
      </c>
      <c r="C24">
        <v>38</v>
      </c>
      <c r="D24">
        <v>-3.9997505454133502</v>
      </c>
      <c r="G24">
        <v>2</v>
      </c>
      <c r="H24">
        <v>12192</v>
      </c>
      <c r="I24">
        <v>171</v>
      </c>
      <c r="J24">
        <v>-1.5350664770306499</v>
      </c>
      <c r="M24">
        <v>2</v>
      </c>
      <c r="N24">
        <v>12048</v>
      </c>
      <c r="O24">
        <v>169</v>
      </c>
      <c r="P24">
        <v>-2.3148241301283101</v>
      </c>
      <c r="S24">
        <v>2</v>
      </c>
      <c r="T24">
        <v>36672</v>
      </c>
      <c r="U24">
        <v>511</v>
      </c>
      <c r="V24">
        <v>-1.04012738865747</v>
      </c>
      <c r="Y24">
        <v>2</v>
      </c>
      <c r="Z24">
        <v>38328</v>
      </c>
      <c r="AA24">
        <v>534</v>
      </c>
      <c r="AB24">
        <v>-5.0803621194972104</v>
      </c>
    </row>
    <row r="25" spans="1:28" x14ac:dyDescent="0.35">
      <c r="A25">
        <v>2</v>
      </c>
      <c r="B25">
        <v>12840</v>
      </c>
      <c r="C25">
        <v>180</v>
      </c>
      <c r="D25">
        <v>-0.62689506698179098</v>
      </c>
      <c r="G25">
        <v>2</v>
      </c>
      <c r="H25">
        <v>11760</v>
      </c>
      <c r="I25">
        <v>165</v>
      </c>
      <c r="J25">
        <v>-1.1568594795486799E-3</v>
      </c>
      <c r="M25">
        <v>2</v>
      </c>
      <c r="N25">
        <v>22632</v>
      </c>
      <c r="O25">
        <v>316</v>
      </c>
      <c r="P25">
        <v>-1.2059653916020501</v>
      </c>
      <c r="S25">
        <v>2</v>
      </c>
      <c r="T25">
        <v>12480</v>
      </c>
      <c r="U25">
        <v>175</v>
      </c>
      <c r="V25">
        <v>-3.5200765938358498</v>
      </c>
      <c r="Y25">
        <v>2</v>
      </c>
      <c r="Z25">
        <v>20832</v>
      </c>
      <c r="AA25">
        <v>291</v>
      </c>
      <c r="AB25">
        <v>-3.6251507476284502E-3</v>
      </c>
    </row>
    <row r="26" spans="1:28" x14ac:dyDescent="0.35">
      <c r="A26">
        <v>2</v>
      </c>
      <c r="B26">
        <v>2328</v>
      </c>
      <c r="C26">
        <v>34</v>
      </c>
      <c r="D26">
        <v>-6.0720254631031096</v>
      </c>
      <c r="G26">
        <v>2</v>
      </c>
      <c r="H26">
        <v>12768</v>
      </c>
      <c r="I26">
        <v>179</v>
      </c>
      <c r="J26">
        <v>-0.85515185424515305</v>
      </c>
      <c r="M26">
        <v>2</v>
      </c>
      <c r="N26">
        <v>15936</v>
      </c>
      <c r="O26">
        <v>223</v>
      </c>
      <c r="P26">
        <v>-0.46904948190242002</v>
      </c>
      <c r="S26">
        <v>2</v>
      </c>
      <c r="T26">
        <v>13776</v>
      </c>
      <c r="U26">
        <v>193</v>
      </c>
      <c r="V26">
        <v>-6.3885845563761201E-2</v>
      </c>
      <c r="Y26">
        <v>2</v>
      </c>
      <c r="Z26">
        <v>40272</v>
      </c>
      <c r="AA26">
        <v>561</v>
      </c>
      <c r="AB26">
        <v>-0.28841286488310802</v>
      </c>
    </row>
    <row r="27" spans="1:28" x14ac:dyDescent="0.35">
      <c r="A27">
        <v>2</v>
      </c>
      <c r="B27">
        <v>2184</v>
      </c>
      <c r="C27">
        <v>32</v>
      </c>
      <c r="D27">
        <v>-31.640418122216801</v>
      </c>
      <c r="G27">
        <v>2</v>
      </c>
      <c r="H27">
        <v>12912</v>
      </c>
      <c r="I27">
        <v>181</v>
      </c>
      <c r="J27">
        <v>-13.9675043127006</v>
      </c>
      <c r="M27">
        <v>2</v>
      </c>
      <c r="N27">
        <v>14352</v>
      </c>
      <c r="O27">
        <v>201</v>
      </c>
      <c r="P27">
        <v>-1.0457509827065801</v>
      </c>
      <c r="S27">
        <v>2</v>
      </c>
      <c r="T27">
        <v>25584</v>
      </c>
      <c r="U27">
        <v>357</v>
      </c>
      <c r="V27">
        <v>-0.374526607538613</v>
      </c>
      <c r="Y27">
        <v>2</v>
      </c>
      <c r="Z27">
        <v>24216</v>
      </c>
      <c r="AA27">
        <v>338</v>
      </c>
      <c r="AB27">
        <v>-2.1231410362827501</v>
      </c>
    </row>
    <row r="28" spans="1:28" x14ac:dyDescent="0.35">
      <c r="A28">
        <v>2</v>
      </c>
      <c r="B28">
        <v>2904</v>
      </c>
      <c r="C28">
        <v>42</v>
      </c>
      <c r="D28">
        <v>-5.4946929772378903</v>
      </c>
      <c r="G28">
        <v>2</v>
      </c>
      <c r="H28">
        <v>11328</v>
      </c>
      <c r="I28">
        <v>159</v>
      </c>
      <c r="J28">
        <v>-0.57442798158795905</v>
      </c>
      <c r="M28">
        <v>2</v>
      </c>
      <c r="N28">
        <v>12552</v>
      </c>
      <c r="O28">
        <v>176</v>
      </c>
      <c r="P28">
        <v>-74.005625195698599</v>
      </c>
      <c r="S28">
        <v>2</v>
      </c>
      <c r="T28">
        <v>28032</v>
      </c>
      <c r="U28">
        <v>391</v>
      </c>
      <c r="V28">
        <v>-0.48609283325042402</v>
      </c>
      <c r="Y28">
        <v>2</v>
      </c>
      <c r="Z28">
        <v>37320</v>
      </c>
      <c r="AA28">
        <v>520</v>
      </c>
      <c r="AB28">
        <v>-0.563517784402781</v>
      </c>
    </row>
    <row r="29" spans="1:28" x14ac:dyDescent="0.35">
      <c r="A29">
        <v>2</v>
      </c>
      <c r="B29">
        <v>6648</v>
      </c>
      <c r="C29">
        <v>94</v>
      </c>
      <c r="D29">
        <v>-20.294736126010498</v>
      </c>
      <c r="G29">
        <v>2</v>
      </c>
      <c r="H29">
        <v>7800</v>
      </c>
      <c r="I29">
        <v>110</v>
      </c>
      <c r="J29">
        <v>-12.4155285365566</v>
      </c>
      <c r="M29">
        <v>2</v>
      </c>
      <c r="N29">
        <v>24936</v>
      </c>
      <c r="O29">
        <v>348</v>
      </c>
      <c r="P29">
        <v>-0.374526607538613</v>
      </c>
      <c r="S29">
        <v>2</v>
      </c>
      <c r="T29">
        <v>15216</v>
      </c>
      <c r="U29">
        <v>213</v>
      </c>
      <c r="V29">
        <v>-11.4622248745574</v>
      </c>
      <c r="Y29">
        <v>2</v>
      </c>
      <c r="Z29">
        <v>15288</v>
      </c>
      <c r="AA29">
        <v>214</v>
      </c>
      <c r="AB29">
        <v>-0.92558781762179898</v>
      </c>
    </row>
    <row r="30" spans="1:28" x14ac:dyDescent="0.35">
      <c r="A30">
        <v>2</v>
      </c>
      <c r="B30">
        <v>2472</v>
      </c>
      <c r="C30">
        <v>36</v>
      </c>
      <c r="D30">
        <v>-76.198037498534504</v>
      </c>
      <c r="G30">
        <v>2</v>
      </c>
      <c r="H30">
        <v>25080</v>
      </c>
      <c r="I30">
        <v>350</v>
      </c>
      <c r="J30">
        <v>-5.9807320524520398</v>
      </c>
      <c r="M30">
        <v>2</v>
      </c>
      <c r="N30">
        <v>20832</v>
      </c>
      <c r="O30">
        <v>291</v>
      </c>
      <c r="P30">
        <v>-0.44308497226461702</v>
      </c>
      <c r="S30">
        <v>2</v>
      </c>
      <c r="T30">
        <v>36744</v>
      </c>
      <c r="U30">
        <v>512</v>
      </c>
      <c r="V30">
        <v>-1.03980197284286</v>
      </c>
      <c r="Y30">
        <v>2</v>
      </c>
      <c r="Z30">
        <v>22704</v>
      </c>
      <c r="AA30">
        <v>317</v>
      </c>
      <c r="AB30">
        <v>-2.0896210399909201</v>
      </c>
    </row>
    <row r="31" spans="1:28" x14ac:dyDescent="0.35">
      <c r="A31">
        <v>2</v>
      </c>
      <c r="B31">
        <v>4200</v>
      </c>
      <c r="C31">
        <v>60</v>
      </c>
      <c r="D31">
        <v>-3.0199480280551998</v>
      </c>
      <c r="G31">
        <v>2</v>
      </c>
      <c r="H31">
        <v>14424</v>
      </c>
      <c r="I31">
        <v>202</v>
      </c>
      <c r="J31">
        <v>-1.90438586573521</v>
      </c>
      <c r="M31">
        <v>2</v>
      </c>
      <c r="N31">
        <v>18024</v>
      </c>
      <c r="O31">
        <v>252</v>
      </c>
      <c r="P31">
        <v>-2.03530265450902</v>
      </c>
      <c r="S31">
        <v>2</v>
      </c>
      <c r="T31">
        <v>22776</v>
      </c>
      <c r="U31">
        <v>318</v>
      </c>
      <c r="V31">
        <v>-4.4132052857953097</v>
      </c>
      <c r="Y31">
        <v>2</v>
      </c>
      <c r="Z31">
        <v>21912</v>
      </c>
      <c r="AA31">
        <v>306</v>
      </c>
      <c r="AB31">
        <v>-0.10872259746835899</v>
      </c>
    </row>
    <row r="32" spans="1:28" x14ac:dyDescent="0.35">
      <c r="A32">
        <v>2</v>
      </c>
      <c r="B32">
        <v>2904</v>
      </c>
      <c r="C32">
        <v>42</v>
      </c>
      <c r="D32">
        <v>-3.4227717505710502</v>
      </c>
      <c r="G32">
        <v>2</v>
      </c>
      <c r="H32">
        <v>5568</v>
      </c>
      <c r="I32">
        <v>79</v>
      </c>
      <c r="J32">
        <v>-0.31081041328787701</v>
      </c>
      <c r="M32">
        <v>2</v>
      </c>
      <c r="N32">
        <v>12048</v>
      </c>
      <c r="O32">
        <v>169</v>
      </c>
      <c r="P32">
        <v>-3.20672181966947</v>
      </c>
      <c r="S32">
        <v>2</v>
      </c>
      <c r="T32">
        <v>20400</v>
      </c>
      <c r="U32">
        <v>285</v>
      </c>
      <c r="V32">
        <v>-0.142589052087079</v>
      </c>
      <c r="Y32">
        <v>2</v>
      </c>
      <c r="Z32">
        <v>43224</v>
      </c>
      <c r="AA32">
        <v>602</v>
      </c>
      <c r="AB32">
        <v>-0.374526607538613</v>
      </c>
    </row>
    <row r="33" spans="1:28" x14ac:dyDescent="0.35">
      <c r="A33">
        <v>2</v>
      </c>
      <c r="B33">
        <v>1464</v>
      </c>
      <c r="C33">
        <v>22</v>
      </c>
      <c r="D33">
        <v>-241.96084892974801</v>
      </c>
      <c r="G33">
        <v>2</v>
      </c>
      <c r="H33">
        <v>9888</v>
      </c>
      <c r="I33">
        <v>139</v>
      </c>
      <c r="J33">
        <v>-0.804954522909752</v>
      </c>
      <c r="M33">
        <v>2</v>
      </c>
      <c r="N33">
        <v>11904</v>
      </c>
      <c r="O33">
        <v>167</v>
      </c>
      <c r="P33">
        <v>-14.6877353002644</v>
      </c>
      <c r="S33">
        <v>2</v>
      </c>
      <c r="T33">
        <v>35016</v>
      </c>
      <c r="U33">
        <v>488</v>
      </c>
      <c r="V33">
        <v>-1.72920992599665</v>
      </c>
      <c r="Y33">
        <v>2</v>
      </c>
      <c r="Z33">
        <v>24576</v>
      </c>
      <c r="AA33">
        <v>343</v>
      </c>
      <c r="AB33">
        <v>-7.6337811715835896E-2</v>
      </c>
    </row>
    <row r="34" spans="1:28" x14ac:dyDescent="0.35">
      <c r="A34">
        <v>2</v>
      </c>
      <c r="B34">
        <v>2904</v>
      </c>
      <c r="C34">
        <v>42</v>
      </c>
      <c r="D34">
        <v>-20.376625413422399</v>
      </c>
      <c r="G34">
        <v>2</v>
      </c>
      <c r="H34">
        <v>6864</v>
      </c>
      <c r="I34">
        <v>97</v>
      </c>
      <c r="J34">
        <v>-2.2776878693791902</v>
      </c>
      <c r="M34">
        <v>2</v>
      </c>
      <c r="N34">
        <v>22056</v>
      </c>
      <c r="O34">
        <v>308</v>
      </c>
      <c r="P34">
        <v>-0.59442960230689501</v>
      </c>
      <c r="S34">
        <v>2</v>
      </c>
      <c r="T34">
        <v>31056</v>
      </c>
      <c r="U34">
        <v>433</v>
      </c>
      <c r="V34">
        <v>-4.0909062525196001E-2</v>
      </c>
      <c r="Y34">
        <v>2</v>
      </c>
      <c r="Z34">
        <v>43368</v>
      </c>
      <c r="AA34">
        <v>604</v>
      </c>
      <c r="AB34">
        <v>-0.15951821061153501</v>
      </c>
    </row>
    <row r="35" spans="1:28" x14ac:dyDescent="0.35">
      <c r="A35">
        <v>2</v>
      </c>
      <c r="B35">
        <v>2040</v>
      </c>
      <c r="C35">
        <v>30</v>
      </c>
      <c r="D35">
        <v>-0.99775509413320296</v>
      </c>
      <c r="G35">
        <v>2</v>
      </c>
      <c r="H35">
        <v>4704</v>
      </c>
      <c r="I35">
        <v>67</v>
      </c>
      <c r="J35">
        <v>-75.123742909144099</v>
      </c>
      <c r="M35">
        <v>2</v>
      </c>
      <c r="N35">
        <v>23424</v>
      </c>
      <c r="O35">
        <v>327</v>
      </c>
      <c r="P35">
        <v>-0.76673331579715798</v>
      </c>
      <c r="S35">
        <v>2</v>
      </c>
      <c r="T35">
        <v>32280</v>
      </c>
      <c r="U35">
        <v>450</v>
      </c>
      <c r="V35">
        <v>-4.6388207891210002E-2</v>
      </c>
      <c r="Y35">
        <v>2</v>
      </c>
      <c r="Z35">
        <v>19464</v>
      </c>
      <c r="AA35">
        <v>272</v>
      </c>
      <c r="AB35">
        <v>-2.7900809178817699E-2</v>
      </c>
    </row>
    <row r="36" spans="1:28" x14ac:dyDescent="0.35">
      <c r="A36">
        <v>2</v>
      </c>
      <c r="B36">
        <v>3048</v>
      </c>
      <c r="C36">
        <v>44</v>
      </c>
      <c r="D36">
        <v>-7.1485983648956299</v>
      </c>
      <c r="G36">
        <v>2</v>
      </c>
      <c r="H36">
        <v>6360</v>
      </c>
      <c r="I36">
        <v>90</v>
      </c>
      <c r="J36">
        <v>-6.31886278960483E-3</v>
      </c>
      <c r="M36">
        <v>2</v>
      </c>
      <c r="N36">
        <v>29760</v>
      </c>
      <c r="O36">
        <v>415</v>
      </c>
      <c r="P36">
        <v>-3.0179466951597602</v>
      </c>
      <c r="S36">
        <v>2</v>
      </c>
      <c r="T36">
        <v>26952</v>
      </c>
      <c r="U36">
        <v>376</v>
      </c>
      <c r="V36">
        <v>-3.60083209706726</v>
      </c>
      <c r="Y36">
        <v>2</v>
      </c>
      <c r="Z36">
        <v>20472</v>
      </c>
      <c r="AA36">
        <v>286</v>
      </c>
      <c r="AB36">
        <v>-0.68379897257479205</v>
      </c>
    </row>
    <row r="37" spans="1:28" x14ac:dyDescent="0.35">
      <c r="A37">
        <v>2</v>
      </c>
      <c r="B37">
        <v>3048</v>
      </c>
      <c r="C37">
        <v>44</v>
      </c>
      <c r="D37">
        <v>-5.9982799043263597</v>
      </c>
      <c r="G37">
        <v>2</v>
      </c>
      <c r="H37">
        <v>16368</v>
      </c>
      <c r="I37">
        <v>229</v>
      </c>
      <c r="J37">
        <v>-4.2597552373829002</v>
      </c>
      <c r="M37">
        <v>2</v>
      </c>
      <c r="N37">
        <v>10104</v>
      </c>
      <c r="O37">
        <v>142</v>
      </c>
      <c r="P37">
        <v>-8.5500259832236303E-2</v>
      </c>
      <c r="S37">
        <v>2</v>
      </c>
      <c r="T37">
        <v>13272</v>
      </c>
      <c r="U37">
        <v>186</v>
      </c>
      <c r="V37">
        <v>-4.4875227807042997</v>
      </c>
      <c r="Y37">
        <v>2</v>
      </c>
      <c r="Z37">
        <v>24000</v>
      </c>
      <c r="AA37">
        <v>335</v>
      </c>
      <c r="AB37">
        <v>-2.3634268304328598</v>
      </c>
    </row>
    <row r="38" spans="1:28" x14ac:dyDescent="0.35">
      <c r="A38">
        <v>2</v>
      </c>
      <c r="B38">
        <v>1464</v>
      </c>
      <c r="C38">
        <v>22</v>
      </c>
      <c r="D38">
        <v>-21.342587578447599</v>
      </c>
      <c r="G38">
        <v>2</v>
      </c>
      <c r="H38">
        <v>12984</v>
      </c>
      <c r="I38">
        <v>182</v>
      </c>
      <c r="J38">
        <v>-3.0750435946566399</v>
      </c>
      <c r="M38">
        <v>2</v>
      </c>
      <c r="N38">
        <v>11472</v>
      </c>
      <c r="O38">
        <v>161</v>
      </c>
      <c r="P38">
        <v>-9.6145366238508796</v>
      </c>
      <c r="S38">
        <v>2</v>
      </c>
      <c r="T38">
        <v>25656</v>
      </c>
      <c r="U38">
        <v>358</v>
      </c>
      <c r="V38">
        <v>-7.75451852432822</v>
      </c>
      <c r="Y38">
        <v>2</v>
      </c>
      <c r="Z38">
        <v>41424</v>
      </c>
      <c r="AA38">
        <v>577</v>
      </c>
      <c r="AB38">
        <v>-7.2872116617208101E-3</v>
      </c>
    </row>
    <row r="39" spans="1:28" x14ac:dyDescent="0.35">
      <c r="A39">
        <v>2</v>
      </c>
      <c r="B39">
        <v>1536</v>
      </c>
      <c r="C39">
        <v>23</v>
      </c>
      <c r="D39">
        <v>-4.1063872858591202</v>
      </c>
      <c r="G39">
        <v>2</v>
      </c>
      <c r="H39">
        <v>14640</v>
      </c>
      <c r="I39">
        <v>205</v>
      </c>
      <c r="J39">
        <v>-0.28828693788341098</v>
      </c>
      <c r="M39">
        <v>2</v>
      </c>
      <c r="N39">
        <v>20112</v>
      </c>
      <c r="O39">
        <v>281</v>
      </c>
      <c r="P39">
        <v>-2.4852279838134201</v>
      </c>
      <c r="S39">
        <v>2</v>
      </c>
      <c r="T39">
        <v>19752</v>
      </c>
      <c r="U39">
        <v>276</v>
      </c>
      <c r="V39">
        <v>-0.51902416144643504</v>
      </c>
      <c r="Y39">
        <v>2</v>
      </c>
      <c r="Z39">
        <v>20472</v>
      </c>
      <c r="AA39">
        <v>286</v>
      </c>
      <c r="AB39">
        <v>-4.2018803840185703E-3</v>
      </c>
    </row>
    <row r="40" spans="1:28" x14ac:dyDescent="0.35">
      <c r="A40">
        <v>2</v>
      </c>
      <c r="B40">
        <v>3696</v>
      </c>
      <c r="C40">
        <v>53</v>
      </c>
      <c r="D40">
        <v>-1.8502734069478</v>
      </c>
      <c r="G40">
        <v>2</v>
      </c>
      <c r="H40">
        <v>9096</v>
      </c>
      <c r="I40">
        <v>128</v>
      </c>
      <c r="J40">
        <v>-1.04431021150418</v>
      </c>
      <c r="M40">
        <v>2</v>
      </c>
      <c r="N40">
        <v>27456</v>
      </c>
      <c r="O40">
        <v>383</v>
      </c>
      <c r="P40">
        <v>-0.361427676833941</v>
      </c>
      <c r="S40">
        <v>2</v>
      </c>
      <c r="T40">
        <v>13704</v>
      </c>
      <c r="U40">
        <v>192</v>
      </c>
      <c r="V40">
        <v>-0.48283826482105002</v>
      </c>
      <c r="Y40">
        <v>2</v>
      </c>
      <c r="Z40">
        <v>56976</v>
      </c>
      <c r="AA40">
        <v>793</v>
      </c>
      <c r="AB40">
        <v>-1.45490379985122</v>
      </c>
    </row>
    <row r="42" spans="1:28" x14ac:dyDescent="0.35">
      <c r="A42">
        <v>4</v>
      </c>
      <c r="B42">
        <v>8688</v>
      </c>
      <c r="C42">
        <v>62</v>
      </c>
      <c r="D42">
        <v>-2.09667346716448</v>
      </c>
      <c r="G42">
        <v>4</v>
      </c>
      <c r="H42">
        <v>17904</v>
      </c>
      <c r="I42">
        <v>126</v>
      </c>
      <c r="J42">
        <v>-0.374526607538613</v>
      </c>
      <c r="M42">
        <v>4</v>
      </c>
      <c r="N42">
        <v>19200</v>
      </c>
      <c r="O42">
        <v>135</v>
      </c>
      <c r="P42">
        <v>-1.52812146852524</v>
      </c>
      <c r="S42">
        <v>4</v>
      </c>
      <c r="T42">
        <v>41088</v>
      </c>
      <c r="U42">
        <v>287</v>
      </c>
      <c r="V42">
        <v>-0.374526607538613</v>
      </c>
      <c r="Y42">
        <v>4</v>
      </c>
      <c r="Z42">
        <v>51744</v>
      </c>
      <c r="AA42">
        <v>361</v>
      </c>
      <c r="AB42">
        <v>-0.27216254615920799</v>
      </c>
    </row>
    <row r="43" spans="1:28" x14ac:dyDescent="0.35">
      <c r="A43">
        <v>4</v>
      </c>
      <c r="B43">
        <v>7824</v>
      </c>
      <c r="C43">
        <v>56</v>
      </c>
      <c r="D43">
        <v>-0.190189965533132</v>
      </c>
      <c r="G43">
        <v>4</v>
      </c>
      <c r="H43">
        <v>8832</v>
      </c>
      <c r="I43">
        <v>63</v>
      </c>
      <c r="J43">
        <v>-0.63986307156417599</v>
      </c>
      <c r="M43">
        <v>4</v>
      </c>
      <c r="N43">
        <v>17328</v>
      </c>
      <c r="O43">
        <v>122</v>
      </c>
      <c r="P43">
        <v>-0.81741678734210699</v>
      </c>
      <c r="S43">
        <v>4</v>
      </c>
      <c r="T43">
        <v>55056</v>
      </c>
      <c r="U43">
        <v>384</v>
      </c>
      <c r="V43">
        <v>-2.1726361617022998</v>
      </c>
      <c r="Y43">
        <v>4</v>
      </c>
      <c r="Z43">
        <v>74640</v>
      </c>
      <c r="AA43">
        <v>520</v>
      </c>
      <c r="AB43">
        <v>-4.3565234815160796</v>
      </c>
    </row>
    <row r="44" spans="1:28" x14ac:dyDescent="0.35">
      <c r="A44">
        <v>4</v>
      </c>
      <c r="B44">
        <v>6528</v>
      </c>
      <c r="C44">
        <v>47</v>
      </c>
      <c r="D44">
        <v>-4.9292791877717796</v>
      </c>
      <c r="G44">
        <v>4</v>
      </c>
      <c r="H44">
        <v>22800</v>
      </c>
      <c r="I44">
        <v>160</v>
      </c>
      <c r="J44">
        <v>-3.2779149810025603E-2</v>
      </c>
      <c r="M44">
        <v>4</v>
      </c>
      <c r="N44">
        <v>38208</v>
      </c>
      <c r="O44">
        <v>267</v>
      </c>
      <c r="P44">
        <v>-0.374526607538613</v>
      </c>
      <c r="S44">
        <v>4</v>
      </c>
      <c r="T44">
        <v>43248</v>
      </c>
      <c r="U44">
        <v>302</v>
      </c>
      <c r="V44">
        <v>-0.374526607538613</v>
      </c>
      <c r="Y44">
        <v>4</v>
      </c>
      <c r="Z44">
        <v>44544</v>
      </c>
      <c r="AA44">
        <v>311</v>
      </c>
      <c r="AB44">
        <v>-0.59637063673132096</v>
      </c>
    </row>
    <row r="45" spans="1:28" x14ac:dyDescent="0.35">
      <c r="A45">
        <v>4</v>
      </c>
      <c r="B45">
        <v>12144</v>
      </c>
      <c r="C45">
        <v>86</v>
      </c>
      <c r="D45">
        <v>-0.14914293728254999</v>
      </c>
      <c r="G45">
        <v>4</v>
      </c>
      <c r="H45">
        <v>23376</v>
      </c>
      <c r="I45">
        <v>164</v>
      </c>
      <c r="J45">
        <v>-0.18040494077727001</v>
      </c>
      <c r="M45">
        <v>4</v>
      </c>
      <c r="N45">
        <v>33312</v>
      </c>
      <c r="O45">
        <v>233</v>
      </c>
      <c r="P45">
        <v>-0.558279474709794</v>
      </c>
      <c r="S45">
        <v>4</v>
      </c>
      <c r="T45">
        <v>30144</v>
      </c>
      <c r="U45">
        <v>211</v>
      </c>
      <c r="V45">
        <v>-0.818331175293186</v>
      </c>
      <c r="Y45">
        <v>4</v>
      </c>
      <c r="Z45">
        <v>70896</v>
      </c>
      <c r="AA45">
        <v>494</v>
      </c>
      <c r="AB45">
        <v>-2.00045269133008</v>
      </c>
    </row>
    <row r="46" spans="1:28" x14ac:dyDescent="0.35">
      <c r="A46">
        <v>4</v>
      </c>
      <c r="B46">
        <v>13296</v>
      </c>
      <c r="C46">
        <v>94</v>
      </c>
      <c r="D46">
        <v>-2.1009252854944398</v>
      </c>
      <c r="G46">
        <v>4</v>
      </c>
      <c r="H46">
        <v>9840</v>
      </c>
      <c r="I46">
        <v>70</v>
      </c>
      <c r="J46">
        <v>-1.3682725597899099</v>
      </c>
      <c r="M46">
        <v>4</v>
      </c>
      <c r="N46">
        <v>24096</v>
      </c>
      <c r="O46">
        <v>169</v>
      </c>
      <c r="P46">
        <v>-0.67741401514960198</v>
      </c>
      <c r="S46">
        <v>4</v>
      </c>
      <c r="T46">
        <v>61968</v>
      </c>
      <c r="U46">
        <v>432</v>
      </c>
      <c r="V46">
        <v>-0.78557259921816902</v>
      </c>
      <c r="Y46">
        <v>4</v>
      </c>
      <c r="Z46">
        <v>45408</v>
      </c>
      <c r="AA46">
        <v>317</v>
      </c>
      <c r="AB46">
        <v>-0.48687813973237098</v>
      </c>
    </row>
    <row r="47" spans="1:28" x14ac:dyDescent="0.35">
      <c r="A47">
        <v>4</v>
      </c>
      <c r="B47">
        <v>10560</v>
      </c>
      <c r="C47">
        <v>75</v>
      </c>
      <c r="D47">
        <v>-0.377235535727931</v>
      </c>
      <c r="G47">
        <v>4</v>
      </c>
      <c r="H47">
        <v>25104</v>
      </c>
      <c r="I47">
        <v>176</v>
      </c>
      <c r="J47">
        <v>-3.2184415778974802E-2</v>
      </c>
      <c r="M47">
        <v>4</v>
      </c>
      <c r="N47">
        <v>39216</v>
      </c>
      <c r="O47">
        <v>274</v>
      </c>
      <c r="P47">
        <v>-3.2637578120418298</v>
      </c>
      <c r="S47">
        <v>4</v>
      </c>
      <c r="T47">
        <v>28128</v>
      </c>
      <c r="U47">
        <v>197</v>
      </c>
      <c r="V47">
        <v>-1.4825521785489699</v>
      </c>
      <c r="Y47">
        <v>4</v>
      </c>
      <c r="Z47">
        <v>38784</v>
      </c>
      <c r="AA47">
        <v>271</v>
      </c>
      <c r="AB47">
        <v>-1.82490219048592</v>
      </c>
    </row>
    <row r="48" spans="1:28" x14ac:dyDescent="0.35">
      <c r="A48">
        <v>4</v>
      </c>
      <c r="B48">
        <v>7824</v>
      </c>
      <c r="C48">
        <v>56</v>
      </c>
      <c r="D48">
        <v>-6.1750458385712204</v>
      </c>
      <c r="G48">
        <v>4</v>
      </c>
      <c r="H48">
        <v>10704</v>
      </c>
      <c r="I48">
        <v>76</v>
      </c>
      <c r="J48">
        <v>-2.25941362147395</v>
      </c>
      <c r="M48">
        <v>4</v>
      </c>
      <c r="N48">
        <v>31152</v>
      </c>
      <c r="O48">
        <v>218</v>
      </c>
      <c r="P48">
        <v>-1.6626809877892299</v>
      </c>
      <c r="S48">
        <v>4</v>
      </c>
      <c r="T48">
        <v>33168</v>
      </c>
      <c r="U48">
        <v>232</v>
      </c>
      <c r="V48">
        <v>-2.0997098543826298</v>
      </c>
      <c r="Y48">
        <v>4</v>
      </c>
      <c r="Z48">
        <v>35904</v>
      </c>
      <c r="AA48">
        <v>251</v>
      </c>
      <c r="AB48">
        <v>-0.56302465431011695</v>
      </c>
    </row>
    <row r="49" spans="1:28" x14ac:dyDescent="0.35">
      <c r="A49">
        <v>4</v>
      </c>
      <c r="B49">
        <v>11424</v>
      </c>
      <c r="C49">
        <v>81</v>
      </c>
      <c r="D49">
        <v>-0.374526607538613</v>
      </c>
      <c r="G49">
        <v>4</v>
      </c>
      <c r="H49">
        <v>15600</v>
      </c>
      <c r="I49">
        <v>110</v>
      </c>
      <c r="J49">
        <v>-3.1673994471069597E-2</v>
      </c>
      <c r="M49">
        <v>4</v>
      </c>
      <c r="N49">
        <v>21936</v>
      </c>
      <c r="O49">
        <v>154</v>
      </c>
      <c r="P49">
        <v>-2.44625190518392</v>
      </c>
      <c r="S49">
        <v>4</v>
      </c>
      <c r="T49">
        <v>28416</v>
      </c>
      <c r="U49">
        <v>199</v>
      </c>
      <c r="V49">
        <v>-0.184270802199448</v>
      </c>
      <c r="Y49">
        <v>4</v>
      </c>
      <c r="Z49">
        <v>39360</v>
      </c>
      <c r="AA49">
        <v>275</v>
      </c>
      <c r="AB49">
        <v>-0.14659531410280999</v>
      </c>
    </row>
    <row r="50" spans="1:28" x14ac:dyDescent="0.35">
      <c r="A50">
        <v>4</v>
      </c>
      <c r="B50">
        <v>7392</v>
      </c>
      <c r="C50">
        <v>53</v>
      </c>
      <c r="D50">
        <v>-1.02196141162521E-2</v>
      </c>
      <c r="G50">
        <v>4</v>
      </c>
      <c r="H50">
        <v>12000</v>
      </c>
      <c r="I50">
        <v>85</v>
      </c>
      <c r="J50">
        <v>-2.1569516517569198</v>
      </c>
      <c r="M50">
        <v>4</v>
      </c>
      <c r="N50">
        <v>36480</v>
      </c>
      <c r="O50">
        <v>255</v>
      </c>
      <c r="P50">
        <v>-0.17935672401217101</v>
      </c>
      <c r="S50">
        <v>4</v>
      </c>
      <c r="T50">
        <v>33168</v>
      </c>
      <c r="U50">
        <v>232</v>
      </c>
      <c r="V50">
        <v>-1.04012738865747</v>
      </c>
      <c r="Y50">
        <v>4</v>
      </c>
      <c r="Z50">
        <v>36480</v>
      </c>
      <c r="AA50">
        <v>255</v>
      </c>
      <c r="AB50">
        <v>-2.3758953538300198</v>
      </c>
    </row>
    <row r="51" spans="1:28" x14ac:dyDescent="0.35">
      <c r="A51">
        <v>4</v>
      </c>
      <c r="B51">
        <v>6672</v>
      </c>
      <c r="C51">
        <v>48</v>
      </c>
      <c r="D51">
        <v>-1.62344910625596</v>
      </c>
      <c r="G51">
        <v>4</v>
      </c>
      <c r="H51">
        <v>31584</v>
      </c>
      <c r="I51">
        <v>221</v>
      </c>
      <c r="J51">
        <v>-8.6239448268600596E-2</v>
      </c>
      <c r="M51">
        <v>4</v>
      </c>
      <c r="N51">
        <v>22656</v>
      </c>
      <c r="O51">
        <v>159</v>
      </c>
      <c r="P51">
        <v>-0.93500490455158103</v>
      </c>
      <c r="S51">
        <v>4</v>
      </c>
      <c r="T51">
        <v>33024</v>
      </c>
      <c r="U51">
        <v>231</v>
      </c>
      <c r="V51">
        <v>-0.105065750450868</v>
      </c>
      <c r="Y51">
        <v>4</v>
      </c>
      <c r="Z51">
        <v>53328</v>
      </c>
      <c r="AA51">
        <v>372</v>
      </c>
      <c r="AB51">
        <v>-0.95440727259265901</v>
      </c>
    </row>
    <row r="52" spans="1:28" x14ac:dyDescent="0.35">
      <c r="A52">
        <v>4</v>
      </c>
      <c r="B52">
        <v>4512</v>
      </c>
      <c r="C52">
        <v>33</v>
      </c>
      <c r="D52">
        <v>-0.61567179204315203</v>
      </c>
      <c r="G52">
        <v>4</v>
      </c>
      <c r="H52">
        <v>19344</v>
      </c>
      <c r="I52">
        <v>136</v>
      </c>
      <c r="J52">
        <v>-0.53103482766270105</v>
      </c>
      <c r="M52">
        <v>4</v>
      </c>
      <c r="N52">
        <v>16608</v>
      </c>
      <c r="O52">
        <v>117</v>
      </c>
      <c r="P52">
        <v>-1.23831261835828E-3</v>
      </c>
      <c r="S52">
        <v>4</v>
      </c>
      <c r="T52">
        <v>42672</v>
      </c>
      <c r="U52">
        <v>298</v>
      </c>
      <c r="V52">
        <v>-7.4246230247161496E-2</v>
      </c>
      <c r="Y52">
        <v>4</v>
      </c>
      <c r="Z52">
        <v>34176</v>
      </c>
      <c r="AA52">
        <v>239</v>
      </c>
      <c r="AB52">
        <v>-2.9332917178013198</v>
      </c>
    </row>
    <row r="53" spans="1:28" x14ac:dyDescent="0.35">
      <c r="A53">
        <v>4</v>
      </c>
      <c r="B53">
        <v>14016</v>
      </c>
      <c r="C53">
        <v>99</v>
      </c>
      <c r="D53">
        <v>-0.374526607538613</v>
      </c>
      <c r="G53">
        <v>4</v>
      </c>
      <c r="H53">
        <v>14016</v>
      </c>
      <c r="I53">
        <v>99</v>
      </c>
      <c r="J53">
        <v>-2.7170794846978801</v>
      </c>
      <c r="M53">
        <v>4</v>
      </c>
      <c r="N53">
        <v>28128</v>
      </c>
      <c r="O53">
        <v>197</v>
      </c>
      <c r="P53">
        <v>-1.80439047786824</v>
      </c>
      <c r="S53">
        <v>4</v>
      </c>
      <c r="T53">
        <v>21648</v>
      </c>
      <c r="U53">
        <v>152</v>
      </c>
      <c r="V53">
        <v>-3.4944907660408003E-2</v>
      </c>
      <c r="Y53">
        <v>4</v>
      </c>
      <c r="Z53">
        <v>28992</v>
      </c>
      <c r="AA53">
        <v>203</v>
      </c>
      <c r="AB53">
        <v>-0.588495083585167</v>
      </c>
    </row>
    <row r="54" spans="1:28" x14ac:dyDescent="0.35">
      <c r="A54">
        <v>4</v>
      </c>
      <c r="B54">
        <v>7824</v>
      </c>
      <c r="C54">
        <v>56</v>
      </c>
      <c r="D54">
        <v>-0.24018008286516199</v>
      </c>
      <c r="G54">
        <v>4</v>
      </c>
      <c r="H54">
        <v>15168</v>
      </c>
      <c r="I54">
        <v>107</v>
      </c>
      <c r="J54">
        <v>-1.1041180742027501</v>
      </c>
      <c r="M54">
        <v>4</v>
      </c>
      <c r="N54">
        <v>25968</v>
      </c>
      <c r="O54">
        <v>182</v>
      </c>
      <c r="P54">
        <v>-0.29733521148737202</v>
      </c>
      <c r="S54">
        <v>4</v>
      </c>
      <c r="T54">
        <v>34464</v>
      </c>
      <c r="U54">
        <v>241</v>
      </c>
      <c r="V54">
        <v>-2.1957389837053398</v>
      </c>
      <c r="Y54">
        <v>4</v>
      </c>
      <c r="Z54">
        <v>41376</v>
      </c>
      <c r="AA54">
        <v>289</v>
      </c>
      <c r="AB54">
        <v>-1.5261446231095701</v>
      </c>
    </row>
    <row r="55" spans="1:28" x14ac:dyDescent="0.35">
      <c r="A55">
        <v>4</v>
      </c>
      <c r="B55">
        <v>10704</v>
      </c>
      <c r="C55">
        <v>76</v>
      </c>
      <c r="D55">
        <v>-2.2092438351914998</v>
      </c>
      <c r="G55">
        <v>4</v>
      </c>
      <c r="H55">
        <v>8112</v>
      </c>
      <c r="I55">
        <v>58</v>
      </c>
      <c r="J55">
        <v>-1.2580864266633101</v>
      </c>
      <c r="M55">
        <v>4</v>
      </c>
      <c r="N55">
        <v>35760</v>
      </c>
      <c r="O55">
        <v>250</v>
      </c>
      <c r="P55">
        <v>-5.0413478739810696E-3</v>
      </c>
      <c r="S55">
        <v>4</v>
      </c>
      <c r="T55">
        <v>36192</v>
      </c>
      <c r="U55">
        <v>253</v>
      </c>
      <c r="V55">
        <v>-1.01219656878422</v>
      </c>
      <c r="Y55">
        <v>4</v>
      </c>
      <c r="Z55">
        <v>57504</v>
      </c>
      <c r="AA55">
        <v>401</v>
      </c>
      <c r="AB55">
        <v>-9.7801030421735796E-2</v>
      </c>
    </row>
    <row r="56" spans="1:28" x14ac:dyDescent="0.35">
      <c r="A56">
        <v>4</v>
      </c>
      <c r="B56">
        <v>12432</v>
      </c>
      <c r="C56">
        <v>88</v>
      </c>
      <c r="D56">
        <v>-3.9285534721549902</v>
      </c>
      <c r="G56">
        <v>4</v>
      </c>
      <c r="H56">
        <v>22224</v>
      </c>
      <c r="I56">
        <v>156</v>
      </c>
      <c r="J56">
        <v>-4.0364818573955299</v>
      </c>
      <c r="M56">
        <v>4</v>
      </c>
      <c r="N56">
        <v>23664</v>
      </c>
      <c r="O56">
        <v>166</v>
      </c>
      <c r="P56">
        <v>-7.2882175710902802E-2</v>
      </c>
      <c r="S56">
        <v>4</v>
      </c>
      <c r="T56">
        <v>31728</v>
      </c>
      <c r="U56">
        <v>222</v>
      </c>
      <c r="V56">
        <v>-0.58996168985027997</v>
      </c>
      <c r="Y56">
        <v>4</v>
      </c>
      <c r="Z56">
        <v>35328</v>
      </c>
      <c r="AA56">
        <v>247</v>
      </c>
      <c r="AB56">
        <v>-0.96532958085757903</v>
      </c>
    </row>
    <row r="57" spans="1:28" x14ac:dyDescent="0.35">
      <c r="A57">
        <v>4</v>
      </c>
      <c r="B57">
        <v>9840</v>
      </c>
      <c r="C57">
        <v>70</v>
      </c>
      <c r="D57">
        <v>-0.52138307971731801</v>
      </c>
      <c r="G57">
        <v>4</v>
      </c>
      <c r="H57">
        <v>18624</v>
      </c>
      <c r="I57">
        <v>131</v>
      </c>
      <c r="J57">
        <v>-2.1246971731731601</v>
      </c>
      <c r="M57">
        <v>4</v>
      </c>
      <c r="N57">
        <v>26256</v>
      </c>
      <c r="O57">
        <v>184</v>
      </c>
      <c r="P57">
        <v>-3.4745974408495202</v>
      </c>
      <c r="S57">
        <v>4</v>
      </c>
      <c r="T57">
        <v>35328</v>
      </c>
      <c r="U57">
        <v>247</v>
      </c>
      <c r="V57">
        <v>-0.374526607538613</v>
      </c>
      <c r="Y57">
        <v>4</v>
      </c>
      <c r="Z57">
        <v>40656</v>
      </c>
      <c r="AA57">
        <v>284</v>
      </c>
      <c r="AB57">
        <v>-2.1664833154712402</v>
      </c>
    </row>
    <row r="58" spans="1:28" x14ac:dyDescent="0.35">
      <c r="A58">
        <v>4</v>
      </c>
      <c r="B58">
        <v>10560</v>
      </c>
      <c r="C58">
        <v>75</v>
      </c>
      <c r="D58">
        <v>-5.4794058413654199</v>
      </c>
      <c r="G58">
        <v>4</v>
      </c>
      <c r="H58">
        <v>12720</v>
      </c>
      <c r="I58">
        <v>90</v>
      </c>
      <c r="J58">
        <v>-0.701837596414702</v>
      </c>
      <c r="M58">
        <v>4</v>
      </c>
      <c r="N58">
        <v>26832</v>
      </c>
      <c r="O58">
        <v>188</v>
      </c>
      <c r="P58">
        <v>-0.37418909018129098</v>
      </c>
      <c r="S58">
        <v>4</v>
      </c>
      <c r="T58">
        <v>51888</v>
      </c>
      <c r="U58">
        <v>362</v>
      </c>
      <c r="V58">
        <v>-0.374526607538613</v>
      </c>
      <c r="Y58">
        <v>4</v>
      </c>
      <c r="Z58">
        <v>40944</v>
      </c>
      <c r="AA58">
        <v>286</v>
      </c>
      <c r="AB58">
        <v>-0.79241421997831496</v>
      </c>
    </row>
    <row r="59" spans="1:28" x14ac:dyDescent="0.35">
      <c r="A59">
        <v>4</v>
      </c>
      <c r="B59">
        <v>6240</v>
      </c>
      <c r="C59">
        <v>45</v>
      </c>
      <c r="D59">
        <v>-0.96235017074291296</v>
      </c>
      <c r="G59">
        <v>4</v>
      </c>
      <c r="H59">
        <v>17904</v>
      </c>
      <c r="I59">
        <v>126</v>
      </c>
      <c r="J59">
        <v>-0.374526607538613</v>
      </c>
      <c r="M59">
        <v>4</v>
      </c>
      <c r="N59">
        <v>33168</v>
      </c>
      <c r="O59">
        <v>232</v>
      </c>
      <c r="P59">
        <v>-1.31735130458903E-2</v>
      </c>
      <c r="S59">
        <v>4</v>
      </c>
      <c r="T59">
        <v>34608</v>
      </c>
      <c r="U59">
        <v>242</v>
      </c>
      <c r="V59">
        <v>-0.38096657019008801</v>
      </c>
      <c r="Y59">
        <v>4</v>
      </c>
      <c r="Z59">
        <v>44688</v>
      </c>
      <c r="AA59">
        <v>312</v>
      </c>
      <c r="AB59">
        <v>-0.37707362855001397</v>
      </c>
    </row>
    <row r="60" spans="1:28" x14ac:dyDescent="0.35">
      <c r="A60">
        <v>4</v>
      </c>
      <c r="B60">
        <v>8832</v>
      </c>
      <c r="C60">
        <v>63</v>
      </c>
      <c r="D60">
        <v>-7.6471627832493603</v>
      </c>
      <c r="G60">
        <v>4</v>
      </c>
      <c r="H60">
        <v>17472</v>
      </c>
      <c r="I60">
        <v>123</v>
      </c>
      <c r="J60">
        <v>-3.1140831134469602</v>
      </c>
      <c r="M60">
        <v>4</v>
      </c>
      <c r="N60">
        <v>14592</v>
      </c>
      <c r="O60">
        <v>103</v>
      </c>
      <c r="P60">
        <v>-0.62263988627506195</v>
      </c>
      <c r="S60">
        <v>4</v>
      </c>
      <c r="T60">
        <v>35904</v>
      </c>
      <c r="U60">
        <v>251</v>
      </c>
      <c r="V60">
        <v>-0.27216254615920799</v>
      </c>
      <c r="Y60">
        <v>4</v>
      </c>
      <c r="Z60">
        <v>33888</v>
      </c>
      <c r="AA60">
        <v>237</v>
      </c>
      <c r="AB60">
        <v>-0.41285081328548201</v>
      </c>
    </row>
    <row r="61" spans="1:28" x14ac:dyDescent="0.35">
      <c r="A61">
        <v>4</v>
      </c>
      <c r="B61">
        <v>15312</v>
      </c>
      <c r="C61">
        <v>108</v>
      </c>
      <c r="D61">
        <v>-2.0997934426726501</v>
      </c>
      <c r="G61">
        <v>4</v>
      </c>
      <c r="H61">
        <v>16464</v>
      </c>
      <c r="I61">
        <v>116</v>
      </c>
      <c r="J61">
        <v>-0.21439362336159701</v>
      </c>
      <c r="M61">
        <v>4</v>
      </c>
      <c r="N61">
        <v>22368</v>
      </c>
      <c r="O61">
        <v>157</v>
      </c>
      <c r="P61">
        <v>-0.51401599736483405</v>
      </c>
      <c r="S61">
        <v>4</v>
      </c>
      <c r="T61">
        <v>21792</v>
      </c>
      <c r="U61">
        <v>153</v>
      </c>
      <c r="V61">
        <v>-0.35899580330320902</v>
      </c>
      <c r="Y61">
        <v>4</v>
      </c>
      <c r="Z61">
        <v>53184</v>
      </c>
      <c r="AA61">
        <v>371</v>
      </c>
      <c r="AB61">
        <v>-4.1698227824949399</v>
      </c>
    </row>
    <row r="62" spans="1:28" x14ac:dyDescent="0.35">
      <c r="A62">
        <v>4</v>
      </c>
      <c r="B62">
        <v>3360</v>
      </c>
      <c r="C62">
        <v>25</v>
      </c>
      <c r="D62">
        <v>-0.43089189005058998</v>
      </c>
      <c r="G62">
        <v>4</v>
      </c>
      <c r="H62">
        <v>23232</v>
      </c>
      <c r="I62">
        <v>163</v>
      </c>
      <c r="J62">
        <v>-1.7258646443497301</v>
      </c>
      <c r="M62">
        <v>4</v>
      </c>
      <c r="N62">
        <v>31728</v>
      </c>
      <c r="O62">
        <v>222</v>
      </c>
      <c r="P62">
        <v>-1.26455082834642</v>
      </c>
      <c r="S62">
        <v>4</v>
      </c>
      <c r="T62">
        <v>30000</v>
      </c>
      <c r="U62">
        <v>210</v>
      </c>
      <c r="V62">
        <v>-1.9039798293402601E-2</v>
      </c>
      <c r="Y62">
        <v>4</v>
      </c>
      <c r="Z62">
        <v>54480</v>
      </c>
      <c r="AA62">
        <v>380</v>
      </c>
      <c r="AB62">
        <v>-3.8623308100789799</v>
      </c>
    </row>
    <row r="63" spans="1:28" x14ac:dyDescent="0.35">
      <c r="A63">
        <v>4</v>
      </c>
      <c r="B63">
        <v>11712</v>
      </c>
      <c r="C63">
        <v>83</v>
      </c>
      <c r="D63">
        <v>-0.23049412767621899</v>
      </c>
      <c r="G63">
        <v>4</v>
      </c>
      <c r="H63">
        <v>7392</v>
      </c>
      <c r="I63">
        <v>53</v>
      </c>
      <c r="J63">
        <v>-1.8597056629119699</v>
      </c>
      <c r="M63">
        <v>4</v>
      </c>
      <c r="N63">
        <v>40656</v>
      </c>
      <c r="O63">
        <v>284</v>
      </c>
      <c r="P63">
        <v>-3.9464269950549702</v>
      </c>
      <c r="S63">
        <v>4</v>
      </c>
      <c r="T63">
        <v>32016</v>
      </c>
      <c r="U63">
        <v>224</v>
      </c>
      <c r="V63">
        <v>-2.4234948182190998</v>
      </c>
      <c r="Y63">
        <v>4</v>
      </c>
      <c r="Z63">
        <v>61104</v>
      </c>
      <c r="AA63">
        <v>426</v>
      </c>
      <c r="AB63">
        <v>-0.16322345369060001</v>
      </c>
    </row>
    <row r="64" spans="1:28" x14ac:dyDescent="0.35">
      <c r="A64">
        <v>4</v>
      </c>
      <c r="B64">
        <v>17328</v>
      </c>
      <c r="C64">
        <v>122</v>
      </c>
      <c r="D64">
        <v>-3.3961396252682499</v>
      </c>
      <c r="G64">
        <v>4</v>
      </c>
      <c r="H64">
        <v>21936</v>
      </c>
      <c r="I64">
        <v>154</v>
      </c>
      <c r="J64">
        <v>-0.15148899162020901</v>
      </c>
      <c r="M64">
        <v>4</v>
      </c>
      <c r="N64">
        <v>39216</v>
      </c>
      <c r="O64">
        <v>274</v>
      </c>
      <c r="P64">
        <v>-0.44380303369058</v>
      </c>
      <c r="S64">
        <v>4</v>
      </c>
      <c r="T64">
        <v>27264</v>
      </c>
      <c r="U64">
        <v>191</v>
      </c>
      <c r="V64">
        <v>-1.8440126842709501</v>
      </c>
      <c r="Y64">
        <v>4</v>
      </c>
      <c r="Z64">
        <v>36912</v>
      </c>
      <c r="AA64">
        <v>258</v>
      </c>
      <c r="AB64">
        <v>-1.52588616032696</v>
      </c>
    </row>
    <row r="65" spans="1:28" x14ac:dyDescent="0.35">
      <c r="A65">
        <v>4</v>
      </c>
      <c r="B65">
        <v>6960</v>
      </c>
      <c r="C65">
        <v>50</v>
      </c>
      <c r="D65">
        <v>-0.43192706034363398</v>
      </c>
      <c r="G65">
        <v>4</v>
      </c>
      <c r="H65">
        <v>21936</v>
      </c>
      <c r="I65">
        <v>154</v>
      </c>
      <c r="J65">
        <v>-1.5261446231095701</v>
      </c>
      <c r="M65">
        <v>4</v>
      </c>
      <c r="N65">
        <v>24384</v>
      </c>
      <c r="O65">
        <v>171</v>
      </c>
      <c r="P65">
        <v>-1.1560026220971</v>
      </c>
      <c r="S65">
        <v>4</v>
      </c>
      <c r="T65">
        <v>25248</v>
      </c>
      <c r="U65">
        <v>177</v>
      </c>
      <c r="V65">
        <v>-0.444234652773703</v>
      </c>
      <c r="Y65">
        <v>4</v>
      </c>
      <c r="Z65">
        <v>63696</v>
      </c>
      <c r="AA65">
        <v>444</v>
      </c>
      <c r="AB65">
        <v>-1.5913819603680102E-2</v>
      </c>
    </row>
    <row r="66" spans="1:28" x14ac:dyDescent="0.35">
      <c r="A66">
        <v>4</v>
      </c>
      <c r="B66">
        <v>3936</v>
      </c>
      <c r="C66">
        <v>29</v>
      </c>
      <c r="D66">
        <v>-3.3503255325942001</v>
      </c>
      <c r="G66">
        <v>4</v>
      </c>
      <c r="H66">
        <v>14016</v>
      </c>
      <c r="I66">
        <v>99</v>
      </c>
      <c r="J66">
        <v>-0.23541652883325001</v>
      </c>
      <c r="M66">
        <v>4</v>
      </c>
      <c r="N66">
        <v>27696</v>
      </c>
      <c r="O66">
        <v>194</v>
      </c>
      <c r="P66">
        <v>-0.27216254615920799</v>
      </c>
      <c r="S66">
        <v>4</v>
      </c>
      <c r="T66">
        <v>54048</v>
      </c>
      <c r="U66">
        <v>377</v>
      </c>
      <c r="V66">
        <v>-4.5389151213094303</v>
      </c>
      <c r="Y66">
        <v>4</v>
      </c>
      <c r="Z66">
        <v>37776</v>
      </c>
      <c r="AA66">
        <v>264</v>
      </c>
      <c r="AB66">
        <v>-0.25670989315062798</v>
      </c>
    </row>
    <row r="67" spans="1:28" x14ac:dyDescent="0.35">
      <c r="A67">
        <v>4</v>
      </c>
      <c r="B67">
        <v>3360</v>
      </c>
      <c r="C67">
        <v>25</v>
      </c>
      <c r="D67">
        <v>-0.37302216022917101</v>
      </c>
      <c r="G67">
        <v>4</v>
      </c>
      <c r="H67">
        <v>16752</v>
      </c>
      <c r="I67">
        <v>118</v>
      </c>
      <c r="J67">
        <v>-2.4521269204418101</v>
      </c>
      <c r="M67">
        <v>4</v>
      </c>
      <c r="N67">
        <v>21216</v>
      </c>
      <c r="O67">
        <v>149</v>
      </c>
      <c r="P67">
        <v>-0.88027123921504202</v>
      </c>
      <c r="S67">
        <v>4</v>
      </c>
      <c r="T67">
        <v>28704</v>
      </c>
      <c r="U67">
        <v>201</v>
      </c>
      <c r="V67">
        <v>-0.19513727322722299</v>
      </c>
      <c r="Y67">
        <v>4</v>
      </c>
      <c r="Z67">
        <v>41952</v>
      </c>
      <c r="AA67">
        <v>293</v>
      </c>
      <c r="AB67">
        <v>-5.8952575739569699</v>
      </c>
    </row>
    <row r="68" spans="1:28" x14ac:dyDescent="0.35">
      <c r="A68">
        <v>4</v>
      </c>
      <c r="B68">
        <v>6240</v>
      </c>
      <c r="C68">
        <v>45</v>
      </c>
      <c r="D68">
        <v>-0.91493532273612999</v>
      </c>
      <c r="G68">
        <v>4</v>
      </c>
      <c r="H68">
        <v>16176</v>
      </c>
      <c r="I68">
        <v>114</v>
      </c>
      <c r="J68">
        <v>-0.57997675149999295</v>
      </c>
      <c r="M68">
        <v>4</v>
      </c>
      <c r="N68">
        <v>34320</v>
      </c>
      <c r="O68">
        <v>240</v>
      </c>
      <c r="P68">
        <v>-0.139146896107778</v>
      </c>
      <c r="S68">
        <v>4</v>
      </c>
      <c r="T68">
        <v>34608</v>
      </c>
      <c r="U68">
        <v>242</v>
      </c>
      <c r="V68">
        <v>-3.5859914014012899</v>
      </c>
      <c r="Y68">
        <v>4</v>
      </c>
      <c r="Z68">
        <v>46416</v>
      </c>
      <c r="AA68">
        <v>324</v>
      </c>
      <c r="AB68">
        <v>-1.6927957202111901</v>
      </c>
    </row>
    <row r="69" spans="1:28" x14ac:dyDescent="0.35">
      <c r="A69">
        <v>4</v>
      </c>
      <c r="B69">
        <v>18768</v>
      </c>
      <c r="C69">
        <v>132</v>
      </c>
      <c r="D69">
        <v>-2.23182672765427</v>
      </c>
      <c r="G69">
        <v>4</v>
      </c>
      <c r="H69">
        <v>20496</v>
      </c>
      <c r="I69">
        <v>144</v>
      </c>
      <c r="J69">
        <v>-0.91426353328348298</v>
      </c>
      <c r="M69">
        <v>4</v>
      </c>
      <c r="N69">
        <v>45984</v>
      </c>
      <c r="O69">
        <v>321</v>
      </c>
      <c r="P69">
        <v>-3.0802980188609799E-2</v>
      </c>
      <c r="S69">
        <v>4</v>
      </c>
      <c r="T69">
        <v>26400</v>
      </c>
      <c r="U69">
        <v>185</v>
      </c>
      <c r="V69">
        <v>-0.24882414853898299</v>
      </c>
      <c r="Y69">
        <v>4</v>
      </c>
      <c r="Z69">
        <v>39072</v>
      </c>
      <c r="AA69">
        <v>273</v>
      </c>
      <c r="AB69">
        <v>-1.08255655404266</v>
      </c>
    </row>
    <row r="70" spans="1:28" x14ac:dyDescent="0.35">
      <c r="A70">
        <v>4</v>
      </c>
      <c r="B70">
        <v>4800</v>
      </c>
      <c r="C70">
        <v>35</v>
      </c>
      <c r="D70">
        <v>-0.962693755752141</v>
      </c>
      <c r="G70">
        <v>4</v>
      </c>
      <c r="H70">
        <v>22224</v>
      </c>
      <c r="I70">
        <v>156</v>
      </c>
      <c r="J70">
        <v>-4.8071096405041498</v>
      </c>
      <c r="M70">
        <v>4</v>
      </c>
      <c r="N70">
        <v>40224</v>
      </c>
      <c r="O70">
        <v>281</v>
      </c>
      <c r="P70">
        <v>-2.81866232196082E-3</v>
      </c>
      <c r="S70">
        <v>4</v>
      </c>
      <c r="T70">
        <v>39504</v>
      </c>
      <c r="U70">
        <v>276</v>
      </c>
      <c r="V70">
        <v>-0.240289927754813</v>
      </c>
      <c r="Y70">
        <v>4</v>
      </c>
      <c r="Z70">
        <v>40800</v>
      </c>
      <c r="AA70">
        <v>285</v>
      </c>
      <c r="AB70" s="15">
        <v>-2.1868940774333299E-4</v>
      </c>
    </row>
    <row r="71" spans="1:28" x14ac:dyDescent="0.35">
      <c r="A71">
        <v>4</v>
      </c>
      <c r="B71">
        <v>10992</v>
      </c>
      <c r="C71">
        <v>78</v>
      </c>
      <c r="D71">
        <v>-2.8543540241933198E-2</v>
      </c>
      <c r="G71">
        <v>4</v>
      </c>
      <c r="H71">
        <v>13584</v>
      </c>
      <c r="I71">
        <v>96</v>
      </c>
      <c r="J71">
        <v>-7.0516107645886397</v>
      </c>
      <c r="M71">
        <v>4</v>
      </c>
      <c r="N71">
        <v>36192</v>
      </c>
      <c r="O71">
        <v>253</v>
      </c>
      <c r="P71">
        <v>-0.374526607538613</v>
      </c>
      <c r="S71">
        <v>4</v>
      </c>
      <c r="T71">
        <v>54480</v>
      </c>
      <c r="U71">
        <v>380</v>
      </c>
      <c r="V71">
        <v>-0.414322363549124</v>
      </c>
      <c r="Y71">
        <v>4</v>
      </c>
      <c r="Z71">
        <v>37056</v>
      </c>
      <c r="AA71">
        <v>259</v>
      </c>
      <c r="AB71">
        <v>-0.25136037877765699</v>
      </c>
    </row>
    <row r="72" spans="1:28" x14ac:dyDescent="0.35">
      <c r="A72">
        <v>4</v>
      </c>
      <c r="B72">
        <v>13728</v>
      </c>
      <c r="C72">
        <v>97</v>
      </c>
      <c r="D72">
        <v>-0.938505838035675</v>
      </c>
      <c r="G72">
        <v>4</v>
      </c>
      <c r="H72">
        <v>25104</v>
      </c>
      <c r="I72">
        <v>176</v>
      </c>
      <c r="J72">
        <v>-7.9089863703475996E-2</v>
      </c>
      <c r="M72">
        <v>4</v>
      </c>
      <c r="N72">
        <v>42960</v>
      </c>
      <c r="O72">
        <v>300</v>
      </c>
      <c r="P72">
        <v>-0.27216254615920799</v>
      </c>
      <c r="S72">
        <v>4</v>
      </c>
      <c r="T72">
        <v>41520</v>
      </c>
      <c r="U72">
        <v>290</v>
      </c>
      <c r="V72">
        <v>-0.27216254615920799</v>
      </c>
      <c r="Y72">
        <v>4</v>
      </c>
      <c r="Z72">
        <v>37344</v>
      </c>
      <c r="AA72">
        <v>261</v>
      </c>
      <c r="AB72">
        <v>-0.88979213752515196</v>
      </c>
    </row>
    <row r="73" spans="1:28" x14ac:dyDescent="0.35">
      <c r="A73">
        <v>4</v>
      </c>
      <c r="B73">
        <v>3936</v>
      </c>
      <c r="C73">
        <v>29</v>
      </c>
      <c r="D73">
        <v>-8.1362237224952203</v>
      </c>
      <c r="G73">
        <v>4</v>
      </c>
      <c r="H73">
        <v>20064</v>
      </c>
      <c r="I73">
        <v>141</v>
      </c>
      <c r="J73">
        <v>-1.04012738865747</v>
      </c>
      <c r="M73">
        <v>4</v>
      </c>
      <c r="N73">
        <v>28416</v>
      </c>
      <c r="O73">
        <v>199</v>
      </c>
      <c r="P73">
        <v>-0.13757407722786899</v>
      </c>
      <c r="S73">
        <v>4</v>
      </c>
      <c r="T73">
        <v>73200</v>
      </c>
      <c r="U73">
        <v>510</v>
      </c>
      <c r="V73">
        <v>-0.101907910437259</v>
      </c>
      <c r="Y73">
        <v>4</v>
      </c>
      <c r="Z73">
        <v>77520</v>
      </c>
      <c r="AA73">
        <v>540</v>
      </c>
      <c r="AB73">
        <v>-3.9455642804719</v>
      </c>
    </row>
    <row r="74" spans="1:28" x14ac:dyDescent="0.35">
      <c r="A74">
        <v>4</v>
      </c>
      <c r="B74">
        <v>6816</v>
      </c>
      <c r="C74">
        <v>49</v>
      </c>
      <c r="D74">
        <v>-0.62638251510044396</v>
      </c>
      <c r="G74">
        <v>4</v>
      </c>
      <c r="H74">
        <v>18192</v>
      </c>
      <c r="I74">
        <v>128</v>
      </c>
      <c r="J74">
        <v>-1.8372550250803501</v>
      </c>
      <c r="M74">
        <v>4</v>
      </c>
      <c r="N74">
        <v>29568</v>
      </c>
      <c r="O74">
        <v>207</v>
      </c>
      <c r="P74">
        <v>-0.279567965672543</v>
      </c>
      <c r="S74">
        <v>4</v>
      </c>
      <c r="T74">
        <v>23808</v>
      </c>
      <c r="U74">
        <v>167</v>
      </c>
      <c r="V74">
        <v>-2.0141031880156501</v>
      </c>
      <c r="Y74">
        <v>4</v>
      </c>
      <c r="Z74">
        <v>39216</v>
      </c>
      <c r="AA74">
        <v>274</v>
      </c>
      <c r="AB74">
        <v>-1.07482255814157</v>
      </c>
    </row>
    <row r="75" spans="1:28" x14ac:dyDescent="0.35">
      <c r="A75">
        <v>4</v>
      </c>
      <c r="B75">
        <v>5664</v>
      </c>
      <c r="C75">
        <v>41</v>
      </c>
      <c r="D75">
        <v>-0.77862156044602204</v>
      </c>
      <c r="G75">
        <v>4</v>
      </c>
      <c r="H75">
        <v>17616</v>
      </c>
      <c r="I75">
        <v>124</v>
      </c>
      <c r="J75">
        <v>-1.35060242209825E-3</v>
      </c>
      <c r="M75">
        <v>4</v>
      </c>
      <c r="N75">
        <v>30576</v>
      </c>
      <c r="O75">
        <v>214</v>
      </c>
      <c r="P75">
        <v>-0.48802986326492398</v>
      </c>
      <c r="S75">
        <v>4</v>
      </c>
      <c r="T75">
        <v>24384</v>
      </c>
      <c r="U75">
        <v>171</v>
      </c>
      <c r="V75">
        <v>-2.2474126586177698</v>
      </c>
      <c r="Y75">
        <v>4</v>
      </c>
      <c r="Z75">
        <v>36624</v>
      </c>
      <c r="AA75">
        <v>256</v>
      </c>
      <c r="AB75">
        <v>-0.16698167404099301</v>
      </c>
    </row>
    <row r="76" spans="1:28" x14ac:dyDescent="0.35">
      <c r="A76">
        <v>4</v>
      </c>
      <c r="B76">
        <v>4944</v>
      </c>
      <c r="C76">
        <v>36</v>
      </c>
      <c r="D76">
        <v>-1.6037030492519799</v>
      </c>
      <c r="G76">
        <v>4</v>
      </c>
      <c r="H76">
        <v>19056</v>
      </c>
      <c r="I76">
        <v>134</v>
      </c>
      <c r="J76">
        <v>-2.70973436747036</v>
      </c>
      <c r="M76">
        <v>4</v>
      </c>
      <c r="N76">
        <v>23952</v>
      </c>
      <c r="O76">
        <v>168</v>
      </c>
      <c r="P76">
        <v>-0.72344603363310001</v>
      </c>
      <c r="S76">
        <v>4</v>
      </c>
      <c r="T76">
        <v>33312</v>
      </c>
      <c r="U76">
        <v>233</v>
      </c>
      <c r="V76">
        <v>-0.41514740989891802</v>
      </c>
      <c r="Y76">
        <v>4</v>
      </c>
      <c r="Z76">
        <v>68880</v>
      </c>
      <c r="AA76">
        <v>480</v>
      </c>
      <c r="AB76">
        <v>-1.52670842510535</v>
      </c>
    </row>
    <row r="77" spans="1:28" x14ac:dyDescent="0.35">
      <c r="A77">
        <v>4</v>
      </c>
      <c r="B77">
        <v>6096</v>
      </c>
      <c r="C77">
        <v>44</v>
      </c>
      <c r="D77">
        <v>-1.04100316192001</v>
      </c>
      <c r="G77">
        <v>4</v>
      </c>
      <c r="H77">
        <v>14016</v>
      </c>
      <c r="I77">
        <v>99</v>
      </c>
      <c r="J77">
        <v>-3.0985086835744799</v>
      </c>
      <c r="M77">
        <v>4</v>
      </c>
      <c r="N77">
        <v>19632</v>
      </c>
      <c r="O77">
        <v>138</v>
      </c>
      <c r="P77">
        <v>-7.6471627832493603</v>
      </c>
      <c r="S77">
        <v>4</v>
      </c>
      <c r="T77">
        <v>45120</v>
      </c>
      <c r="U77">
        <v>315</v>
      </c>
      <c r="V77">
        <v>-2.1360725348148502</v>
      </c>
      <c r="Y77">
        <v>4</v>
      </c>
      <c r="Z77">
        <v>51024</v>
      </c>
      <c r="AA77">
        <v>356</v>
      </c>
      <c r="AB77">
        <v>-0.27216254615920799</v>
      </c>
    </row>
    <row r="78" spans="1:28" x14ac:dyDescent="0.35">
      <c r="A78">
        <v>4</v>
      </c>
      <c r="B78">
        <v>7968</v>
      </c>
      <c r="C78">
        <v>57</v>
      </c>
      <c r="D78">
        <v>-0.90747308824890105</v>
      </c>
      <c r="G78">
        <v>4</v>
      </c>
      <c r="H78">
        <v>23520</v>
      </c>
      <c r="I78">
        <v>165</v>
      </c>
      <c r="J78">
        <v>-1.2452830842926799E-2</v>
      </c>
      <c r="M78">
        <v>4</v>
      </c>
      <c r="N78">
        <v>27120</v>
      </c>
      <c r="O78">
        <v>190</v>
      </c>
      <c r="P78">
        <v>-1.82823498872728</v>
      </c>
      <c r="S78">
        <v>4</v>
      </c>
      <c r="T78">
        <v>29280</v>
      </c>
      <c r="U78">
        <v>205</v>
      </c>
      <c r="V78">
        <v>-1.9286676951997599</v>
      </c>
      <c r="Y78">
        <v>4</v>
      </c>
      <c r="Z78">
        <v>40656</v>
      </c>
      <c r="AA78">
        <v>284</v>
      </c>
      <c r="AB78">
        <v>-1.82035106816879</v>
      </c>
    </row>
    <row r="79" spans="1:28" x14ac:dyDescent="0.35">
      <c r="A79">
        <v>4</v>
      </c>
      <c r="B79">
        <v>7392</v>
      </c>
      <c r="C79">
        <v>53</v>
      </c>
      <c r="D79">
        <v>-18.8273533342138</v>
      </c>
      <c r="G79">
        <v>4</v>
      </c>
      <c r="H79">
        <v>18336</v>
      </c>
      <c r="I79">
        <v>129</v>
      </c>
      <c r="J79">
        <v>-2.8066595068546502E-2</v>
      </c>
      <c r="M79">
        <v>4</v>
      </c>
      <c r="N79">
        <v>19920</v>
      </c>
      <c r="O79">
        <v>140</v>
      </c>
      <c r="P79">
        <v>-0.19354530970484399</v>
      </c>
      <c r="S79">
        <v>4</v>
      </c>
      <c r="T79">
        <v>75504</v>
      </c>
      <c r="U79">
        <v>526</v>
      </c>
      <c r="V79">
        <v>-0.43658665955822201</v>
      </c>
      <c r="Y79">
        <v>4</v>
      </c>
      <c r="Z79">
        <v>39072</v>
      </c>
      <c r="AA79">
        <v>273</v>
      </c>
      <c r="AB79">
        <v>-1.5499159463291401E-3</v>
      </c>
    </row>
    <row r="80" spans="1:28" x14ac:dyDescent="0.35">
      <c r="A80">
        <v>4</v>
      </c>
      <c r="B80">
        <v>5520</v>
      </c>
      <c r="C80">
        <v>40</v>
      </c>
      <c r="D80">
        <v>-0.93671313615615504</v>
      </c>
      <c r="G80">
        <v>4</v>
      </c>
      <c r="H80">
        <v>25104</v>
      </c>
      <c r="I80">
        <v>176</v>
      </c>
      <c r="J80">
        <v>-3.1360281639118299</v>
      </c>
      <c r="M80">
        <v>4</v>
      </c>
      <c r="N80">
        <v>35040</v>
      </c>
      <c r="O80">
        <v>245</v>
      </c>
      <c r="P80">
        <v>-0.55546362110773995</v>
      </c>
      <c r="S80">
        <v>4</v>
      </c>
      <c r="T80">
        <v>45552</v>
      </c>
      <c r="U80">
        <v>318</v>
      </c>
      <c r="V80">
        <v>-0.53601335464753497</v>
      </c>
      <c r="Y80">
        <v>4</v>
      </c>
      <c r="Z80">
        <v>44400</v>
      </c>
      <c r="AA80">
        <v>310</v>
      </c>
      <c r="AB80">
        <v>-3.7056980372418198</v>
      </c>
    </row>
    <row r="81" spans="1:28" x14ac:dyDescent="0.35">
      <c r="A81">
        <v>4</v>
      </c>
      <c r="B81">
        <v>3504</v>
      </c>
      <c r="C81">
        <v>26</v>
      </c>
      <c r="D81">
        <v>-120.656978094013</v>
      </c>
      <c r="G81">
        <v>4</v>
      </c>
      <c r="H81">
        <v>35472</v>
      </c>
      <c r="I81">
        <v>248</v>
      </c>
      <c r="J81">
        <v>-1.04012738865747</v>
      </c>
      <c r="M81">
        <v>4</v>
      </c>
      <c r="N81">
        <v>22224</v>
      </c>
      <c r="O81">
        <v>156</v>
      </c>
      <c r="P81">
        <v>-7.6471627832493603</v>
      </c>
      <c r="S81">
        <v>4</v>
      </c>
      <c r="T81">
        <v>47856</v>
      </c>
      <c r="U81">
        <v>334</v>
      </c>
      <c r="V81">
        <v>-1.52670842510535</v>
      </c>
      <c r="Y81">
        <v>4</v>
      </c>
      <c r="Z81">
        <v>45120</v>
      </c>
      <c r="AA81">
        <v>315</v>
      </c>
      <c r="AB81" s="15">
        <v>-4.44210890486134E-5</v>
      </c>
    </row>
    <row r="82" spans="1:28" x14ac:dyDescent="0.35">
      <c r="AB82" s="15"/>
    </row>
    <row r="83" spans="1:28" x14ac:dyDescent="0.35">
      <c r="A83">
        <v>6</v>
      </c>
      <c r="B83">
        <v>11736</v>
      </c>
      <c r="C83">
        <v>56</v>
      </c>
      <c r="D83">
        <v>-0.30805307549439698</v>
      </c>
      <c r="G83">
        <v>6</v>
      </c>
      <c r="H83">
        <v>18864</v>
      </c>
      <c r="I83">
        <v>89</v>
      </c>
      <c r="J83">
        <v>-3.74236968134168</v>
      </c>
      <c r="M83">
        <v>6</v>
      </c>
      <c r="N83">
        <v>36360</v>
      </c>
      <c r="O83">
        <v>170</v>
      </c>
      <c r="P83">
        <v>-0.70533389490017195</v>
      </c>
      <c r="S83">
        <v>6</v>
      </c>
      <c r="T83">
        <v>37224</v>
      </c>
      <c r="U83">
        <v>174</v>
      </c>
      <c r="V83">
        <v>-2.5084755680526601E-2</v>
      </c>
      <c r="Y83">
        <v>6</v>
      </c>
      <c r="Z83">
        <v>103320</v>
      </c>
      <c r="AA83">
        <v>480</v>
      </c>
      <c r="AB83">
        <v>-0.11826409958717</v>
      </c>
    </row>
    <row r="84" spans="1:28" x14ac:dyDescent="0.35">
      <c r="A84">
        <v>6</v>
      </c>
      <c r="B84">
        <v>4824</v>
      </c>
      <c r="C84">
        <v>24</v>
      </c>
      <c r="D84">
        <v>-0.60609077780086995</v>
      </c>
      <c r="G84">
        <v>6</v>
      </c>
      <c r="H84">
        <v>23616</v>
      </c>
      <c r="I84">
        <v>111</v>
      </c>
      <c r="J84">
        <v>-1.3052263324645801</v>
      </c>
      <c r="M84">
        <v>6</v>
      </c>
      <c r="N84">
        <v>30960</v>
      </c>
      <c r="O84">
        <v>145</v>
      </c>
      <c r="P84">
        <v>-4.6295814423964403</v>
      </c>
      <c r="S84">
        <v>6</v>
      </c>
      <c r="T84">
        <v>44136</v>
      </c>
      <c r="U84">
        <v>206</v>
      </c>
      <c r="V84">
        <v>-1.5261446231095701</v>
      </c>
      <c r="Y84">
        <v>6</v>
      </c>
      <c r="Z84">
        <v>96192</v>
      </c>
      <c r="AA84">
        <v>447</v>
      </c>
      <c r="AB84">
        <v>-0.64775235365255202</v>
      </c>
    </row>
    <row r="85" spans="1:28" x14ac:dyDescent="0.35">
      <c r="A85">
        <v>6</v>
      </c>
      <c r="B85">
        <v>7848</v>
      </c>
      <c r="C85">
        <v>38</v>
      </c>
      <c r="D85">
        <v>-0.53738442710578505</v>
      </c>
      <c r="G85">
        <v>6</v>
      </c>
      <c r="H85">
        <v>12600</v>
      </c>
      <c r="I85">
        <v>60</v>
      </c>
      <c r="J85">
        <v>-1.91990150684919</v>
      </c>
      <c r="M85">
        <v>6</v>
      </c>
      <c r="N85">
        <v>34200</v>
      </c>
      <c r="O85">
        <v>160</v>
      </c>
      <c r="P85">
        <v>-1.04012738865747</v>
      </c>
      <c r="S85">
        <v>6</v>
      </c>
      <c r="T85">
        <v>52776</v>
      </c>
      <c r="U85">
        <v>246</v>
      </c>
      <c r="V85">
        <v>-1.04012738865747</v>
      </c>
      <c r="Y85">
        <v>6</v>
      </c>
      <c r="Z85">
        <v>76968</v>
      </c>
      <c r="AA85">
        <v>358</v>
      </c>
      <c r="AB85">
        <v>-8.0077184979225002E-2</v>
      </c>
    </row>
    <row r="86" spans="1:28" x14ac:dyDescent="0.35">
      <c r="A86">
        <v>6</v>
      </c>
      <c r="B86">
        <v>4824</v>
      </c>
      <c r="C86">
        <v>24</v>
      </c>
      <c r="D86">
        <v>-1.6351866264717401</v>
      </c>
      <c r="G86">
        <v>6</v>
      </c>
      <c r="H86">
        <v>26640</v>
      </c>
      <c r="I86">
        <v>125</v>
      </c>
      <c r="J86">
        <v>-2.16290852929238</v>
      </c>
      <c r="M86">
        <v>6</v>
      </c>
      <c r="N86">
        <v>31608</v>
      </c>
      <c r="O86">
        <v>148</v>
      </c>
      <c r="P86">
        <v>-0.169830266564821</v>
      </c>
      <c r="S86">
        <v>6</v>
      </c>
      <c r="T86">
        <v>37224</v>
      </c>
      <c r="U86">
        <v>174</v>
      </c>
      <c r="V86">
        <v>-1.21494213532673E-2</v>
      </c>
      <c r="Y86">
        <v>6</v>
      </c>
      <c r="Z86">
        <v>57960</v>
      </c>
      <c r="AA86">
        <v>270</v>
      </c>
      <c r="AB86">
        <v>-0.75877175882095504</v>
      </c>
    </row>
    <row r="87" spans="1:28" x14ac:dyDescent="0.35">
      <c r="A87">
        <v>6</v>
      </c>
      <c r="B87">
        <v>21024</v>
      </c>
      <c r="C87">
        <v>99</v>
      </c>
      <c r="D87">
        <v>-1.79376701810174</v>
      </c>
      <c r="G87">
        <v>6</v>
      </c>
      <c r="H87">
        <v>14760</v>
      </c>
      <c r="I87">
        <v>70</v>
      </c>
      <c r="J87">
        <v>-0.26010813852628401</v>
      </c>
      <c r="M87">
        <v>6</v>
      </c>
      <c r="N87">
        <v>27936</v>
      </c>
      <c r="O87">
        <v>131</v>
      </c>
      <c r="P87">
        <v>-2.5069188188846799E-2</v>
      </c>
      <c r="S87">
        <v>6</v>
      </c>
      <c r="T87">
        <v>49536</v>
      </c>
      <c r="U87">
        <v>231</v>
      </c>
      <c r="V87">
        <v>-4.8415639062207898</v>
      </c>
      <c r="Y87">
        <v>6</v>
      </c>
      <c r="Z87">
        <v>58608</v>
      </c>
      <c r="AA87">
        <v>273</v>
      </c>
      <c r="AB87">
        <v>-0.73342457969083696</v>
      </c>
    </row>
    <row r="88" spans="1:28" x14ac:dyDescent="0.35">
      <c r="A88">
        <v>6</v>
      </c>
      <c r="B88">
        <v>19080</v>
      </c>
      <c r="C88">
        <v>90</v>
      </c>
      <c r="D88">
        <v>-0.72345571753763604</v>
      </c>
      <c r="G88">
        <v>6</v>
      </c>
      <c r="H88">
        <v>18216</v>
      </c>
      <c r="I88">
        <v>86</v>
      </c>
      <c r="J88">
        <v>-1.0117747236352399</v>
      </c>
      <c r="M88">
        <v>6</v>
      </c>
      <c r="N88">
        <v>30744</v>
      </c>
      <c r="O88">
        <v>144</v>
      </c>
      <c r="P88">
        <v>-0.37297952682514601</v>
      </c>
      <c r="S88">
        <v>6</v>
      </c>
      <c r="T88">
        <v>73728</v>
      </c>
      <c r="U88">
        <v>343</v>
      </c>
      <c r="V88">
        <v>-0.37418909018129098</v>
      </c>
      <c r="Y88">
        <v>6</v>
      </c>
      <c r="Z88">
        <v>48672</v>
      </c>
      <c r="AA88">
        <v>227</v>
      </c>
      <c r="AB88">
        <v>-9.0280436342552201E-2</v>
      </c>
    </row>
    <row r="89" spans="1:28" x14ac:dyDescent="0.35">
      <c r="A89">
        <v>6</v>
      </c>
      <c r="B89">
        <v>13248</v>
      </c>
      <c r="C89">
        <v>63</v>
      </c>
      <c r="D89" s="15">
        <v>-3.6429245122156201E-5</v>
      </c>
      <c r="G89">
        <v>6</v>
      </c>
      <c r="H89">
        <v>15192</v>
      </c>
      <c r="I89">
        <v>72</v>
      </c>
      <c r="J89">
        <v>-1.98601092484582</v>
      </c>
      <c r="M89">
        <v>6</v>
      </c>
      <c r="N89">
        <v>32472</v>
      </c>
      <c r="O89">
        <v>152</v>
      </c>
      <c r="P89">
        <v>-0.18710938980216801</v>
      </c>
      <c r="S89">
        <v>6</v>
      </c>
      <c r="T89">
        <v>42840</v>
      </c>
      <c r="U89">
        <v>200</v>
      </c>
      <c r="V89">
        <v>-2.94200713172015E-2</v>
      </c>
      <c r="Y89">
        <v>6</v>
      </c>
      <c r="Z89">
        <v>99216</v>
      </c>
      <c r="AA89">
        <v>461</v>
      </c>
      <c r="AB89">
        <v>-0.69175247571634702</v>
      </c>
    </row>
    <row r="90" spans="1:28" x14ac:dyDescent="0.35">
      <c r="A90">
        <v>6</v>
      </c>
      <c r="B90">
        <v>8064</v>
      </c>
      <c r="C90">
        <v>39</v>
      </c>
      <c r="D90">
        <v>-1.68434066939984</v>
      </c>
      <c r="G90">
        <v>6</v>
      </c>
      <c r="H90">
        <v>14328</v>
      </c>
      <c r="I90">
        <v>68</v>
      </c>
      <c r="J90">
        <v>-0.38064366929139398</v>
      </c>
      <c r="M90">
        <v>6</v>
      </c>
      <c r="N90">
        <v>32472</v>
      </c>
      <c r="O90">
        <v>152</v>
      </c>
      <c r="P90">
        <v>-2.0397271976840501</v>
      </c>
      <c r="S90">
        <v>6</v>
      </c>
      <c r="T90">
        <v>35712</v>
      </c>
      <c r="U90">
        <v>167</v>
      </c>
      <c r="V90">
        <v>-2.1924993653400602</v>
      </c>
      <c r="Y90">
        <v>6</v>
      </c>
      <c r="Z90">
        <v>54504</v>
      </c>
      <c r="AA90">
        <v>254</v>
      </c>
      <c r="AB90">
        <v>-1.04012738865747</v>
      </c>
    </row>
    <row r="91" spans="1:28" x14ac:dyDescent="0.35">
      <c r="A91">
        <v>6</v>
      </c>
      <c r="B91">
        <v>7632</v>
      </c>
      <c r="C91">
        <v>37</v>
      </c>
      <c r="D91">
        <v>-1.5884529845698301E-2</v>
      </c>
      <c r="G91">
        <v>6</v>
      </c>
      <c r="H91">
        <v>12600</v>
      </c>
      <c r="I91">
        <v>60</v>
      </c>
      <c r="J91">
        <v>-6.0352058288378503</v>
      </c>
      <c r="M91">
        <v>6</v>
      </c>
      <c r="N91">
        <v>26856</v>
      </c>
      <c r="O91">
        <v>126</v>
      </c>
      <c r="P91">
        <v>-0.145855850618377</v>
      </c>
      <c r="S91">
        <v>6</v>
      </c>
      <c r="T91">
        <v>40464</v>
      </c>
      <c r="U91">
        <v>189</v>
      </c>
      <c r="V91">
        <v>-1.6841451945318799</v>
      </c>
      <c r="Y91">
        <v>6</v>
      </c>
      <c r="Z91">
        <v>52776</v>
      </c>
      <c r="AA91">
        <v>246</v>
      </c>
      <c r="AB91">
        <v>-0.37320862279054501</v>
      </c>
    </row>
    <row r="92" spans="1:28" x14ac:dyDescent="0.35">
      <c r="A92">
        <v>6</v>
      </c>
      <c r="B92">
        <v>5904</v>
      </c>
      <c r="C92">
        <v>29</v>
      </c>
      <c r="D92">
        <v>-3.2447923799804501</v>
      </c>
      <c r="G92">
        <v>6</v>
      </c>
      <c r="H92">
        <v>18648</v>
      </c>
      <c r="I92">
        <v>88</v>
      </c>
      <c r="J92">
        <v>-2.1850949624745701</v>
      </c>
      <c r="M92">
        <v>6</v>
      </c>
      <c r="N92">
        <v>46944</v>
      </c>
      <c r="O92">
        <v>219</v>
      </c>
      <c r="P92">
        <v>-0.374526607538613</v>
      </c>
      <c r="S92">
        <v>6</v>
      </c>
      <c r="T92">
        <v>64440</v>
      </c>
      <c r="U92">
        <v>300</v>
      </c>
      <c r="V92">
        <v>-0.45007200380387002</v>
      </c>
      <c r="Y92">
        <v>6</v>
      </c>
      <c r="Z92">
        <v>83448</v>
      </c>
      <c r="AA92">
        <v>388</v>
      </c>
      <c r="AB92">
        <v>-0.45430340200839597</v>
      </c>
    </row>
    <row r="93" spans="1:28" x14ac:dyDescent="0.35">
      <c r="A93">
        <v>6</v>
      </c>
      <c r="B93">
        <v>17136</v>
      </c>
      <c r="C93">
        <v>81</v>
      </c>
      <c r="D93">
        <v>-3.6532092129414702</v>
      </c>
      <c r="G93">
        <v>6</v>
      </c>
      <c r="H93">
        <v>17784</v>
      </c>
      <c r="I93">
        <v>84</v>
      </c>
      <c r="J93">
        <v>-2.1118781677743699</v>
      </c>
      <c r="M93">
        <v>6</v>
      </c>
      <c r="N93">
        <v>24480</v>
      </c>
      <c r="O93">
        <v>115</v>
      </c>
      <c r="P93">
        <v>-0.50467977380366602</v>
      </c>
      <c r="S93">
        <v>6</v>
      </c>
      <c r="T93">
        <v>40032</v>
      </c>
      <c r="U93">
        <v>187</v>
      </c>
      <c r="V93">
        <v>-0.81439556477131902</v>
      </c>
      <c r="Y93">
        <v>6</v>
      </c>
      <c r="Z93">
        <v>70488</v>
      </c>
      <c r="AA93">
        <v>328</v>
      </c>
      <c r="AB93">
        <v>-0.601047250777902</v>
      </c>
    </row>
    <row r="94" spans="1:28" x14ac:dyDescent="0.35">
      <c r="A94">
        <v>6</v>
      </c>
      <c r="B94">
        <v>16272</v>
      </c>
      <c r="C94">
        <v>77</v>
      </c>
      <c r="D94">
        <v>-6.5429549515032202</v>
      </c>
      <c r="G94">
        <v>6</v>
      </c>
      <c r="H94">
        <v>21888</v>
      </c>
      <c r="I94">
        <v>103</v>
      </c>
      <c r="J94">
        <v>-1.04012738865747</v>
      </c>
      <c r="M94">
        <v>6</v>
      </c>
      <c r="N94">
        <v>62712</v>
      </c>
      <c r="O94">
        <v>292</v>
      </c>
      <c r="P94">
        <v>-7.2316762147083102E-2</v>
      </c>
      <c r="S94">
        <v>6</v>
      </c>
      <c r="T94">
        <v>45864</v>
      </c>
      <c r="U94">
        <v>214</v>
      </c>
      <c r="V94">
        <v>-0.57307685888860604</v>
      </c>
      <c r="Y94">
        <v>6</v>
      </c>
      <c r="Z94">
        <v>63792</v>
      </c>
      <c r="AA94">
        <v>297</v>
      </c>
      <c r="AB94">
        <v>-1.03968986824832</v>
      </c>
    </row>
    <row r="95" spans="1:28" x14ac:dyDescent="0.35">
      <c r="A95">
        <v>6</v>
      </c>
      <c r="B95">
        <v>17784</v>
      </c>
      <c r="C95">
        <v>84</v>
      </c>
      <c r="D95">
        <v>-0.14141251776928901</v>
      </c>
      <c r="G95">
        <v>6</v>
      </c>
      <c r="H95">
        <v>16272</v>
      </c>
      <c r="I95">
        <v>77</v>
      </c>
      <c r="J95">
        <v>-0.66810727513894996</v>
      </c>
      <c r="M95">
        <v>6</v>
      </c>
      <c r="N95">
        <v>34200</v>
      </c>
      <c r="O95">
        <v>160</v>
      </c>
      <c r="P95">
        <v>-4.6061544569821198</v>
      </c>
      <c r="S95">
        <v>6</v>
      </c>
      <c r="T95">
        <v>39168</v>
      </c>
      <c r="U95">
        <v>183</v>
      </c>
      <c r="V95">
        <v>-2.9519572492386601</v>
      </c>
      <c r="Y95">
        <v>6</v>
      </c>
      <c r="Z95">
        <v>66816</v>
      </c>
      <c r="AA95">
        <v>311</v>
      </c>
      <c r="AB95">
        <v>-2.17386966072542</v>
      </c>
    </row>
    <row r="96" spans="1:28" x14ac:dyDescent="0.35">
      <c r="A96">
        <v>6</v>
      </c>
      <c r="B96">
        <v>11520</v>
      </c>
      <c r="C96">
        <v>55</v>
      </c>
      <c r="D96">
        <v>-0.19358203415320999</v>
      </c>
      <c r="G96">
        <v>6</v>
      </c>
      <c r="H96">
        <v>23400</v>
      </c>
      <c r="I96">
        <v>110</v>
      </c>
      <c r="J96">
        <v>-0.54198637647450698</v>
      </c>
      <c r="M96">
        <v>6</v>
      </c>
      <c r="N96">
        <v>37656</v>
      </c>
      <c r="O96">
        <v>176</v>
      </c>
      <c r="P96">
        <v>-1.52670842510535</v>
      </c>
      <c r="S96">
        <v>6</v>
      </c>
      <c r="T96">
        <v>48240</v>
      </c>
      <c r="U96">
        <v>225</v>
      </c>
      <c r="V96">
        <v>-1.04012738865747</v>
      </c>
      <c r="Y96">
        <v>6</v>
      </c>
      <c r="Z96">
        <v>53640</v>
      </c>
      <c r="AA96">
        <v>250</v>
      </c>
      <c r="AB96">
        <v>-0.76353288357951299</v>
      </c>
    </row>
    <row r="97" spans="1:28" x14ac:dyDescent="0.35">
      <c r="A97">
        <v>6</v>
      </c>
      <c r="B97">
        <v>13680</v>
      </c>
      <c r="C97">
        <v>65</v>
      </c>
      <c r="D97">
        <v>-1.6150729824137999</v>
      </c>
      <c r="G97">
        <v>6</v>
      </c>
      <c r="H97">
        <v>22320</v>
      </c>
      <c r="I97">
        <v>105</v>
      </c>
      <c r="J97">
        <v>-0.17312360761602599</v>
      </c>
      <c r="M97">
        <v>6</v>
      </c>
      <c r="N97">
        <v>33120</v>
      </c>
      <c r="O97">
        <v>155</v>
      </c>
      <c r="P97">
        <v>-0.378053062126252</v>
      </c>
      <c r="S97">
        <v>6</v>
      </c>
      <c r="T97">
        <v>46296</v>
      </c>
      <c r="U97">
        <v>216</v>
      </c>
      <c r="V97">
        <v>-3.4745975551031898</v>
      </c>
      <c r="Y97">
        <v>6</v>
      </c>
      <c r="Z97">
        <v>51480</v>
      </c>
      <c r="AA97">
        <v>240</v>
      </c>
      <c r="AB97">
        <v>-3.1025014552400199E-2</v>
      </c>
    </row>
    <row r="98" spans="1:28" x14ac:dyDescent="0.35">
      <c r="A98">
        <v>6</v>
      </c>
      <c r="B98">
        <v>12384</v>
      </c>
      <c r="C98">
        <v>59</v>
      </c>
      <c r="D98">
        <v>-0.14537776939347699</v>
      </c>
      <c r="G98">
        <v>6</v>
      </c>
      <c r="H98">
        <v>42840</v>
      </c>
      <c r="I98">
        <v>200</v>
      </c>
      <c r="J98">
        <v>-3.9426738951382401</v>
      </c>
      <c r="M98">
        <v>6</v>
      </c>
      <c r="N98">
        <v>28152</v>
      </c>
      <c r="O98">
        <v>132</v>
      </c>
      <c r="P98">
        <v>-0.18485858411404199</v>
      </c>
      <c r="S98">
        <v>6</v>
      </c>
      <c r="T98">
        <v>43920</v>
      </c>
      <c r="U98">
        <v>205</v>
      </c>
      <c r="V98">
        <v>-6.7594979752783904E-2</v>
      </c>
      <c r="Y98">
        <v>6</v>
      </c>
      <c r="Z98">
        <v>103968</v>
      </c>
      <c r="AA98">
        <v>483</v>
      </c>
      <c r="AB98">
        <v>-0.104107361675799</v>
      </c>
    </row>
    <row r="99" spans="1:28" x14ac:dyDescent="0.35">
      <c r="A99">
        <v>6</v>
      </c>
      <c r="B99">
        <v>14976</v>
      </c>
      <c r="C99">
        <v>71</v>
      </c>
      <c r="D99">
        <v>-6.8959611277375297E-3</v>
      </c>
      <c r="G99">
        <v>6</v>
      </c>
      <c r="H99">
        <v>21888</v>
      </c>
      <c r="I99">
        <v>103</v>
      </c>
      <c r="J99">
        <v>-1.4767337051243099</v>
      </c>
      <c r="M99">
        <v>6</v>
      </c>
      <c r="N99">
        <v>32472</v>
      </c>
      <c r="O99">
        <v>152</v>
      </c>
      <c r="P99">
        <v>-0.149561976063848</v>
      </c>
      <c r="S99">
        <v>6</v>
      </c>
      <c r="T99">
        <v>38736</v>
      </c>
      <c r="U99">
        <v>181</v>
      </c>
      <c r="V99">
        <v>-3.5141750520556597E-2</v>
      </c>
      <c r="Y99">
        <v>6</v>
      </c>
      <c r="Z99">
        <v>83448</v>
      </c>
      <c r="AA99">
        <v>388</v>
      </c>
      <c r="AB99">
        <v>-2.9960469713573699</v>
      </c>
    </row>
    <row r="100" spans="1:28" x14ac:dyDescent="0.35">
      <c r="A100">
        <v>6</v>
      </c>
      <c r="B100">
        <v>14976</v>
      </c>
      <c r="C100">
        <v>71</v>
      </c>
      <c r="D100">
        <v>-7.2204557795169599E-2</v>
      </c>
      <c r="G100">
        <v>6</v>
      </c>
      <c r="H100">
        <v>26640</v>
      </c>
      <c r="I100">
        <v>125</v>
      </c>
      <c r="J100">
        <v>-3.4558660592428101</v>
      </c>
      <c r="M100">
        <v>6</v>
      </c>
      <c r="N100">
        <v>27720</v>
      </c>
      <c r="O100">
        <v>130</v>
      </c>
      <c r="P100">
        <v>-1.80053366804523</v>
      </c>
      <c r="S100">
        <v>6</v>
      </c>
      <c r="T100">
        <v>42408</v>
      </c>
      <c r="U100">
        <v>198</v>
      </c>
      <c r="V100">
        <v>-0.94178028717581497</v>
      </c>
      <c r="Y100">
        <v>6</v>
      </c>
      <c r="Z100">
        <v>45432</v>
      </c>
      <c r="AA100">
        <v>212</v>
      </c>
      <c r="AB100">
        <v>-1.8251631462492801</v>
      </c>
    </row>
    <row r="101" spans="1:28" x14ac:dyDescent="0.35">
      <c r="A101">
        <v>6</v>
      </c>
      <c r="B101">
        <v>8712</v>
      </c>
      <c r="C101">
        <v>42</v>
      </c>
      <c r="D101">
        <v>-0.64881227026048105</v>
      </c>
      <c r="G101">
        <v>6</v>
      </c>
      <c r="H101">
        <v>24912</v>
      </c>
      <c r="I101">
        <v>117</v>
      </c>
      <c r="J101">
        <v>-0.41697340823523299</v>
      </c>
      <c r="M101">
        <v>6</v>
      </c>
      <c r="N101">
        <v>26208</v>
      </c>
      <c r="O101">
        <v>123</v>
      </c>
      <c r="P101">
        <v>-5.4183683230685302</v>
      </c>
      <c r="S101">
        <v>6</v>
      </c>
      <c r="T101">
        <v>42840</v>
      </c>
      <c r="U101">
        <v>200</v>
      </c>
      <c r="V101">
        <v>-4.7686567778769202</v>
      </c>
      <c r="Y101">
        <v>6</v>
      </c>
      <c r="Z101">
        <v>61416</v>
      </c>
      <c r="AA101">
        <v>286</v>
      </c>
      <c r="AB101">
        <v>-1.04012738865747</v>
      </c>
    </row>
    <row r="102" spans="1:28" x14ac:dyDescent="0.35">
      <c r="A102">
        <v>6</v>
      </c>
      <c r="B102">
        <v>6552</v>
      </c>
      <c r="C102">
        <v>32</v>
      </c>
      <c r="D102">
        <v>-0.27327142551928202</v>
      </c>
      <c r="G102">
        <v>6</v>
      </c>
      <c r="H102">
        <v>24696</v>
      </c>
      <c r="I102">
        <v>116</v>
      </c>
      <c r="J102">
        <v>-0.374526607538613</v>
      </c>
      <c r="M102">
        <v>6</v>
      </c>
      <c r="N102">
        <v>37440</v>
      </c>
      <c r="O102">
        <v>175</v>
      </c>
      <c r="P102">
        <v>-0.20985101341972501</v>
      </c>
      <c r="S102">
        <v>6</v>
      </c>
      <c r="T102">
        <v>50184</v>
      </c>
      <c r="U102">
        <v>234</v>
      </c>
      <c r="V102">
        <v>-3.41014365212496E-3</v>
      </c>
      <c r="Y102">
        <v>6</v>
      </c>
      <c r="Z102">
        <v>54072</v>
      </c>
      <c r="AA102">
        <v>252</v>
      </c>
      <c r="AB102">
        <v>-0.58435630791243898</v>
      </c>
    </row>
    <row r="103" spans="1:28" x14ac:dyDescent="0.35">
      <c r="A103">
        <v>6</v>
      </c>
      <c r="B103">
        <v>22536</v>
      </c>
      <c r="C103">
        <v>106</v>
      </c>
      <c r="D103">
        <v>-1.0666428945337401</v>
      </c>
      <c r="G103">
        <v>6</v>
      </c>
      <c r="H103">
        <v>15840</v>
      </c>
      <c r="I103">
        <v>75</v>
      </c>
      <c r="J103">
        <v>-0.14997786934052401</v>
      </c>
      <c r="M103">
        <v>6</v>
      </c>
      <c r="N103">
        <v>34200</v>
      </c>
      <c r="O103">
        <v>160</v>
      </c>
      <c r="P103">
        <v>-2.4638790361347498</v>
      </c>
      <c r="S103">
        <v>6</v>
      </c>
      <c r="T103">
        <v>37008</v>
      </c>
      <c r="U103">
        <v>173</v>
      </c>
      <c r="V103" s="15">
        <v>-8.0480233911566699E-5</v>
      </c>
      <c r="Y103">
        <v>6</v>
      </c>
      <c r="Z103">
        <v>52776</v>
      </c>
      <c r="AA103">
        <v>246</v>
      </c>
      <c r="AB103">
        <v>-0.95506246226504199</v>
      </c>
    </row>
    <row r="104" spans="1:28" x14ac:dyDescent="0.35">
      <c r="A104">
        <v>6</v>
      </c>
      <c r="B104">
        <v>10656</v>
      </c>
      <c r="C104">
        <v>51</v>
      </c>
      <c r="D104">
        <v>-6.5131544931028504E-3</v>
      </c>
      <c r="G104">
        <v>6</v>
      </c>
      <c r="H104">
        <v>17136</v>
      </c>
      <c r="I104">
        <v>81</v>
      </c>
      <c r="J104">
        <v>-0.17298596627721199</v>
      </c>
      <c r="M104">
        <v>6</v>
      </c>
      <c r="N104">
        <v>37008</v>
      </c>
      <c r="O104">
        <v>173</v>
      </c>
      <c r="P104" s="15">
        <v>-4.1263319651774902E-8</v>
      </c>
      <c r="S104">
        <v>6</v>
      </c>
      <c r="T104">
        <v>50832</v>
      </c>
      <c r="U104">
        <v>237</v>
      </c>
      <c r="V104">
        <v>-0.84533869695504205</v>
      </c>
      <c r="Y104">
        <v>6</v>
      </c>
      <c r="Z104">
        <v>52128</v>
      </c>
      <c r="AA104">
        <v>243</v>
      </c>
      <c r="AB104">
        <v>-1.89816858844548</v>
      </c>
    </row>
    <row r="105" spans="1:28" x14ac:dyDescent="0.35">
      <c r="A105">
        <v>6</v>
      </c>
      <c r="B105">
        <v>9792</v>
      </c>
      <c r="C105">
        <v>47</v>
      </c>
      <c r="D105">
        <v>-0.86164027895447903</v>
      </c>
      <c r="G105">
        <v>6</v>
      </c>
      <c r="H105">
        <v>26424</v>
      </c>
      <c r="I105">
        <v>124</v>
      </c>
      <c r="J105">
        <v>-0.374526607538613</v>
      </c>
      <c r="M105">
        <v>6</v>
      </c>
      <c r="N105">
        <v>49320</v>
      </c>
      <c r="O105">
        <v>230</v>
      </c>
      <c r="P105">
        <v>-1.04012738865747</v>
      </c>
      <c r="S105">
        <v>6</v>
      </c>
      <c r="T105">
        <v>40032</v>
      </c>
      <c r="U105">
        <v>187</v>
      </c>
      <c r="V105">
        <v>-0.24624117195490899</v>
      </c>
      <c r="Y105">
        <v>6</v>
      </c>
      <c r="Z105">
        <v>56880</v>
      </c>
      <c r="AA105">
        <v>265</v>
      </c>
      <c r="AB105">
        <v>-0.69092271006054296</v>
      </c>
    </row>
    <row r="106" spans="1:28" x14ac:dyDescent="0.35">
      <c r="A106">
        <v>6</v>
      </c>
      <c r="B106">
        <v>7200</v>
      </c>
      <c r="C106">
        <v>35</v>
      </c>
      <c r="D106">
        <v>-0.24304732048160799</v>
      </c>
      <c r="G106">
        <v>6</v>
      </c>
      <c r="H106">
        <v>25344</v>
      </c>
      <c r="I106">
        <v>119</v>
      </c>
      <c r="J106">
        <v>-1.7584908574528899</v>
      </c>
      <c r="M106">
        <v>6</v>
      </c>
      <c r="N106">
        <v>30960</v>
      </c>
      <c r="O106">
        <v>145</v>
      </c>
      <c r="P106">
        <v>-0.419935154045878</v>
      </c>
      <c r="S106">
        <v>6</v>
      </c>
      <c r="T106">
        <v>49320</v>
      </c>
      <c r="U106">
        <v>230</v>
      </c>
      <c r="V106">
        <v>-0.38328218288677601</v>
      </c>
      <c r="Y106">
        <v>6</v>
      </c>
      <c r="Z106">
        <v>70056</v>
      </c>
      <c r="AA106">
        <v>326</v>
      </c>
      <c r="AB106">
        <v>-1.52670842510535</v>
      </c>
    </row>
    <row r="107" spans="1:28" x14ac:dyDescent="0.35">
      <c r="A107">
        <v>6</v>
      </c>
      <c r="B107">
        <v>16704</v>
      </c>
      <c r="C107">
        <v>79</v>
      </c>
      <c r="D107" s="15">
        <v>-1.2256811957945399E-4</v>
      </c>
      <c r="G107">
        <v>6</v>
      </c>
      <c r="H107">
        <v>16704</v>
      </c>
      <c r="I107">
        <v>79</v>
      </c>
      <c r="J107">
        <v>-0.26117556745605502</v>
      </c>
      <c r="M107">
        <v>6</v>
      </c>
      <c r="N107">
        <v>35064</v>
      </c>
      <c r="O107">
        <v>164</v>
      </c>
      <c r="P107">
        <v>-0.374526607538613</v>
      </c>
      <c r="S107">
        <v>6</v>
      </c>
      <c r="T107">
        <v>32904</v>
      </c>
      <c r="U107">
        <v>154</v>
      </c>
      <c r="V107">
        <v>-0.139502160169099</v>
      </c>
      <c r="Y107">
        <v>6</v>
      </c>
      <c r="Z107">
        <v>47376</v>
      </c>
      <c r="AA107">
        <v>221</v>
      </c>
      <c r="AB107">
        <v>-0.45173592348639502</v>
      </c>
    </row>
    <row r="108" spans="1:28" x14ac:dyDescent="0.35">
      <c r="A108">
        <v>6</v>
      </c>
      <c r="B108">
        <v>11520</v>
      </c>
      <c r="C108">
        <v>55</v>
      </c>
      <c r="D108">
        <v>-0.118323654169512</v>
      </c>
      <c r="G108">
        <v>6</v>
      </c>
      <c r="H108">
        <v>18864</v>
      </c>
      <c r="I108">
        <v>89</v>
      </c>
      <c r="J108">
        <v>-0.83312458081206797</v>
      </c>
      <c r="M108">
        <v>6</v>
      </c>
      <c r="N108">
        <v>28368</v>
      </c>
      <c r="O108">
        <v>133</v>
      </c>
      <c r="P108">
        <v>-4.9413820366718202</v>
      </c>
      <c r="S108">
        <v>6</v>
      </c>
      <c r="T108">
        <v>59904</v>
      </c>
      <c r="U108">
        <v>279</v>
      </c>
      <c r="V108">
        <v>-0.141853556008879</v>
      </c>
      <c r="Y108">
        <v>6</v>
      </c>
      <c r="Z108">
        <v>79776</v>
      </c>
      <c r="AA108">
        <v>371</v>
      </c>
      <c r="AB108">
        <v>-1.52670842510535</v>
      </c>
    </row>
    <row r="109" spans="1:28" x14ac:dyDescent="0.35">
      <c r="A109">
        <v>6</v>
      </c>
      <c r="B109">
        <v>10872</v>
      </c>
      <c r="C109">
        <v>52</v>
      </c>
      <c r="D109">
        <v>-2.18726540358097</v>
      </c>
      <c r="G109">
        <v>6</v>
      </c>
      <c r="H109">
        <v>27072</v>
      </c>
      <c r="I109">
        <v>127</v>
      </c>
      <c r="J109">
        <v>-8.88653008788471E-2</v>
      </c>
      <c r="M109">
        <v>6</v>
      </c>
      <c r="N109">
        <v>33552</v>
      </c>
      <c r="O109">
        <v>157</v>
      </c>
      <c r="P109">
        <v>-1.6927957202111901</v>
      </c>
      <c r="S109">
        <v>6</v>
      </c>
      <c r="T109">
        <v>73512</v>
      </c>
      <c r="U109">
        <v>342</v>
      </c>
      <c r="V109">
        <v>-0.27216254615920799</v>
      </c>
      <c r="Y109">
        <v>6</v>
      </c>
      <c r="Z109">
        <v>51264</v>
      </c>
      <c r="AA109">
        <v>239</v>
      </c>
      <c r="AB109">
        <v>-9.57788291580354E-3</v>
      </c>
    </row>
    <row r="110" spans="1:28" x14ac:dyDescent="0.35">
      <c r="A110">
        <v>6</v>
      </c>
      <c r="B110">
        <v>15624</v>
      </c>
      <c r="C110">
        <v>74</v>
      </c>
      <c r="D110">
        <v>-0.18438318413093699</v>
      </c>
      <c r="G110">
        <v>6</v>
      </c>
      <c r="H110">
        <v>15192</v>
      </c>
      <c r="I110">
        <v>72</v>
      </c>
      <c r="J110">
        <v>-3.4981999363043901</v>
      </c>
      <c r="M110">
        <v>6</v>
      </c>
      <c r="N110">
        <v>41544</v>
      </c>
      <c r="O110">
        <v>194</v>
      </c>
      <c r="P110">
        <v>-0.46286325299978098</v>
      </c>
      <c r="S110">
        <v>6</v>
      </c>
      <c r="T110">
        <v>37440</v>
      </c>
      <c r="U110">
        <v>175</v>
      </c>
      <c r="V110">
        <v>-7.5163032784562503E-2</v>
      </c>
      <c r="Y110">
        <v>6</v>
      </c>
      <c r="Z110">
        <v>50832</v>
      </c>
      <c r="AA110">
        <v>237</v>
      </c>
      <c r="AB110">
        <v>-0.23795015069306799</v>
      </c>
    </row>
    <row r="111" spans="1:28" x14ac:dyDescent="0.35">
      <c r="A111">
        <v>6</v>
      </c>
      <c r="B111">
        <v>22536</v>
      </c>
      <c r="C111">
        <v>106</v>
      </c>
      <c r="D111">
        <v>-8.7841051825160402E-2</v>
      </c>
      <c r="G111">
        <v>6</v>
      </c>
      <c r="H111">
        <v>23184</v>
      </c>
      <c r="I111">
        <v>109</v>
      </c>
      <c r="J111">
        <v>-0.76743994899502699</v>
      </c>
      <c r="M111">
        <v>6</v>
      </c>
      <c r="N111">
        <v>26208</v>
      </c>
      <c r="O111">
        <v>123</v>
      </c>
      <c r="P111">
        <v>-4.9218710486777599</v>
      </c>
      <c r="S111">
        <v>6</v>
      </c>
      <c r="T111">
        <v>54288</v>
      </c>
      <c r="U111">
        <v>253</v>
      </c>
      <c r="V111">
        <v>-1.04012738865747</v>
      </c>
      <c r="Y111">
        <v>6</v>
      </c>
      <c r="Z111">
        <v>54720</v>
      </c>
      <c r="AA111">
        <v>255</v>
      </c>
      <c r="AB111">
        <v>-0.14278077794689301</v>
      </c>
    </row>
    <row r="112" spans="1:28" x14ac:dyDescent="0.35">
      <c r="A112">
        <v>6</v>
      </c>
      <c r="B112">
        <v>4608</v>
      </c>
      <c r="C112">
        <v>23</v>
      </c>
      <c r="D112">
        <v>-4.8502222750998296E-3</v>
      </c>
      <c r="G112">
        <v>6</v>
      </c>
      <c r="H112">
        <v>18432</v>
      </c>
      <c r="I112">
        <v>87</v>
      </c>
      <c r="J112">
        <v>-4.75033910709198</v>
      </c>
      <c r="M112">
        <v>6</v>
      </c>
      <c r="N112">
        <v>32472</v>
      </c>
      <c r="O112">
        <v>152</v>
      </c>
      <c r="P112">
        <v>-1.04012738865747</v>
      </c>
      <c r="S112">
        <v>6</v>
      </c>
      <c r="T112">
        <v>41328</v>
      </c>
      <c r="U112">
        <v>193</v>
      </c>
      <c r="V112">
        <v>-0.59877358310211004</v>
      </c>
      <c r="Y112">
        <v>6</v>
      </c>
      <c r="Z112">
        <v>47160</v>
      </c>
      <c r="AA112">
        <v>220</v>
      </c>
      <c r="AB112">
        <v>-0.97684375994514205</v>
      </c>
    </row>
    <row r="113" spans="1:28" x14ac:dyDescent="0.35">
      <c r="A113">
        <v>6</v>
      </c>
      <c r="B113">
        <v>6552</v>
      </c>
      <c r="C113">
        <v>32</v>
      </c>
      <c r="D113">
        <v>-1.2968770445015001</v>
      </c>
      <c r="G113">
        <v>6</v>
      </c>
      <c r="H113">
        <v>28800</v>
      </c>
      <c r="I113">
        <v>135</v>
      </c>
      <c r="J113">
        <v>-0.103982364918419</v>
      </c>
      <c r="M113">
        <v>6</v>
      </c>
      <c r="N113">
        <v>52776</v>
      </c>
      <c r="O113">
        <v>246</v>
      </c>
      <c r="P113">
        <v>-0.374526607538613</v>
      </c>
      <c r="S113">
        <v>6</v>
      </c>
      <c r="T113">
        <v>45648</v>
      </c>
      <c r="U113">
        <v>213</v>
      </c>
      <c r="V113">
        <v>-0.374526607538613</v>
      </c>
      <c r="Y113">
        <v>6</v>
      </c>
      <c r="Z113">
        <v>48024</v>
      </c>
      <c r="AA113">
        <v>224</v>
      </c>
      <c r="AB113">
        <v>-2.1187341328061899</v>
      </c>
    </row>
    <row r="114" spans="1:28" x14ac:dyDescent="0.35">
      <c r="A114">
        <v>6</v>
      </c>
      <c r="B114">
        <v>8928</v>
      </c>
      <c r="C114">
        <v>43</v>
      </c>
      <c r="D114">
        <v>-3.06905812204077</v>
      </c>
      <c r="G114">
        <v>6</v>
      </c>
      <c r="H114">
        <v>25992</v>
      </c>
      <c r="I114">
        <v>122</v>
      </c>
      <c r="J114">
        <v>-2.5429161912571798</v>
      </c>
      <c r="M114">
        <v>6</v>
      </c>
      <c r="N114">
        <v>34416</v>
      </c>
      <c r="O114">
        <v>161</v>
      </c>
      <c r="P114">
        <v>-4.0456181690789297</v>
      </c>
      <c r="S114">
        <v>6</v>
      </c>
      <c r="T114">
        <v>38088</v>
      </c>
      <c r="U114">
        <v>178</v>
      </c>
      <c r="V114">
        <v>-5.06957061432683</v>
      </c>
      <c r="Y114">
        <v>6</v>
      </c>
      <c r="Z114">
        <v>78912</v>
      </c>
      <c r="AA114">
        <v>367</v>
      </c>
      <c r="AB114">
        <v>-0.43225186636028201</v>
      </c>
    </row>
    <row r="115" spans="1:28" x14ac:dyDescent="0.35">
      <c r="A115">
        <v>6</v>
      </c>
      <c r="B115">
        <v>4608</v>
      </c>
      <c r="C115">
        <v>23</v>
      </c>
      <c r="D115">
        <v>-2.8519843596168699</v>
      </c>
      <c r="G115">
        <v>6</v>
      </c>
      <c r="H115">
        <v>20592</v>
      </c>
      <c r="I115">
        <v>97</v>
      </c>
      <c r="J115">
        <v>-0.143464001731334</v>
      </c>
      <c r="M115">
        <v>6</v>
      </c>
      <c r="N115">
        <v>34200</v>
      </c>
      <c r="O115">
        <v>160</v>
      </c>
      <c r="P115">
        <v>-2.0121688451558999</v>
      </c>
      <c r="S115">
        <v>6</v>
      </c>
      <c r="T115">
        <v>37440</v>
      </c>
      <c r="U115">
        <v>175</v>
      </c>
      <c r="V115">
        <v>-3.3287736873738401</v>
      </c>
      <c r="Y115">
        <v>6</v>
      </c>
      <c r="Z115">
        <v>47376</v>
      </c>
      <c r="AA115">
        <v>221</v>
      </c>
      <c r="AB115">
        <v>-1.9917076499931002E-2</v>
      </c>
    </row>
    <row r="116" spans="1:28" x14ac:dyDescent="0.35">
      <c r="A116">
        <v>6</v>
      </c>
      <c r="B116">
        <v>24696</v>
      </c>
      <c r="C116">
        <v>116</v>
      </c>
      <c r="D116">
        <v>-0.86863928958091996</v>
      </c>
      <c r="G116">
        <v>6</v>
      </c>
      <c r="H116">
        <v>24480</v>
      </c>
      <c r="I116">
        <v>115</v>
      </c>
      <c r="J116">
        <v>-0.374526607538613</v>
      </c>
      <c r="M116">
        <v>6</v>
      </c>
      <c r="N116">
        <v>29880</v>
      </c>
      <c r="O116">
        <v>140</v>
      </c>
      <c r="P116">
        <v>-1.86471967431537E-2</v>
      </c>
      <c r="S116">
        <v>6</v>
      </c>
      <c r="T116">
        <v>52560</v>
      </c>
      <c r="U116">
        <v>245</v>
      </c>
      <c r="V116">
        <v>-2.0754045668412099E-2</v>
      </c>
      <c r="Y116">
        <v>6</v>
      </c>
      <c r="Z116">
        <v>64872</v>
      </c>
      <c r="AA116">
        <v>302</v>
      </c>
      <c r="AB116">
        <v>-0.27216254615920799</v>
      </c>
    </row>
    <row r="117" spans="1:28" x14ac:dyDescent="0.35">
      <c r="A117">
        <v>6</v>
      </c>
      <c r="B117">
        <v>14328</v>
      </c>
      <c r="C117">
        <v>68</v>
      </c>
      <c r="D117">
        <v>-1.4114451102879899</v>
      </c>
      <c r="G117">
        <v>6</v>
      </c>
      <c r="H117">
        <v>20160</v>
      </c>
      <c r="I117">
        <v>95</v>
      </c>
      <c r="J117">
        <v>-2.3611650687330801E-3</v>
      </c>
      <c r="M117">
        <v>6</v>
      </c>
      <c r="N117">
        <v>38088</v>
      </c>
      <c r="O117">
        <v>178</v>
      </c>
      <c r="P117">
        <v>-0.63926055359654399</v>
      </c>
      <c r="S117">
        <v>6</v>
      </c>
      <c r="T117">
        <v>53208</v>
      </c>
      <c r="U117">
        <v>248</v>
      </c>
      <c r="V117">
        <v>-0.34632235078533102</v>
      </c>
      <c r="Y117">
        <v>6</v>
      </c>
      <c r="Z117">
        <v>52344</v>
      </c>
      <c r="AA117">
        <v>244</v>
      </c>
      <c r="AB117">
        <v>-0.84783057864945799</v>
      </c>
    </row>
    <row r="118" spans="1:28" x14ac:dyDescent="0.35">
      <c r="A118">
        <v>6</v>
      </c>
      <c r="B118">
        <v>20160</v>
      </c>
      <c r="C118">
        <v>95</v>
      </c>
      <c r="D118">
        <v>-7.3163297117528598</v>
      </c>
      <c r="G118">
        <v>6</v>
      </c>
      <c r="H118">
        <v>23616</v>
      </c>
      <c r="I118">
        <v>111</v>
      </c>
      <c r="J118">
        <v>-1.52670842510535</v>
      </c>
      <c r="M118">
        <v>6</v>
      </c>
      <c r="N118">
        <v>45864</v>
      </c>
      <c r="O118">
        <v>214</v>
      </c>
      <c r="P118">
        <v>-0.60037506115130002</v>
      </c>
      <c r="S118">
        <v>6</v>
      </c>
      <c r="T118">
        <v>59040</v>
      </c>
      <c r="U118">
        <v>275</v>
      </c>
      <c r="V118">
        <v>-8.0077184979225002E-2</v>
      </c>
      <c r="Y118">
        <v>6</v>
      </c>
      <c r="Z118">
        <v>62496</v>
      </c>
      <c r="AA118">
        <v>291</v>
      </c>
      <c r="AB118">
        <v>-0.374526607538613</v>
      </c>
    </row>
    <row r="119" spans="1:28" x14ac:dyDescent="0.35">
      <c r="A119">
        <v>6</v>
      </c>
      <c r="B119">
        <v>11520</v>
      </c>
      <c r="C119">
        <v>55</v>
      </c>
      <c r="D119">
        <v>-1.5260785425254699</v>
      </c>
      <c r="G119">
        <v>6</v>
      </c>
      <c r="H119">
        <v>18000</v>
      </c>
      <c r="I119">
        <v>85</v>
      </c>
      <c r="J119">
        <v>-6.2944000170995897</v>
      </c>
      <c r="M119">
        <v>6</v>
      </c>
      <c r="N119">
        <v>33984</v>
      </c>
      <c r="O119">
        <v>159</v>
      </c>
      <c r="P119">
        <v>-0.150612975544788</v>
      </c>
      <c r="S119">
        <v>6</v>
      </c>
      <c r="T119">
        <v>41976</v>
      </c>
      <c r="U119">
        <v>196</v>
      </c>
      <c r="V119">
        <v>-9.26387717099042E-2</v>
      </c>
      <c r="Y119">
        <v>6</v>
      </c>
      <c r="Z119">
        <v>46944</v>
      </c>
      <c r="AA119">
        <v>219</v>
      </c>
      <c r="AB119">
        <v>-3.68525058458843</v>
      </c>
    </row>
    <row r="120" spans="1:28" x14ac:dyDescent="0.35">
      <c r="A120">
        <v>6</v>
      </c>
      <c r="B120">
        <v>7200</v>
      </c>
      <c r="C120">
        <v>35</v>
      </c>
      <c r="D120">
        <v>-0.20261604474103001</v>
      </c>
      <c r="G120">
        <v>6</v>
      </c>
      <c r="H120">
        <v>19728</v>
      </c>
      <c r="I120">
        <v>93</v>
      </c>
      <c r="J120">
        <v>-3.6872036845055698</v>
      </c>
      <c r="M120">
        <v>6</v>
      </c>
      <c r="N120">
        <v>34632</v>
      </c>
      <c r="O120">
        <v>162</v>
      </c>
      <c r="P120">
        <v>-2.0997098543826298</v>
      </c>
      <c r="S120">
        <v>6</v>
      </c>
      <c r="T120">
        <v>41328</v>
      </c>
      <c r="U120">
        <v>193</v>
      </c>
      <c r="V120">
        <v>-2.4502550617505698</v>
      </c>
      <c r="Y120">
        <v>6</v>
      </c>
      <c r="Z120">
        <v>57744</v>
      </c>
      <c r="AA120">
        <v>269</v>
      </c>
      <c r="AB120">
        <v>-4.7720329820220799</v>
      </c>
    </row>
    <row r="121" spans="1:28" x14ac:dyDescent="0.35">
      <c r="A121">
        <v>6</v>
      </c>
      <c r="B121">
        <v>16272</v>
      </c>
      <c r="C121">
        <v>77</v>
      </c>
      <c r="D121">
        <v>-1.3261055649955</v>
      </c>
      <c r="G121">
        <v>6</v>
      </c>
      <c r="H121">
        <v>15840</v>
      </c>
      <c r="I121">
        <v>75</v>
      </c>
      <c r="J121">
        <v>-2.5238056640925302</v>
      </c>
      <c r="M121">
        <v>6</v>
      </c>
      <c r="N121">
        <v>24696</v>
      </c>
      <c r="O121">
        <v>116</v>
      </c>
      <c r="P121">
        <v>-1.26088444906324</v>
      </c>
      <c r="S121">
        <v>6</v>
      </c>
      <c r="T121">
        <v>48888</v>
      </c>
      <c r="U121">
        <v>228</v>
      </c>
      <c r="V121">
        <v>-0.64626608793586704</v>
      </c>
      <c r="Y121">
        <v>6</v>
      </c>
      <c r="Z121">
        <v>56664</v>
      </c>
      <c r="AA121">
        <v>264</v>
      </c>
      <c r="AB121">
        <v>-1.96298197098754</v>
      </c>
    </row>
    <row r="122" spans="1:28" x14ac:dyDescent="0.35">
      <c r="A122">
        <v>6</v>
      </c>
      <c r="B122">
        <v>9792</v>
      </c>
      <c r="C122">
        <v>47</v>
      </c>
      <c r="D122">
        <v>-0.41582960215773901</v>
      </c>
      <c r="G122">
        <v>6</v>
      </c>
      <c r="H122">
        <v>13896</v>
      </c>
      <c r="I122">
        <v>66</v>
      </c>
      <c r="J122">
        <v>-1.00548257910104</v>
      </c>
      <c r="M122">
        <v>6</v>
      </c>
      <c r="N122">
        <v>27504</v>
      </c>
      <c r="O122">
        <v>129</v>
      </c>
      <c r="P122">
        <v>-0.27216254615920799</v>
      </c>
      <c r="S122">
        <v>6</v>
      </c>
      <c r="T122">
        <v>33552</v>
      </c>
      <c r="U122">
        <v>157</v>
      </c>
      <c r="V122">
        <v>-9.2018399460528602E-2</v>
      </c>
      <c r="Y122">
        <v>6</v>
      </c>
      <c r="Z122">
        <v>97488</v>
      </c>
      <c r="AA122">
        <v>453</v>
      </c>
      <c r="AB122">
        <v>-0.43197467112581101</v>
      </c>
    </row>
    <row r="124" spans="1:28" x14ac:dyDescent="0.35">
      <c r="A124">
        <v>10</v>
      </c>
      <c r="B124">
        <v>18120</v>
      </c>
      <c r="C124">
        <v>52</v>
      </c>
      <c r="D124">
        <v>-0.66941583748795797</v>
      </c>
      <c r="G124">
        <v>10</v>
      </c>
      <c r="H124">
        <v>26040</v>
      </c>
      <c r="I124">
        <v>74</v>
      </c>
      <c r="J124">
        <v>-1.8040399376906999</v>
      </c>
      <c r="M124">
        <v>10</v>
      </c>
      <c r="N124">
        <v>40080</v>
      </c>
      <c r="O124">
        <v>113</v>
      </c>
      <c r="P124">
        <v>-1.39762190815547E-3</v>
      </c>
      <c r="S124">
        <v>10</v>
      </c>
      <c r="T124">
        <v>79680</v>
      </c>
      <c r="U124">
        <v>223</v>
      </c>
      <c r="V124">
        <v>-4.3816451595704704</v>
      </c>
      <c r="Y124">
        <v>10</v>
      </c>
      <c r="Z124">
        <v>84000</v>
      </c>
      <c r="AA124">
        <v>235</v>
      </c>
      <c r="AB124">
        <v>-5.97733606309994E-3</v>
      </c>
    </row>
    <row r="125" spans="1:28" x14ac:dyDescent="0.35">
      <c r="A125">
        <v>10</v>
      </c>
      <c r="B125">
        <v>21360</v>
      </c>
      <c r="C125">
        <v>61</v>
      </c>
      <c r="D125">
        <v>-2.8265204279232301</v>
      </c>
      <c r="G125">
        <v>10</v>
      </c>
      <c r="H125">
        <v>26040</v>
      </c>
      <c r="I125">
        <v>74</v>
      </c>
      <c r="J125">
        <v>-1.80030042766625</v>
      </c>
      <c r="M125">
        <v>10</v>
      </c>
      <c r="N125">
        <v>67080</v>
      </c>
      <c r="O125">
        <v>188</v>
      </c>
      <c r="P125">
        <v>-0.27216254615920799</v>
      </c>
      <c r="S125">
        <v>10</v>
      </c>
      <c r="T125">
        <v>58080</v>
      </c>
      <c r="U125">
        <v>163</v>
      </c>
      <c r="V125">
        <v>-0.30943322644625398</v>
      </c>
      <c r="Y125">
        <v>10</v>
      </c>
      <c r="Z125">
        <v>112080</v>
      </c>
      <c r="AA125">
        <v>313</v>
      </c>
      <c r="AB125">
        <v>-7.3563924688373902E-2</v>
      </c>
    </row>
    <row r="126" spans="1:28" x14ac:dyDescent="0.35">
      <c r="A126">
        <v>10</v>
      </c>
      <c r="B126">
        <v>12360</v>
      </c>
      <c r="C126">
        <v>36</v>
      </c>
      <c r="D126">
        <v>-4.6735864832563999E-2</v>
      </c>
      <c r="G126">
        <v>10</v>
      </c>
      <c r="H126">
        <v>20280</v>
      </c>
      <c r="I126">
        <v>58</v>
      </c>
      <c r="J126">
        <v>-0.51488203922839904</v>
      </c>
      <c r="M126">
        <v>10</v>
      </c>
      <c r="N126">
        <v>44400</v>
      </c>
      <c r="O126">
        <v>125</v>
      </c>
      <c r="P126" s="15">
        <v>-5.3806675377946205E-4</v>
      </c>
      <c r="S126">
        <v>10</v>
      </c>
      <c r="T126">
        <v>58440</v>
      </c>
      <c r="U126">
        <v>164</v>
      </c>
      <c r="V126">
        <v>-2.9573111530695698E-3</v>
      </c>
      <c r="Y126">
        <v>10</v>
      </c>
      <c r="Z126">
        <v>80760</v>
      </c>
      <c r="AA126">
        <v>226</v>
      </c>
      <c r="AB126">
        <v>-0.70920900495664396</v>
      </c>
    </row>
    <row r="127" spans="1:28" x14ac:dyDescent="0.35">
      <c r="A127">
        <v>10</v>
      </c>
      <c r="B127">
        <v>23160</v>
      </c>
      <c r="C127">
        <v>66</v>
      </c>
      <c r="D127">
        <v>-3.6442226618784699</v>
      </c>
      <c r="G127">
        <v>10</v>
      </c>
      <c r="H127">
        <v>26040</v>
      </c>
      <c r="I127">
        <v>74</v>
      </c>
      <c r="J127">
        <v>-1.0600103442314501E-2</v>
      </c>
      <c r="M127">
        <v>10</v>
      </c>
      <c r="N127">
        <v>41520</v>
      </c>
      <c r="O127">
        <v>117</v>
      </c>
      <c r="P127">
        <v>-4.0645076321776603</v>
      </c>
      <c r="S127">
        <v>10</v>
      </c>
      <c r="T127">
        <v>63120</v>
      </c>
      <c r="U127">
        <v>177</v>
      </c>
      <c r="V127">
        <v>-2.5269847195627899E-3</v>
      </c>
      <c r="Y127">
        <v>10</v>
      </c>
      <c r="Z127">
        <v>82560</v>
      </c>
      <c r="AA127">
        <v>231</v>
      </c>
      <c r="AB127">
        <v>-1.8118219584719999</v>
      </c>
    </row>
    <row r="128" spans="1:28" x14ac:dyDescent="0.35">
      <c r="A128">
        <v>10</v>
      </c>
      <c r="B128">
        <v>15960</v>
      </c>
      <c r="C128">
        <v>46</v>
      </c>
      <c r="D128">
        <v>-1.1365949985205901E-3</v>
      </c>
      <c r="G128">
        <v>10</v>
      </c>
      <c r="H128">
        <v>33600</v>
      </c>
      <c r="I128">
        <v>95</v>
      </c>
      <c r="J128">
        <v>-7.4507619661620099</v>
      </c>
      <c r="M128">
        <v>10</v>
      </c>
      <c r="N128">
        <v>44400</v>
      </c>
      <c r="O128">
        <v>125</v>
      </c>
      <c r="P128">
        <v>-2.4686439171495902</v>
      </c>
      <c r="S128">
        <v>10</v>
      </c>
      <c r="T128">
        <v>63840</v>
      </c>
      <c r="U128">
        <v>179</v>
      </c>
      <c r="V128">
        <v>-2.3573614517513101E-2</v>
      </c>
      <c r="Y128">
        <v>10</v>
      </c>
      <c r="Z128">
        <v>90480</v>
      </c>
      <c r="AA128">
        <v>253</v>
      </c>
      <c r="AB128">
        <v>-1.52670842510535</v>
      </c>
    </row>
    <row r="129" spans="1:28" x14ac:dyDescent="0.35">
      <c r="A129">
        <v>10</v>
      </c>
      <c r="B129">
        <v>14160</v>
      </c>
      <c r="C129">
        <v>41</v>
      </c>
      <c r="D129">
        <v>-0.97524338990858706</v>
      </c>
      <c r="G129">
        <v>10</v>
      </c>
      <c r="H129">
        <v>44040</v>
      </c>
      <c r="I129">
        <v>124</v>
      </c>
      <c r="J129">
        <v>-4.5209366978998098</v>
      </c>
      <c r="M129">
        <v>10</v>
      </c>
      <c r="N129">
        <v>50160</v>
      </c>
      <c r="O129">
        <v>141</v>
      </c>
      <c r="P129">
        <v>-0.117101602448554</v>
      </c>
      <c r="S129">
        <v>10</v>
      </c>
      <c r="T129">
        <v>73560</v>
      </c>
      <c r="U129">
        <v>206</v>
      </c>
      <c r="V129">
        <v>-0.21119668799291599</v>
      </c>
      <c r="Y129">
        <v>10</v>
      </c>
      <c r="Z129">
        <v>86160</v>
      </c>
      <c r="AA129">
        <v>241</v>
      </c>
      <c r="AB129">
        <v>-8.46630478508648E-2</v>
      </c>
    </row>
    <row r="130" spans="1:28" x14ac:dyDescent="0.35">
      <c r="A130">
        <v>10</v>
      </c>
      <c r="B130">
        <v>16320</v>
      </c>
      <c r="C130">
        <v>47</v>
      </c>
      <c r="D130">
        <v>-0.149462480382241</v>
      </c>
      <c r="G130">
        <v>10</v>
      </c>
      <c r="H130">
        <v>28560</v>
      </c>
      <c r="I130">
        <v>81</v>
      </c>
      <c r="J130">
        <v>-5.97863277571666E-2</v>
      </c>
      <c r="M130">
        <v>10</v>
      </c>
      <c r="N130">
        <v>45840</v>
      </c>
      <c r="O130">
        <v>129</v>
      </c>
      <c r="P130">
        <v>-1.0899852328565001</v>
      </c>
      <c r="S130">
        <v>10</v>
      </c>
      <c r="T130">
        <v>58800</v>
      </c>
      <c r="U130">
        <v>165</v>
      </c>
      <c r="V130">
        <v>-2.1953827842271401E-2</v>
      </c>
      <c r="Y130">
        <v>10</v>
      </c>
      <c r="Z130">
        <v>76800</v>
      </c>
      <c r="AA130">
        <v>215</v>
      </c>
      <c r="AB130">
        <v>-0.47808473268616902</v>
      </c>
    </row>
    <row r="131" spans="1:28" x14ac:dyDescent="0.35">
      <c r="A131">
        <v>10</v>
      </c>
      <c r="B131">
        <v>17040</v>
      </c>
      <c r="C131">
        <v>49</v>
      </c>
      <c r="D131">
        <v>-0.69571291552529302</v>
      </c>
      <c r="G131">
        <v>10</v>
      </c>
      <c r="H131">
        <v>24240</v>
      </c>
      <c r="I131">
        <v>69</v>
      </c>
      <c r="J131">
        <v>-0.35600721970607802</v>
      </c>
      <c r="M131">
        <v>10</v>
      </c>
      <c r="N131">
        <v>46560</v>
      </c>
      <c r="O131">
        <v>131</v>
      </c>
      <c r="P131">
        <v>-0.15313077622781801</v>
      </c>
      <c r="S131">
        <v>10</v>
      </c>
      <c r="T131">
        <v>83640</v>
      </c>
      <c r="U131">
        <v>234</v>
      </c>
      <c r="V131">
        <v>-0.69802461536758398</v>
      </c>
      <c r="Y131">
        <v>10</v>
      </c>
      <c r="Z131">
        <v>108840</v>
      </c>
      <c r="AA131">
        <v>304</v>
      </c>
      <c r="AB131">
        <v>-4.6488399204093103E-2</v>
      </c>
    </row>
    <row r="132" spans="1:28" x14ac:dyDescent="0.35">
      <c r="A132">
        <v>10</v>
      </c>
      <c r="B132">
        <v>15240</v>
      </c>
      <c r="C132">
        <v>44</v>
      </c>
      <c r="D132">
        <v>-1.4399802391839001</v>
      </c>
      <c r="G132">
        <v>10</v>
      </c>
      <c r="H132">
        <v>34320</v>
      </c>
      <c r="I132">
        <v>97</v>
      </c>
      <c r="J132">
        <v>-0.49353887385356598</v>
      </c>
      <c r="M132">
        <v>10</v>
      </c>
      <c r="N132">
        <v>40080</v>
      </c>
      <c r="O132">
        <v>113</v>
      </c>
      <c r="P132">
        <v>-9.2898384658846297E-2</v>
      </c>
      <c r="S132">
        <v>10</v>
      </c>
      <c r="T132">
        <v>56280</v>
      </c>
      <c r="U132">
        <v>158</v>
      </c>
      <c r="V132">
        <v>-0.67036038745416704</v>
      </c>
      <c r="Y132">
        <v>10</v>
      </c>
      <c r="Z132">
        <v>81480</v>
      </c>
      <c r="AA132">
        <v>228</v>
      </c>
      <c r="AB132">
        <v>-1.9683979794704201</v>
      </c>
    </row>
    <row r="133" spans="1:28" x14ac:dyDescent="0.35">
      <c r="A133">
        <v>10</v>
      </c>
      <c r="B133">
        <v>14520</v>
      </c>
      <c r="C133">
        <v>42</v>
      </c>
      <c r="D133">
        <v>-3.7770121859303598E-3</v>
      </c>
      <c r="G133">
        <v>10</v>
      </c>
      <c r="H133">
        <v>42240</v>
      </c>
      <c r="I133">
        <v>119</v>
      </c>
      <c r="J133">
        <v>-0.48680134123847701</v>
      </c>
      <c r="M133">
        <v>10</v>
      </c>
      <c r="N133">
        <v>45840</v>
      </c>
      <c r="O133">
        <v>129</v>
      </c>
      <c r="P133">
        <v>-2.0370014717256399</v>
      </c>
      <c r="S133">
        <v>10</v>
      </c>
      <c r="T133">
        <v>73200</v>
      </c>
      <c r="U133">
        <v>205</v>
      </c>
      <c r="V133">
        <v>-0.27216254615920799</v>
      </c>
      <c r="Y133">
        <v>10</v>
      </c>
      <c r="Z133">
        <v>77520</v>
      </c>
      <c r="AA133">
        <v>217</v>
      </c>
      <c r="AB133">
        <v>-0.48621405334225398</v>
      </c>
    </row>
    <row r="134" spans="1:28" x14ac:dyDescent="0.35">
      <c r="A134">
        <v>10</v>
      </c>
      <c r="B134">
        <v>27480</v>
      </c>
      <c r="C134">
        <v>78</v>
      </c>
      <c r="D134">
        <v>-4.1450011401089899</v>
      </c>
      <c r="G134">
        <v>10</v>
      </c>
      <c r="H134">
        <v>31080</v>
      </c>
      <c r="I134">
        <v>88</v>
      </c>
      <c r="J134">
        <v>-1.04012738865747</v>
      </c>
      <c r="M134">
        <v>10</v>
      </c>
      <c r="N134">
        <v>40080</v>
      </c>
      <c r="O134">
        <v>113</v>
      </c>
      <c r="P134">
        <v>-1.99394111394429</v>
      </c>
      <c r="S134">
        <v>10</v>
      </c>
      <c r="T134">
        <v>85440</v>
      </c>
      <c r="U134">
        <v>239</v>
      </c>
      <c r="V134">
        <v>-7.1978930258370599E-2</v>
      </c>
      <c r="Y134">
        <v>10</v>
      </c>
      <c r="Z134">
        <v>76800</v>
      </c>
      <c r="AA134">
        <v>215</v>
      </c>
      <c r="AB134">
        <v>-9.4808452142456201E-2</v>
      </c>
    </row>
    <row r="135" spans="1:28" x14ac:dyDescent="0.35">
      <c r="A135">
        <v>10</v>
      </c>
      <c r="B135">
        <v>11640</v>
      </c>
      <c r="C135">
        <v>34</v>
      </c>
      <c r="D135">
        <v>-0.47485427540520603</v>
      </c>
      <c r="G135">
        <v>10</v>
      </c>
      <c r="H135">
        <v>27120</v>
      </c>
      <c r="I135">
        <v>77</v>
      </c>
      <c r="J135" s="15">
        <v>-1.35399815391168E-5</v>
      </c>
      <c r="M135">
        <v>10</v>
      </c>
      <c r="N135">
        <v>67800</v>
      </c>
      <c r="O135">
        <v>190</v>
      </c>
      <c r="P135">
        <v>-1.8047127071689899</v>
      </c>
      <c r="S135">
        <v>10</v>
      </c>
      <c r="T135">
        <v>62040</v>
      </c>
      <c r="U135">
        <v>174</v>
      </c>
      <c r="V135">
        <v>-0.67807133863801505</v>
      </c>
      <c r="Y135">
        <v>10</v>
      </c>
      <c r="Z135">
        <v>82200</v>
      </c>
      <c r="AA135">
        <v>230</v>
      </c>
      <c r="AB135">
        <v>-4.34896229438597</v>
      </c>
    </row>
    <row r="136" spans="1:28" x14ac:dyDescent="0.35">
      <c r="A136">
        <v>10</v>
      </c>
      <c r="B136">
        <v>17400</v>
      </c>
      <c r="C136">
        <v>50</v>
      </c>
      <c r="D136">
        <v>-7.9683401218215294E-2</v>
      </c>
      <c r="G136">
        <v>10</v>
      </c>
      <c r="H136">
        <v>28920</v>
      </c>
      <c r="I136">
        <v>82</v>
      </c>
      <c r="J136">
        <v>-3.9944525745139798</v>
      </c>
      <c r="M136">
        <v>10</v>
      </c>
      <c r="N136">
        <v>41160</v>
      </c>
      <c r="O136">
        <v>116</v>
      </c>
      <c r="P136">
        <v>-1.9213474171532598E-2</v>
      </c>
      <c r="S136">
        <v>10</v>
      </c>
      <c r="T136">
        <v>68160</v>
      </c>
      <c r="U136">
        <v>191</v>
      </c>
      <c r="V136">
        <v>-1.52670842510535</v>
      </c>
      <c r="Y136">
        <v>10</v>
      </c>
      <c r="Z136">
        <v>82560</v>
      </c>
      <c r="AA136">
        <v>231</v>
      </c>
      <c r="AB136">
        <v>-3.3942741426566001</v>
      </c>
    </row>
    <row r="137" spans="1:28" x14ac:dyDescent="0.35">
      <c r="A137">
        <v>10</v>
      </c>
      <c r="B137">
        <v>12000</v>
      </c>
      <c r="C137">
        <v>35</v>
      </c>
      <c r="D137">
        <v>-5.6567596382081797</v>
      </c>
      <c r="G137">
        <v>10</v>
      </c>
      <c r="H137">
        <v>32520</v>
      </c>
      <c r="I137">
        <v>92</v>
      </c>
      <c r="J137">
        <v>-5.14298296054818E-2</v>
      </c>
      <c r="M137">
        <v>10</v>
      </c>
      <c r="N137">
        <v>57720</v>
      </c>
      <c r="O137">
        <v>162</v>
      </c>
      <c r="P137">
        <v>-2.2269502229021501</v>
      </c>
      <c r="S137">
        <v>10</v>
      </c>
      <c r="T137">
        <v>69960</v>
      </c>
      <c r="U137">
        <v>196</v>
      </c>
      <c r="V137">
        <v>-2.0585477332032101</v>
      </c>
      <c r="Y137">
        <v>10</v>
      </c>
      <c r="Z137">
        <v>78960</v>
      </c>
      <c r="AA137">
        <v>221</v>
      </c>
      <c r="AB137">
        <v>-4.1228404336488103</v>
      </c>
    </row>
    <row r="138" spans="1:28" x14ac:dyDescent="0.35">
      <c r="A138">
        <v>10</v>
      </c>
      <c r="B138">
        <v>16680</v>
      </c>
      <c r="C138">
        <v>48</v>
      </c>
      <c r="D138">
        <v>-0.29739543213618003</v>
      </c>
      <c r="G138">
        <v>10</v>
      </c>
      <c r="H138">
        <v>38640</v>
      </c>
      <c r="I138">
        <v>109</v>
      </c>
      <c r="J138">
        <v>-1.04012738865747</v>
      </c>
      <c r="M138">
        <v>10</v>
      </c>
      <c r="N138">
        <v>47640</v>
      </c>
      <c r="O138">
        <v>134</v>
      </c>
      <c r="P138">
        <v>-0.29733521148737202</v>
      </c>
      <c r="S138">
        <v>10</v>
      </c>
      <c r="T138">
        <v>89040</v>
      </c>
      <c r="U138">
        <v>249</v>
      </c>
      <c r="V138">
        <v>-0.27216254615920799</v>
      </c>
      <c r="Y138">
        <v>10</v>
      </c>
      <c r="Z138">
        <v>93720</v>
      </c>
      <c r="AA138">
        <v>262</v>
      </c>
      <c r="AB138">
        <v>-0.41479425657400898</v>
      </c>
    </row>
    <row r="139" spans="1:28" x14ac:dyDescent="0.35">
      <c r="A139">
        <v>10</v>
      </c>
      <c r="B139">
        <v>13440</v>
      </c>
      <c r="C139">
        <v>39</v>
      </c>
      <c r="D139">
        <v>-0.137564501854781</v>
      </c>
      <c r="G139">
        <v>10</v>
      </c>
      <c r="H139">
        <v>28200</v>
      </c>
      <c r="I139">
        <v>80</v>
      </c>
      <c r="J139">
        <v>-1.5674827248622202E-2</v>
      </c>
      <c r="M139">
        <v>10</v>
      </c>
      <c r="N139">
        <v>67080</v>
      </c>
      <c r="O139">
        <v>188</v>
      </c>
      <c r="P139">
        <v>-0.18577941757432101</v>
      </c>
      <c r="S139">
        <v>10</v>
      </c>
      <c r="T139">
        <v>116760</v>
      </c>
      <c r="U139">
        <v>326</v>
      </c>
      <c r="V139">
        <v>-0.45007198720943098</v>
      </c>
      <c r="Y139">
        <v>10</v>
      </c>
      <c r="Z139">
        <v>109920</v>
      </c>
      <c r="AA139">
        <v>307</v>
      </c>
      <c r="AB139">
        <v>-1.04012738865747</v>
      </c>
    </row>
    <row r="140" spans="1:28" x14ac:dyDescent="0.35">
      <c r="A140">
        <v>10</v>
      </c>
      <c r="B140">
        <v>14160</v>
      </c>
      <c r="C140">
        <v>41</v>
      </c>
      <c r="D140">
        <v>-0.89393111805337799</v>
      </c>
      <c r="G140">
        <v>10</v>
      </c>
      <c r="H140">
        <v>31800</v>
      </c>
      <c r="I140">
        <v>90</v>
      </c>
      <c r="J140">
        <v>-0.93185712114980801</v>
      </c>
      <c r="M140">
        <v>10</v>
      </c>
      <c r="N140">
        <v>49440</v>
      </c>
      <c r="O140">
        <v>139</v>
      </c>
      <c r="P140">
        <v>-4.6097549946792604</v>
      </c>
      <c r="S140">
        <v>10</v>
      </c>
      <c r="T140">
        <v>62760</v>
      </c>
      <c r="U140">
        <v>176</v>
      </c>
      <c r="V140">
        <v>-7.2316762147083102E-2</v>
      </c>
      <c r="Y140">
        <v>10</v>
      </c>
      <c r="Z140">
        <v>93000</v>
      </c>
      <c r="AA140">
        <v>260</v>
      </c>
      <c r="AB140">
        <v>-0.374526607538613</v>
      </c>
    </row>
    <row r="141" spans="1:28" x14ac:dyDescent="0.35">
      <c r="A141">
        <v>10</v>
      </c>
      <c r="B141">
        <v>18480</v>
      </c>
      <c r="C141">
        <v>53</v>
      </c>
      <c r="D141">
        <v>-2.4337780973161101</v>
      </c>
      <c r="G141">
        <v>10</v>
      </c>
      <c r="H141">
        <v>25680</v>
      </c>
      <c r="I141">
        <v>73</v>
      </c>
      <c r="J141">
        <v>-0.12630996184763599</v>
      </c>
      <c r="M141">
        <v>10</v>
      </c>
      <c r="N141">
        <v>43320</v>
      </c>
      <c r="O141">
        <v>122</v>
      </c>
      <c r="P141">
        <v>-0.12799446721850199</v>
      </c>
      <c r="S141">
        <v>10</v>
      </c>
      <c r="T141">
        <v>73560</v>
      </c>
      <c r="U141">
        <v>206</v>
      </c>
      <c r="V141">
        <v>-0.374526607538613</v>
      </c>
      <c r="Y141">
        <v>10</v>
      </c>
      <c r="Z141">
        <v>80040</v>
      </c>
      <c r="AA141">
        <v>224</v>
      </c>
      <c r="AB141">
        <v>-0.40726227909079199</v>
      </c>
    </row>
    <row r="142" spans="1:28" x14ac:dyDescent="0.35">
      <c r="A142">
        <v>10</v>
      </c>
      <c r="B142">
        <v>25320</v>
      </c>
      <c r="C142">
        <v>72</v>
      </c>
      <c r="D142">
        <v>-0.54972449370956</v>
      </c>
      <c r="G142">
        <v>10</v>
      </c>
      <c r="H142">
        <v>19560</v>
      </c>
      <c r="I142">
        <v>56</v>
      </c>
      <c r="J142">
        <v>-7.6962224234382204E-2</v>
      </c>
      <c r="M142">
        <v>10</v>
      </c>
      <c r="N142">
        <v>46200</v>
      </c>
      <c r="O142">
        <v>130</v>
      </c>
      <c r="P142">
        <v>-0.352774159577738</v>
      </c>
      <c r="S142">
        <v>10</v>
      </c>
      <c r="T142">
        <v>64920</v>
      </c>
      <c r="U142">
        <v>182</v>
      </c>
      <c r="V142">
        <v>-0.15800917465345299</v>
      </c>
      <c r="Y142">
        <v>10</v>
      </c>
      <c r="Z142">
        <v>75720</v>
      </c>
      <c r="AA142">
        <v>212</v>
      </c>
      <c r="AB142">
        <v>-0.15708910396516901</v>
      </c>
    </row>
    <row r="143" spans="1:28" x14ac:dyDescent="0.35">
      <c r="A143">
        <v>10</v>
      </c>
      <c r="B143">
        <v>20280</v>
      </c>
      <c r="C143">
        <v>58</v>
      </c>
      <c r="D143">
        <v>-0.374526607538613</v>
      </c>
      <c r="G143">
        <v>10</v>
      </c>
      <c r="H143">
        <v>24240</v>
      </c>
      <c r="I143">
        <v>69</v>
      </c>
      <c r="J143">
        <v>-1.96924201653496</v>
      </c>
      <c r="M143">
        <v>10</v>
      </c>
      <c r="N143">
        <v>40800</v>
      </c>
      <c r="O143">
        <v>115</v>
      </c>
      <c r="P143">
        <v>-0.87658325606974696</v>
      </c>
      <c r="S143">
        <v>10</v>
      </c>
      <c r="T143">
        <v>61680</v>
      </c>
      <c r="U143">
        <v>173</v>
      </c>
      <c r="V143">
        <v>-4.8571099637979804</v>
      </c>
      <c r="Y143">
        <v>10</v>
      </c>
      <c r="Z143">
        <v>81480</v>
      </c>
      <c r="AA143">
        <v>228</v>
      </c>
      <c r="AB143">
        <v>-0.134554807269466</v>
      </c>
    </row>
    <row r="144" spans="1:28" x14ac:dyDescent="0.35">
      <c r="A144">
        <v>10</v>
      </c>
      <c r="B144">
        <v>19920</v>
      </c>
      <c r="C144">
        <v>57</v>
      </c>
      <c r="D144">
        <v>-0.374526607538613</v>
      </c>
      <c r="G144">
        <v>10</v>
      </c>
      <c r="H144">
        <v>37560</v>
      </c>
      <c r="I144">
        <v>106</v>
      </c>
      <c r="J144">
        <v>-0.27216254615920799</v>
      </c>
      <c r="M144">
        <v>10</v>
      </c>
      <c r="N144">
        <v>41160</v>
      </c>
      <c r="O144">
        <v>116</v>
      </c>
      <c r="P144">
        <v>-2.0141031880156501</v>
      </c>
      <c r="S144">
        <v>10</v>
      </c>
      <c r="T144">
        <v>77520</v>
      </c>
      <c r="U144">
        <v>217</v>
      </c>
      <c r="V144">
        <v>-0.27216254615920799</v>
      </c>
      <c r="Y144">
        <v>10</v>
      </c>
      <c r="Z144">
        <v>83280</v>
      </c>
      <c r="AA144">
        <v>233</v>
      </c>
      <c r="AB144">
        <v>-2.65508240569063E-2</v>
      </c>
    </row>
    <row r="145" spans="1:28" x14ac:dyDescent="0.35">
      <c r="A145">
        <v>10</v>
      </c>
      <c r="B145">
        <v>14160</v>
      </c>
      <c r="C145">
        <v>41</v>
      </c>
      <c r="D145">
        <v>-4.5228693162730202</v>
      </c>
      <c r="G145">
        <v>10</v>
      </c>
      <c r="H145">
        <v>35400</v>
      </c>
      <c r="I145">
        <v>100</v>
      </c>
      <c r="J145">
        <v>-0.27216254615920799</v>
      </c>
      <c r="M145">
        <v>10</v>
      </c>
      <c r="N145">
        <v>66360</v>
      </c>
      <c r="O145">
        <v>186</v>
      </c>
      <c r="P145">
        <v>-0.14252347543985699</v>
      </c>
      <c r="S145">
        <v>10</v>
      </c>
      <c r="T145">
        <v>69600</v>
      </c>
      <c r="U145">
        <v>195</v>
      </c>
      <c r="V145">
        <v>-1.04012738865747</v>
      </c>
      <c r="Y145">
        <v>10</v>
      </c>
      <c r="Z145">
        <v>77520</v>
      </c>
      <c r="AA145">
        <v>217</v>
      </c>
      <c r="AB145">
        <v>-1.74776277718408</v>
      </c>
    </row>
    <row r="146" spans="1:28" x14ac:dyDescent="0.35">
      <c r="A146">
        <v>10</v>
      </c>
      <c r="B146">
        <v>16320</v>
      </c>
      <c r="C146">
        <v>47</v>
      </c>
      <c r="D146">
        <v>-3.1974515342091299</v>
      </c>
      <c r="G146">
        <v>10</v>
      </c>
      <c r="H146">
        <v>34680</v>
      </c>
      <c r="I146">
        <v>98</v>
      </c>
      <c r="J146">
        <v>-3.81796141366913</v>
      </c>
      <c r="M146">
        <v>10</v>
      </c>
      <c r="N146">
        <v>48720</v>
      </c>
      <c r="O146">
        <v>137</v>
      </c>
      <c r="P146">
        <v>-1.8170357843092799</v>
      </c>
      <c r="S146">
        <v>10</v>
      </c>
      <c r="T146">
        <v>61320</v>
      </c>
      <c r="U146">
        <v>172</v>
      </c>
      <c r="V146">
        <v>-1.11402694224965E-3</v>
      </c>
      <c r="Y146">
        <v>10</v>
      </c>
      <c r="Z146">
        <v>119640</v>
      </c>
      <c r="AA146">
        <v>334</v>
      </c>
      <c r="AB146">
        <v>-0.295600602735066</v>
      </c>
    </row>
    <row r="147" spans="1:28" x14ac:dyDescent="0.35">
      <c r="A147">
        <v>10</v>
      </c>
      <c r="B147">
        <v>10200</v>
      </c>
      <c r="C147">
        <v>30</v>
      </c>
      <c r="D147">
        <v>-0.103732931036828</v>
      </c>
      <c r="G147">
        <v>10</v>
      </c>
      <c r="H147">
        <v>46560</v>
      </c>
      <c r="I147">
        <v>131</v>
      </c>
      <c r="J147">
        <v>-0.43667763008495097</v>
      </c>
      <c r="M147">
        <v>10</v>
      </c>
      <c r="N147">
        <v>41520</v>
      </c>
      <c r="O147">
        <v>117</v>
      </c>
      <c r="P147">
        <v>-3.1341258464129602</v>
      </c>
      <c r="S147">
        <v>10</v>
      </c>
      <c r="T147">
        <v>63120</v>
      </c>
      <c r="U147">
        <v>177</v>
      </c>
      <c r="V147">
        <v>-0.224900628883003</v>
      </c>
      <c r="Y147">
        <v>10</v>
      </c>
      <c r="Z147">
        <v>78600</v>
      </c>
      <c r="AA147">
        <v>220</v>
      </c>
      <c r="AB147">
        <v>-4.7917512507787299</v>
      </c>
    </row>
    <row r="148" spans="1:28" x14ac:dyDescent="0.35">
      <c r="A148">
        <v>10</v>
      </c>
      <c r="B148">
        <v>13800</v>
      </c>
      <c r="C148">
        <v>40</v>
      </c>
      <c r="D148">
        <v>-2.0816036960756498E-3</v>
      </c>
      <c r="G148">
        <v>10</v>
      </c>
      <c r="H148">
        <v>34680</v>
      </c>
      <c r="I148">
        <v>98</v>
      </c>
      <c r="J148">
        <v>-5.3145941665479999</v>
      </c>
      <c r="M148">
        <v>10</v>
      </c>
      <c r="N148">
        <v>47280</v>
      </c>
      <c r="O148">
        <v>133</v>
      </c>
      <c r="P148">
        <v>-1.52670842510535</v>
      </c>
      <c r="S148">
        <v>10</v>
      </c>
      <c r="T148">
        <v>58440</v>
      </c>
      <c r="U148">
        <v>164</v>
      </c>
      <c r="V148">
        <v>-1.80643541179519</v>
      </c>
      <c r="Y148">
        <v>10</v>
      </c>
      <c r="Z148">
        <v>81840</v>
      </c>
      <c r="AA148">
        <v>229</v>
      </c>
      <c r="AB148">
        <v>-1.52670842510535</v>
      </c>
    </row>
    <row r="149" spans="1:28" x14ac:dyDescent="0.35">
      <c r="A149">
        <v>10</v>
      </c>
      <c r="B149">
        <v>17040</v>
      </c>
      <c r="C149">
        <v>49</v>
      </c>
      <c r="D149">
        <v>-2.1578523952638902</v>
      </c>
      <c r="G149">
        <v>10</v>
      </c>
      <c r="H149">
        <v>33240</v>
      </c>
      <c r="I149">
        <v>94</v>
      </c>
      <c r="J149">
        <v>-0.40913740040143098</v>
      </c>
      <c r="M149">
        <v>10</v>
      </c>
      <c r="N149">
        <v>54840</v>
      </c>
      <c r="O149">
        <v>154</v>
      </c>
      <c r="P149">
        <v>-3.9343240392828698E-3</v>
      </c>
      <c r="S149">
        <v>10</v>
      </c>
      <c r="T149">
        <v>60600</v>
      </c>
      <c r="U149">
        <v>170</v>
      </c>
      <c r="V149">
        <v>-3.7609072444479398E-2</v>
      </c>
      <c r="Y149">
        <v>10</v>
      </c>
      <c r="Z149">
        <v>101280</v>
      </c>
      <c r="AA149">
        <v>283</v>
      </c>
      <c r="AB149">
        <v>-4.8412369425455299</v>
      </c>
    </row>
    <row r="150" spans="1:28" x14ac:dyDescent="0.35">
      <c r="A150">
        <v>10</v>
      </c>
      <c r="B150">
        <v>18840</v>
      </c>
      <c r="C150">
        <v>54</v>
      </c>
      <c r="D150">
        <v>-0.39631810316939498</v>
      </c>
      <c r="G150">
        <v>10</v>
      </c>
      <c r="H150">
        <v>26040</v>
      </c>
      <c r="I150">
        <v>74</v>
      </c>
      <c r="J150">
        <v>-4.3586439086984203</v>
      </c>
      <c r="M150">
        <v>10</v>
      </c>
      <c r="N150">
        <v>44760</v>
      </c>
      <c r="O150">
        <v>126</v>
      </c>
      <c r="P150">
        <v>-0.79505390434001999</v>
      </c>
      <c r="S150">
        <v>10</v>
      </c>
      <c r="T150">
        <v>117480</v>
      </c>
      <c r="U150">
        <v>328</v>
      </c>
      <c r="V150">
        <v>-1.52670842510535</v>
      </c>
      <c r="Y150">
        <v>10</v>
      </c>
      <c r="Z150">
        <v>108480</v>
      </c>
      <c r="AA150">
        <v>303</v>
      </c>
      <c r="AB150">
        <v>-1.80824848592423</v>
      </c>
    </row>
    <row r="151" spans="1:28" x14ac:dyDescent="0.35">
      <c r="A151">
        <v>10</v>
      </c>
      <c r="B151">
        <v>12720</v>
      </c>
      <c r="C151">
        <v>37</v>
      </c>
      <c r="D151">
        <v>-0.43050686376661601</v>
      </c>
      <c r="G151">
        <v>10</v>
      </c>
      <c r="H151">
        <v>30720</v>
      </c>
      <c r="I151">
        <v>87</v>
      </c>
      <c r="J151">
        <v>-0.41514740989891802</v>
      </c>
      <c r="M151">
        <v>10</v>
      </c>
      <c r="N151">
        <v>41160</v>
      </c>
      <c r="O151">
        <v>116</v>
      </c>
      <c r="P151">
        <v>-0.224701771991969</v>
      </c>
      <c r="S151">
        <v>10</v>
      </c>
      <c r="T151">
        <v>66360</v>
      </c>
      <c r="U151">
        <v>186</v>
      </c>
      <c r="V151">
        <v>-0.65113115435064195</v>
      </c>
      <c r="Y151">
        <v>10</v>
      </c>
      <c r="Z151">
        <v>106320</v>
      </c>
      <c r="AA151">
        <v>297</v>
      </c>
      <c r="AB151">
        <v>-0.27216254615920799</v>
      </c>
    </row>
    <row r="152" spans="1:28" x14ac:dyDescent="0.35">
      <c r="A152">
        <v>10</v>
      </c>
      <c r="B152">
        <v>13800</v>
      </c>
      <c r="C152">
        <v>40</v>
      </c>
      <c r="D152">
        <v>-0.61619255168687903</v>
      </c>
      <c r="G152">
        <v>10</v>
      </c>
      <c r="H152">
        <v>26400</v>
      </c>
      <c r="I152">
        <v>75</v>
      </c>
      <c r="J152">
        <v>-2.9642004001193198</v>
      </c>
      <c r="M152">
        <v>10</v>
      </c>
      <c r="N152">
        <v>92640</v>
      </c>
      <c r="O152">
        <v>259</v>
      </c>
      <c r="P152">
        <v>-1.52670842510535</v>
      </c>
      <c r="S152">
        <v>10</v>
      </c>
      <c r="T152">
        <v>55920</v>
      </c>
      <c r="U152">
        <v>157</v>
      </c>
      <c r="V152">
        <v>-1.4368242028142</v>
      </c>
      <c r="Y152">
        <v>10</v>
      </c>
      <c r="Z152">
        <v>84720</v>
      </c>
      <c r="AA152">
        <v>237</v>
      </c>
      <c r="AB152">
        <v>-0.69173490678266802</v>
      </c>
    </row>
    <row r="153" spans="1:28" x14ac:dyDescent="0.35">
      <c r="A153">
        <v>10</v>
      </c>
      <c r="B153">
        <v>10560</v>
      </c>
      <c r="C153">
        <v>31</v>
      </c>
      <c r="D153">
        <v>-2.4632162689072001</v>
      </c>
      <c r="G153">
        <v>10</v>
      </c>
      <c r="H153">
        <v>28200</v>
      </c>
      <c r="I153">
        <v>80</v>
      </c>
      <c r="J153">
        <v>-1.4321105864100701</v>
      </c>
      <c r="M153">
        <v>10</v>
      </c>
      <c r="N153">
        <v>42240</v>
      </c>
      <c r="O153">
        <v>119</v>
      </c>
      <c r="P153">
        <v>-0.43473722739366999</v>
      </c>
      <c r="S153">
        <v>10</v>
      </c>
      <c r="T153">
        <v>63480</v>
      </c>
      <c r="U153">
        <v>178</v>
      </c>
      <c r="V153">
        <v>-0.21623748341854401</v>
      </c>
      <c r="Y153">
        <v>10</v>
      </c>
      <c r="Z153">
        <v>82200</v>
      </c>
      <c r="AA153">
        <v>230</v>
      </c>
      <c r="AB153">
        <v>-1.9530847214459399E-2</v>
      </c>
    </row>
    <row r="154" spans="1:28" x14ac:dyDescent="0.35">
      <c r="A154">
        <v>10</v>
      </c>
      <c r="B154">
        <v>19200</v>
      </c>
      <c r="C154">
        <v>55</v>
      </c>
      <c r="D154">
        <v>-1.8783053785132799</v>
      </c>
      <c r="G154">
        <v>10</v>
      </c>
      <c r="H154">
        <v>22800</v>
      </c>
      <c r="I154">
        <v>65</v>
      </c>
      <c r="J154">
        <v>-0.15315039600533201</v>
      </c>
      <c r="M154">
        <v>10</v>
      </c>
      <c r="N154">
        <v>40080</v>
      </c>
      <c r="O154">
        <v>113</v>
      </c>
      <c r="P154">
        <v>-1.42915313588889</v>
      </c>
      <c r="S154">
        <v>10</v>
      </c>
      <c r="T154">
        <v>63480</v>
      </c>
      <c r="U154">
        <v>178</v>
      </c>
      <c r="V154">
        <v>-0.59734679967704696</v>
      </c>
      <c r="Y154">
        <v>10</v>
      </c>
      <c r="Z154">
        <v>89400</v>
      </c>
      <c r="AA154">
        <v>250</v>
      </c>
      <c r="AB154">
        <v>-0.374526607538613</v>
      </c>
    </row>
    <row r="155" spans="1:28" x14ac:dyDescent="0.35">
      <c r="A155">
        <v>10</v>
      </c>
      <c r="B155">
        <v>12000</v>
      </c>
      <c r="C155">
        <v>35</v>
      </c>
      <c r="D155">
        <v>-1.43724469959271E-2</v>
      </c>
      <c r="G155">
        <v>10</v>
      </c>
      <c r="H155">
        <v>51240</v>
      </c>
      <c r="I155">
        <v>144</v>
      </c>
      <c r="J155">
        <v>-0.41582960215773901</v>
      </c>
      <c r="M155">
        <v>10</v>
      </c>
      <c r="N155">
        <v>50160</v>
      </c>
      <c r="O155">
        <v>141</v>
      </c>
      <c r="P155">
        <v>-2.8070313939666101E-2</v>
      </c>
      <c r="S155">
        <v>10</v>
      </c>
      <c r="T155">
        <v>62760</v>
      </c>
      <c r="U155">
        <v>176</v>
      </c>
      <c r="V155">
        <v>-2.4508185484520002</v>
      </c>
      <c r="Y155">
        <v>10</v>
      </c>
      <c r="Z155">
        <v>78240</v>
      </c>
      <c r="AA155">
        <v>219</v>
      </c>
      <c r="AB155">
        <v>-8.7127510953412798E-2</v>
      </c>
    </row>
    <row r="156" spans="1:28" x14ac:dyDescent="0.35">
      <c r="A156">
        <v>10</v>
      </c>
      <c r="B156">
        <v>19200</v>
      </c>
      <c r="C156">
        <v>55</v>
      </c>
      <c r="D156">
        <v>-2.20351637082319</v>
      </c>
      <c r="G156">
        <v>10</v>
      </c>
      <c r="H156">
        <v>22080</v>
      </c>
      <c r="I156">
        <v>63</v>
      </c>
      <c r="J156">
        <v>-6.1567955802552697E-3</v>
      </c>
      <c r="M156">
        <v>10</v>
      </c>
      <c r="N156">
        <v>48360</v>
      </c>
      <c r="O156">
        <v>136</v>
      </c>
      <c r="P156">
        <v>-2.0441730505990598</v>
      </c>
      <c r="S156">
        <v>10</v>
      </c>
      <c r="T156">
        <v>62040</v>
      </c>
      <c r="U156">
        <v>174</v>
      </c>
      <c r="V156">
        <v>-0.84783057864945799</v>
      </c>
      <c r="Y156">
        <v>10</v>
      </c>
      <c r="Z156">
        <v>94080</v>
      </c>
      <c r="AA156">
        <v>263</v>
      </c>
      <c r="AB156">
        <v>-0.374526607538613</v>
      </c>
    </row>
    <row r="157" spans="1:28" x14ac:dyDescent="0.35">
      <c r="A157">
        <v>10</v>
      </c>
      <c r="B157">
        <v>18840</v>
      </c>
      <c r="C157">
        <v>54</v>
      </c>
      <c r="D157">
        <v>-1.49807456329984</v>
      </c>
      <c r="G157">
        <v>10</v>
      </c>
      <c r="H157">
        <v>25320</v>
      </c>
      <c r="I157">
        <v>72</v>
      </c>
      <c r="J157">
        <v>-5.2525158365869497E-2</v>
      </c>
      <c r="M157">
        <v>10</v>
      </c>
      <c r="N157">
        <v>43680</v>
      </c>
      <c r="O157">
        <v>123</v>
      </c>
      <c r="P157">
        <v>-1.6913627798675801</v>
      </c>
      <c r="S157">
        <v>10</v>
      </c>
      <c r="T157">
        <v>69240</v>
      </c>
      <c r="U157">
        <v>194</v>
      </c>
      <c r="V157">
        <v>-0.28316578626864802</v>
      </c>
      <c r="Y157">
        <v>10</v>
      </c>
      <c r="Z157">
        <v>76440</v>
      </c>
      <c r="AA157">
        <v>214</v>
      </c>
      <c r="AB157">
        <v>-0.14908619288270999</v>
      </c>
    </row>
    <row r="158" spans="1:28" x14ac:dyDescent="0.35">
      <c r="A158">
        <v>10</v>
      </c>
      <c r="B158">
        <v>12000</v>
      </c>
      <c r="C158">
        <v>35</v>
      </c>
      <c r="D158">
        <v>-3.2956810375738099</v>
      </c>
      <c r="G158">
        <v>10</v>
      </c>
      <c r="H158">
        <v>29640</v>
      </c>
      <c r="I158">
        <v>84</v>
      </c>
      <c r="J158">
        <v>-0.72560395242284204</v>
      </c>
      <c r="M158">
        <v>10</v>
      </c>
      <c r="N158">
        <v>92640</v>
      </c>
      <c r="O158">
        <v>259</v>
      </c>
      <c r="P158">
        <v>-9.8716276324412405E-2</v>
      </c>
      <c r="S158">
        <v>10</v>
      </c>
      <c r="T158">
        <v>59160</v>
      </c>
      <c r="U158">
        <v>166</v>
      </c>
      <c r="V158">
        <v>-4.8655085580125997E-2</v>
      </c>
      <c r="Y158">
        <v>10</v>
      </c>
      <c r="Z158">
        <v>105600</v>
      </c>
      <c r="AA158">
        <v>295</v>
      </c>
      <c r="AB158">
        <v>-1.04012738865747</v>
      </c>
    </row>
    <row r="159" spans="1:28" x14ac:dyDescent="0.35">
      <c r="A159">
        <v>10</v>
      </c>
      <c r="B159">
        <v>13080</v>
      </c>
      <c r="C159">
        <v>38</v>
      </c>
      <c r="D159">
        <v>-0.15082984159900101</v>
      </c>
      <c r="G159">
        <v>10</v>
      </c>
      <c r="H159">
        <v>28920</v>
      </c>
      <c r="I159">
        <v>82</v>
      </c>
      <c r="J159">
        <v>-0.27216254615920799</v>
      </c>
      <c r="M159">
        <v>10</v>
      </c>
      <c r="N159">
        <v>46560</v>
      </c>
      <c r="O159">
        <v>131</v>
      </c>
      <c r="P159">
        <v>-0.61051017212186998</v>
      </c>
      <c r="S159">
        <v>10</v>
      </c>
      <c r="T159">
        <v>58080</v>
      </c>
      <c r="U159">
        <v>163</v>
      </c>
      <c r="V159">
        <v>-0.27216254615920799</v>
      </c>
      <c r="Y159">
        <v>10</v>
      </c>
      <c r="Z159">
        <v>95520</v>
      </c>
      <c r="AA159">
        <v>267</v>
      </c>
      <c r="AB159">
        <v>-0.382890064291939</v>
      </c>
    </row>
    <row r="160" spans="1:28" x14ac:dyDescent="0.35">
      <c r="A160">
        <v>10</v>
      </c>
      <c r="B160">
        <v>19920</v>
      </c>
      <c r="C160">
        <v>57</v>
      </c>
      <c r="D160">
        <v>-0.27157663884405697</v>
      </c>
      <c r="G160">
        <v>10</v>
      </c>
      <c r="H160">
        <v>24240</v>
      </c>
      <c r="I160">
        <v>69</v>
      </c>
      <c r="J160">
        <v>-2.1751041363408401</v>
      </c>
      <c r="M160">
        <v>10</v>
      </c>
      <c r="N160">
        <v>45480</v>
      </c>
      <c r="O160">
        <v>128</v>
      </c>
      <c r="P160">
        <v>-1.8176749145697599</v>
      </c>
      <c r="S160">
        <v>10</v>
      </c>
      <c r="T160">
        <v>55920</v>
      </c>
      <c r="U160">
        <v>157</v>
      </c>
      <c r="V160">
        <v>-0.15622248110548101</v>
      </c>
      <c r="Y160">
        <v>10</v>
      </c>
      <c r="Z160">
        <v>84360</v>
      </c>
      <c r="AA160">
        <v>236</v>
      </c>
      <c r="AB160">
        <v>-2.9628609060919402E-2</v>
      </c>
    </row>
    <row r="161" spans="1:28" x14ac:dyDescent="0.35">
      <c r="A161">
        <v>10</v>
      </c>
      <c r="B161">
        <v>16320</v>
      </c>
      <c r="C161">
        <v>47</v>
      </c>
      <c r="D161">
        <v>-2.6207660369298398</v>
      </c>
      <c r="G161">
        <v>10</v>
      </c>
      <c r="H161">
        <v>32160</v>
      </c>
      <c r="I161">
        <v>91</v>
      </c>
      <c r="J161">
        <v>-0.19393227181602199</v>
      </c>
      <c r="M161">
        <v>10</v>
      </c>
      <c r="N161">
        <v>54840</v>
      </c>
      <c r="O161">
        <v>154</v>
      </c>
      <c r="P161">
        <v>-0.164072065670443</v>
      </c>
      <c r="S161">
        <v>10</v>
      </c>
      <c r="T161">
        <v>79320</v>
      </c>
      <c r="U161">
        <v>222</v>
      </c>
      <c r="V161">
        <v>-0.84814289992536296</v>
      </c>
      <c r="Y161">
        <v>10</v>
      </c>
      <c r="Z161">
        <v>85800</v>
      </c>
      <c r="AA161">
        <v>240</v>
      </c>
      <c r="AB161">
        <v>-3.67923008034776</v>
      </c>
    </row>
    <row r="162" spans="1:28" x14ac:dyDescent="0.35">
      <c r="A162">
        <v>10</v>
      </c>
      <c r="B162">
        <v>17400</v>
      </c>
      <c r="C162">
        <v>50</v>
      </c>
      <c r="D162">
        <v>-7.7105528441190296</v>
      </c>
      <c r="G162">
        <v>10</v>
      </c>
      <c r="H162">
        <v>28200</v>
      </c>
      <c r="I162">
        <v>80</v>
      </c>
      <c r="J162">
        <v>-4.7916713132408598E-2</v>
      </c>
      <c r="M162">
        <v>10</v>
      </c>
      <c r="N162">
        <v>46560</v>
      </c>
      <c r="O162">
        <v>131</v>
      </c>
      <c r="P162">
        <v>-0.96927679337230199</v>
      </c>
      <c r="S162">
        <v>10</v>
      </c>
      <c r="T162">
        <v>63480</v>
      </c>
      <c r="U162">
        <v>178</v>
      </c>
      <c r="V162">
        <v>-0.59030526207988099</v>
      </c>
      <c r="Y162">
        <v>10</v>
      </c>
      <c r="Z162">
        <v>77160</v>
      </c>
      <c r="AA162">
        <v>216</v>
      </c>
      <c r="AB162">
        <v>-0.167628551615842</v>
      </c>
    </row>
    <row r="163" spans="1:28" x14ac:dyDescent="0.35">
      <c r="A163">
        <v>10</v>
      </c>
      <c r="B163">
        <v>14880</v>
      </c>
      <c r="C163">
        <v>43</v>
      </c>
      <c r="D163">
        <v>-2.5905894895908799E-3</v>
      </c>
      <c r="G163">
        <v>10</v>
      </c>
      <c r="H163">
        <v>45840</v>
      </c>
      <c r="I163">
        <v>129</v>
      </c>
      <c r="J163">
        <v>-0.71998556387774504</v>
      </c>
      <c r="M163">
        <v>10</v>
      </c>
      <c r="N163">
        <v>45840</v>
      </c>
      <c r="O163">
        <v>129</v>
      </c>
      <c r="P163">
        <v>-0.25261220759904501</v>
      </c>
      <c r="S163">
        <v>10</v>
      </c>
      <c r="T163">
        <v>60240</v>
      </c>
      <c r="U163">
        <v>169</v>
      </c>
      <c r="V163">
        <v>-1.1916752160858</v>
      </c>
      <c r="Y163">
        <v>10</v>
      </c>
      <c r="Z163">
        <v>77520</v>
      </c>
      <c r="AA163">
        <v>217</v>
      </c>
      <c r="AB163">
        <v>-3.9362296533856901E-2</v>
      </c>
    </row>
    <row r="165" spans="1:28" x14ac:dyDescent="0.35">
      <c r="A165">
        <v>20</v>
      </c>
      <c r="B165">
        <v>31200</v>
      </c>
      <c r="C165">
        <v>45</v>
      </c>
      <c r="D165">
        <v>-1.02574667712178</v>
      </c>
      <c r="G165">
        <v>20</v>
      </c>
      <c r="H165">
        <v>47760</v>
      </c>
      <c r="I165">
        <v>68</v>
      </c>
      <c r="J165">
        <v>-2.09317978657035E-2</v>
      </c>
      <c r="M165">
        <v>20</v>
      </c>
      <c r="N165">
        <v>78720</v>
      </c>
      <c r="O165">
        <v>111</v>
      </c>
      <c r="P165">
        <v>-0.77302253303407398</v>
      </c>
      <c r="S165">
        <v>20</v>
      </c>
      <c r="T165">
        <v>124800</v>
      </c>
      <c r="U165">
        <v>175</v>
      </c>
      <c r="V165">
        <v>-0.141249205595494</v>
      </c>
      <c r="Y165">
        <v>20</v>
      </c>
      <c r="Z165">
        <v>147840</v>
      </c>
      <c r="AA165">
        <v>207</v>
      </c>
      <c r="AB165">
        <v>-0.20280472943137601</v>
      </c>
    </row>
    <row r="166" spans="1:28" x14ac:dyDescent="0.35">
      <c r="A166">
        <v>20</v>
      </c>
      <c r="B166">
        <v>16800</v>
      </c>
      <c r="C166">
        <v>25</v>
      </c>
      <c r="D166">
        <v>-5.21479146832899E-2</v>
      </c>
      <c r="G166">
        <v>20</v>
      </c>
      <c r="H166">
        <v>45600</v>
      </c>
      <c r="I166">
        <v>65</v>
      </c>
      <c r="J166">
        <v>-2.5937384455332002</v>
      </c>
      <c r="M166">
        <v>20</v>
      </c>
      <c r="N166">
        <v>79440</v>
      </c>
      <c r="O166">
        <v>112</v>
      </c>
      <c r="P166">
        <v>-1.04012738865747</v>
      </c>
      <c r="S166">
        <v>20</v>
      </c>
      <c r="T166">
        <v>113280</v>
      </c>
      <c r="U166">
        <v>159</v>
      </c>
      <c r="V166">
        <v>-0.69760504079570596</v>
      </c>
      <c r="Y166">
        <v>20</v>
      </c>
      <c r="Z166">
        <v>152880</v>
      </c>
      <c r="AA166">
        <v>214</v>
      </c>
      <c r="AB166">
        <v>-0.22949949511930401</v>
      </c>
    </row>
    <row r="167" spans="1:28" x14ac:dyDescent="0.35">
      <c r="A167">
        <v>20</v>
      </c>
      <c r="B167">
        <v>21840</v>
      </c>
      <c r="C167">
        <v>32</v>
      </c>
      <c r="D167">
        <v>-2.5279378832449799</v>
      </c>
      <c r="G167">
        <v>20</v>
      </c>
      <c r="H167">
        <v>44160</v>
      </c>
      <c r="I167">
        <v>63</v>
      </c>
      <c r="J167">
        <v>-0.791250969223256</v>
      </c>
      <c r="M167">
        <v>20</v>
      </c>
      <c r="N167">
        <v>107520</v>
      </c>
      <c r="O167">
        <v>151</v>
      </c>
      <c r="P167">
        <v>-0.32303620333294503</v>
      </c>
      <c r="S167">
        <v>20</v>
      </c>
      <c r="T167">
        <v>118320</v>
      </c>
      <c r="U167">
        <v>166</v>
      </c>
      <c r="V167">
        <v>-0.33117008364508699</v>
      </c>
      <c r="Y167">
        <v>20</v>
      </c>
      <c r="Z167">
        <v>152880</v>
      </c>
      <c r="AA167">
        <v>214</v>
      </c>
      <c r="AB167">
        <v>-0.22677215854655799</v>
      </c>
    </row>
    <row r="168" spans="1:28" x14ac:dyDescent="0.35">
      <c r="A168">
        <v>20</v>
      </c>
      <c r="B168">
        <v>20400</v>
      </c>
      <c r="C168">
        <v>30</v>
      </c>
      <c r="D168">
        <v>-0.513518516095686</v>
      </c>
      <c r="G168">
        <v>20</v>
      </c>
      <c r="H168">
        <v>57840</v>
      </c>
      <c r="I168">
        <v>82</v>
      </c>
      <c r="J168">
        <v>-1.04012738865747</v>
      </c>
      <c r="M168">
        <v>20</v>
      </c>
      <c r="N168">
        <v>78720</v>
      </c>
      <c r="O168">
        <v>111</v>
      </c>
      <c r="P168">
        <v>-0.41262291383639399</v>
      </c>
      <c r="S168">
        <v>20</v>
      </c>
      <c r="T168">
        <v>119760</v>
      </c>
      <c r="U168">
        <v>168</v>
      </c>
      <c r="V168">
        <v>-3.4897984877643399E-3</v>
      </c>
      <c r="Y168">
        <v>20</v>
      </c>
      <c r="Z168">
        <v>156480</v>
      </c>
      <c r="AA168">
        <v>219</v>
      </c>
      <c r="AB168">
        <v>-2.7180888412665902E-2</v>
      </c>
    </row>
    <row r="169" spans="1:28" x14ac:dyDescent="0.35">
      <c r="A169">
        <v>20</v>
      </c>
      <c r="B169">
        <v>25440</v>
      </c>
      <c r="C169">
        <v>37</v>
      </c>
      <c r="D169">
        <v>-0.56068341750991801</v>
      </c>
      <c r="G169">
        <v>20</v>
      </c>
      <c r="H169">
        <v>45600</v>
      </c>
      <c r="I169">
        <v>65</v>
      </c>
      <c r="J169">
        <v>-0.80228754241170197</v>
      </c>
      <c r="M169">
        <v>20</v>
      </c>
      <c r="N169">
        <v>83760</v>
      </c>
      <c r="O169">
        <v>118</v>
      </c>
      <c r="P169">
        <v>-1.04012738865747</v>
      </c>
      <c r="S169">
        <v>20</v>
      </c>
      <c r="T169">
        <v>119760</v>
      </c>
      <c r="U169">
        <v>168</v>
      </c>
      <c r="V169">
        <v>-1.52670842510535</v>
      </c>
      <c r="Y169">
        <v>20</v>
      </c>
      <c r="Z169">
        <v>168000</v>
      </c>
      <c r="AA169">
        <v>235</v>
      </c>
      <c r="AB169" s="15">
        <v>-9.1090775988787503E-4</v>
      </c>
    </row>
    <row r="170" spans="1:28" x14ac:dyDescent="0.35">
      <c r="A170">
        <v>20</v>
      </c>
      <c r="B170">
        <v>22560</v>
      </c>
      <c r="C170">
        <v>33</v>
      </c>
      <c r="D170">
        <v>-4.0882811454818896E-3</v>
      </c>
      <c r="G170">
        <v>20</v>
      </c>
      <c r="H170">
        <v>46320</v>
      </c>
      <c r="I170">
        <v>66</v>
      </c>
      <c r="J170">
        <v>-3.4676798739911002E-2</v>
      </c>
      <c r="M170">
        <v>20</v>
      </c>
      <c r="N170">
        <v>98880</v>
      </c>
      <c r="O170">
        <v>139</v>
      </c>
      <c r="P170">
        <v>-1.52670842510535</v>
      </c>
      <c r="S170">
        <v>20</v>
      </c>
      <c r="T170">
        <v>118320</v>
      </c>
      <c r="U170">
        <v>166</v>
      </c>
      <c r="V170">
        <v>-1.1867084892159801E-3</v>
      </c>
      <c r="Y170">
        <v>20</v>
      </c>
      <c r="Z170">
        <v>149280</v>
      </c>
      <c r="AA170">
        <v>209</v>
      </c>
      <c r="AB170">
        <v>-0.26710875461706302</v>
      </c>
    </row>
    <row r="171" spans="1:28" x14ac:dyDescent="0.35">
      <c r="A171">
        <v>20</v>
      </c>
      <c r="B171">
        <v>19680</v>
      </c>
      <c r="C171">
        <v>29</v>
      </c>
      <c r="D171">
        <v>-1.68302354355707</v>
      </c>
      <c r="G171">
        <v>20</v>
      </c>
      <c r="H171">
        <v>42000</v>
      </c>
      <c r="I171">
        <v>60</v>
      </c>
      <c r="J171">
        <v>-0.263963612783021</v>
      </c>
      <c r="M171">
        <v>20</v>
      </c>
      <c r="N171">
        <v>92400</v>
      </c>
      <c r="O171">
        <v>130</v>
      </c>
      <c r="P171">
        <v>-8.0077184979225002E-2</v>
      </c>
      <c r="S171">
        <v>20</v>
      </c>
      <c r="T171">
        <v>108240</v>
      </c>
      <c r="U171">
        <v>152</v>
      </c>
      <c r="V171">
        <v>-2.92587205298614E-2</v>
      </c>
      <c r="Y171">
        <v>20</v>
      </c>
      <c r="Z171">
        <v>151440</v>
      </c>
      <c r="AA171">
        <v>212</v>
      </c>
      <c r="AB171">
        <v>-0.39614822951606199</v>
      </c>
    </row>
    <row r="172" spans="1:28" x14ac:dyDescent="0.35">
      <c r="A172">
        <v>20</v>
      </c>
      <c r="B172">
        <v>18240</v>
      </c>
      <c r="C172">
        <v>27</v>
      </c>
      <c r="D172">
        <v>-0.25205729259322202</v>
      </c>
      <c r="G172">
        <v>20</v>
      </c>
      <c r="H172">
        <v>45600</v>
      </c>
      <c r="I172">
        <v>65</v>
      </c>
      <c r="J172">
        <v>-0.60269711973866902</v>
      </c>
      <c r="M172">
        <v>20</v>
      </c>
      <c r="N172">
        <v>114000</v>
      </c>
      <c r="O172">
        <v>160</v>
      </c>
      <c r="P172">
        <v>-0.20658912779622801</v>
      </c>
      <c r="S172">
        <v>20</v>
      </c>
      <c r="T172">
        <v>111840</v>
      </c>
      <c r="U172">
        <v>157</v>
      </c>
      <c r="V172">
        <v>-3.7218239060372797E-2</v>
      </c>
      <c r="Y172">
        <v>20</v>
      </c>
      <c r="Z172">
        <v>192480</v>
      </c>
      <c r="AA172">
        <v>269</v>
      </c>
      <c r="AB172">
        <v>-0.71998556387774504</v>
      </c>
    </row>
    <row r="173" spans="1:28" x14ac:dyDescent="0.35">
      <c r="A173">
        <v>20</v>
      </c>
      <c r="B173">
        <v>29760</v>
      </c>
      <c r="C173">
        <v>43</v>
      </c>
      <c r="D173">
        <v>-6.7705777389915596E-3</v>
      </c>
      <c r="G173">
        <v>20</v>
      </c>
      <c r="H173">
        <v>49920</v>
      </c>
      <c r="I173">
        <v>71</v>
      </c>
      <c r="J173">
        <v>-0.34386714718929601</v>
      </c>
      <c r="M173">
        <v>20</v>
      </c>
      <c r="N173">
        <v>85200</v>
      </c>
      <c r="O173">
        <v>120</v>
      </c>
      <c r="P173">
        <v>-1.9378448650390599E-2</v>
      </c>
      <c r="S173">
        <v>20</v>
      </c>
      <c r="T173">
        <v>111120</v>
      </c>
      <c r="U173">
        <v>156</v>
      </c>
      <c r="V173">
        <v>-0.118084651323718</v>
      </c>
      <c r="Y173">
        <v>20</v>
      </c>
      <c r="Z173">
        <v>157200</v>
      </c>
      <c r="AA173">
        <v>220</v>
      </c>
      <c r="AB173">
        <v>-3.0019358328384201E-2</v>
      </c>
    </row>
    <row r="174" spans="1:28" x14ac:dyDescent="0.35">
      <c r="A174">
        <v>20</v>
      </c>
      <c r="B174">
        <v>21840</v>
      </c>
      <c r="C174">
        <v>32</v>
      </c>
      <c r="D174">
        <v>-0.55461014886452298</v>
      </c>
      <c r="G174">
        <v>20</v>
      </c>
      <c r="H174">
        <v>46320</v>
      </c>
      <c r="I174">
        <v>66</v>
      </c>
      <c r="J174">
        <v>-4.4624214792864496</v>
      </c>
      <c r="M174">
        <v>20</v>
      </c>
      <c r="N174">
        <v>139200</v>
      </c>
      <c r="O174">
        <v>195</v>
      </c>
      <c r="P174">
        <v>-0.60952942663120901</v>
      </c>
      <c r="S174">
        <v>20</v>
      </c>
      <c r="T174">
        <v>251520</v>
      </c>
      <c r="U174">
        <v>351</v>
      </c>
      <c r="V174">
        <v>-0.33406988279447303</v>
      </c>
      <c r="Y174">
        <v>20</v>
      </c>
      <c r="Z174">
        <v>146400</v>
      </c>
      <c r="AA174">
        <v>205</v>
      </c>
      <c r="AB174">
        <v>-0.17228594243478901</v>
      </c>
    </row>
    <row r="175" spans="1:28" x14ac:dyDescent="0.35">
      <c r="A175">
        <v>20</v>
      </c>
      <c r="B175">
        <v>16080</v>
      </c>
      <c r="C175">
        <v>24</v>
      </c>
      <c r="D175">
        <v>-0.118147141595929</v>
      </c>
      <c r="G175">
        <v>20</v>
      </c>
      <c r="H175">
        <v>39120</v>
      </c>
      <c r="I175">
        <v>56</v>
      </c>
      <c r="J175">
        <v>-0.25593077525017799</v>
      </c>
      <c r="M175">
        <v>20</v>
      </c>
      <c r="N175">
        <v>86640</v>
      </c>
      <c r="O175">
        <v>122</v>
      </c>
      <c r="P175">
        <v>-0.262199937439339</v>
      </c>
      <c r="S175">
        <v>20</v>
      </c>
      <c r="T175">
        <v>110400</v>
      </c>
      <c r="U175">
        <v>155</v>
      </c>
      <c r="V175">
        <v>-1.04012738865747</v>
      </c>
      <c r="Y175">
        <v>20</v>
      </c>
      <c r="Z175">
        <v>148560</v>
      </c>
      <c r="AA175">
        <v>208</v>
      </c>
      <c r="AB175">
        <v>-0.206830565065377</v>
      </c>
    </row>
    <row r="176" spans="1:28" x14ac:dyDescent="0.35">
      <c r="A176">
        <v>20</v>
      </c>
      <c r="B176">
        <v>24000</v>
      </c>
      <c r="C176">
        <v>35</v>
      </c>
      <c r="D176">
        <v>-0.38405844845103498</v>
      </c>
      <c r="G176">
        <v>20</v>
      </c>
      <c r="H176">
        <v>43440</v>
      </c>
      <c r="I176">
        <v>62</v>
      </c>
      <c r="J176">
        <v>-0.117013413493222</v>
      </c>
      <c r="M176">
        <v>20</v>
      </c>
      <c r="N176">
        <v>76560</v>
      </c>
      <c r="O176">
        <v>108</v>
      </c>
      <c r="P176">
        <v>-0.52711153975199398</v>
      </c>
      <c r="S176">
        <v>20</v>
      </c>
      <c r="T176">
        <v>119760</v>
      </c>
      <c r="U176">
        <v>168</v>
      </c>
      <c r="V176">
        <v>-0.893575429784776</v>
      </c>
      <c r="Y176">
        <v>20</v>
      </c>
      <c r="Z176">
        <v>157200</v>
      </c>
      <c r="AA176">
        <v>220</v>
      </c>
      <c r="AB176">
        <v>-1.9145562595360599</v>
      </c>
    </row>
    <row r="177" spans="1:28" x14ac:dyDescent="0.35">
      <c r="A177">
        <v>20</v>
      </c>
      <c r="B177">
        <v>29040</v>
      </c>
      <c r="C177">
        <v>42</v>
      </c>
      <c r="D177">
        <v>-5.3389620324346597E-2</v>
      </c>
      <c r="G177">
        <v>20</v>
      </c>
      <c r="H177">
        <v>42720</v>
      </c>
      <c r="I177">
        <v>61</v>
      </c>
      <c r="J177">
        <v>-0.374526607538613</v>
      </c>
      <c r="M177">
        <v>20</v>
      </c>
      <c r="N177">
        <v>72240</v>
      </c>
      <c r="O177">
        <v>102</v>
      </c>
      <c r="P177">
        <v>-2.0640476414556601</v>
      </c>
      <c r="S177">
        <v>20</v>
      </c>
      <c r="T177">
        <v>115440</v>
      </c>
      <c r="U177">
        <v>162</v>
      </c>
      <c r="V177">
        <v>-6.8694828304424693E-2</v>
      </c>
      <c r="Y177">
        <v>20</v>
      </c>
      <c r="Z177">
        <v>148560</v>
      </c>
      <c r="AA177">
        <v>208</v>
      </c>
      <c r="AB177">
        <v>-3.1283901542299097E-2</v>
      </c>
    </row>
    <row r="178" spans="1:28" x14ac:dyDescent="0.35">
      <c r="A178">
        <v>20</v>
      </c>
      <c r="B178">
        <v>18960</v>
      </c>
      <c r="C178">
        <v>28</v>
      </c>
      <c r="D178">
        <v>-0.60875928212624597</v>
      </c>
      <c r="G178">
        <v>20</v>
      </c>
      <c r="H178">
        <v>47760</v>
      </c>
      <c r="I178">
        <v>68</v>
      </c>
      <c r="J178">
        <v>-1.04012738865747</v>
      </c>
      <c r="M178">
        <v>20</v>
      </c>
      <c r="N178">
        <v>88080</v>
      </c>
      <c r="O178">
        <v>124</v>
      </c>
      <c r="P178">
        <v>-0.160962686188761</v>
      </c>
      <c r="S178">
        <v>20</v>
      </c>
      <c r="T178">
        <v>114720</v>
      </c>
      <c r="U178">
        <v>161</v>
      </c>
      <c r="V178">
        <v>-2.08207687589465</v>
      </c>
      <c r="Y178">
        <v>20</v>
      </c>
      <c r="Z178">
        <v>158640</v>
      </c>
      <c r="AA178">
        <v>222</v>
      </c>
      <c r="AB178">
        <v>-0.64775235365255202</v>
      </c>
    </row>
    <row r="179" spans="1:28" x14ac:dyDescent="0.35">
      <c r="A179">
        <v>20</v>
      </c>
      <c r="B179">
        <v>24720</v>
      </c>
      <c r="C179">
        <v>36</v>
      </c>
      <c r="D179">
        <v>-1.52670842510535</v>
      </c>
      <c r="G179">
        <v>20</v>
      </c>
      <c r="H179">
        <v>42720</v>
      </c>
      <c r="I179">
        <v>61</v>
      </c>
      <c r="J179">
        <v>-0.29664192060035999</v>
      </c>
      <c r="M179">
        <v>20</v>
      </c>
      <c r="N179">
        <v>80880</v>
      </c>
      <c r="O179">
        <v>114</v>
      </c>
      <c r="P179">
        <v>-0.14225458829736801</v>
      </c>
      <c r="S179">
        <v>20</v>
      </c>
      <c r="T179">
        <v>117600</v>
      </c>
      <c r="U179">
        <v>165</v>
      </c>
      <c r="V179">
        <v>-0.23654354973053601</v>
      </c>
      <c r="Y179">
        <v>20</v>
      </c>
      <c r="Z179">
        <v>155040</v>
      </c>
      <c r="AA179">
        <v>217</v>
      </c>
      <c r="AB179">
        <v>-1.81588056736109</v>
      </c>
    </row>
    <row r="180" spans="1:28" x14ac:dyDescent="0.35">
      <c r="A180">
        <v>20</v>
      </c>
      <c r="B180">
        <v>28320</v>
      </c>
      <c r="C180">
        <v>41</v>
      </c>
      <c r="D180">
        <v>-7.5585901638798497E-2</v>
      </c>
      <c r="G180">
        <v>20</v>
      </c>
      <c r="H180">
        <v>43440</v>
      </c>
      <c r="I180">
        <v>62</v>
      </c>
      <c r="J180">
        <v>-0.22749283788841099</v>
      </c>
      <c r="M180">
        <v>20</v>
      </c>
      <c r="N180">
        <v>90240</v>
      </c>
      <c r="O180">
        <v>127</v>
      </c>
      <c r="P180" s="15">
        <v>-3.4785308610929999E-4</v>
      </c>
      <c r="S180">
        <v>20</v>
      </c>
      <c r="T180">
        <v>114000</v>
      </c>
      <c r="U180">
        <v>160</v>
      </c>
      <c r="V180">
        <v>-3.8097421428917098E-3</v>
      </c>
      <c r="Y180">
        <v>20</v>
      </c>
      <c r="Z180">
        <v>151440</v>
      </c>
      <c r="AA180">
        <v>212</v>
      </c>
      <c r="AB180">
        <v>-0.56796287912356902</v>
      </c>
    </row>
    <row r="181" spans="1:28" x14ac:dyDescent="0.35">
      <c r="A181">
        <v>20</v>
      </c>
      <c r="B181">
        <v>24720</v>
      </c>
      <c r="C181">
        <v>36</v>
      </c>
      <c r="D181">
        <v>-1.39613329178346E-2</v>
      </c>
      <c r="G181">
        <v>20</v>
      </c>
      <c r="H181">
        <v>47040</v>
      </c>
      <c r="I181">
        <v>67</v>
      </c>
      <c r="J181">
        <v>-0.68922592709332098</v>
      </c>
      <c r="M181">
        <v>20</v>
      </c>
      <c r="N181">
        <v>83040</v>
      </c>
      <c r="O181">
        <v>117</v>
      </c>
      <c r="P181">
        <v>-3.1914484777818002</v>
      </c>
      <c r="S181">
        <v>20</v>
      </c>
      <c r="T181">
        <v>121920</v>
      </c>
      <c r="U181">
        <v>171</v>
      </c>
      <c r="V181">
        <v>-0.27216254615920799</v>
      </c>
      <c r="Y181">
        <v>20</v>
      </c>
      <c r="Z181">
        <v>177360</v>
      </c>
      <c r="AA181">
        <v>248</v>
      </c>
      <c r="AB181">
        <v>-3.0582721811330298E-2</v>
      </c>
    </row>
    <row r="182" spans="1:28" x14ac:dyDescent="0.35">
      <c r="A182">
        <v>20</v>
      </c>
      <c r="B182">
        <v>24720</v>
      </c>
      <c r="C182">
        <v>36</v>
      </c>
      <c r="D182">
        <v>-1.7787837097979299E-2</v>
      </c>
      <c r="G182">
        <v>20</v>
      </c>
      <c r="H182">
        <v>60000</v>
      </c>
      <c r="I182">
        <v>85</v>
      </c>
      <c r="J182">
        <v>-0.84783057864945799</v>
      </c>
      <c r="M182">
        <v>20</v>
      </c>
      <c r="N182">
        <v>72240</v>
      </c>
      <c r="O182">
        <v>102</v>
      </c>
      <c r="P182">
        <v>-6.21224752121949E-3</v>
      </c>
      <c r="S182">
        <v>20</v>
      </c>
      <c r="T182">
        <v>114720</v>
      </c>
      <c r="U182">
        <v>161</v>
      </c>
      <c r="V182">
        <v>-0.50603058235311604</v>
      </c>
      <c r="Y182">
        <v>20</v>
      </c>
      <c r="Z182">
        <v>165840</v>
      </c>
      <c r="AA182">
        <v>232</v>
      </c>
      <c r="AB182">
        <v>-0.58467151013563901</v>
      </c>
    </row>
    <row r="183" spans="1:28" x14ac:dyDescent="0.35">
      <c r="A183">
        <v>20</v>
      </c>
      <c r="B183">
        <v>26160</v>
      </c>
      <c r="C183">
        <v>38</v>
      </c>
      <c r="D183">
        <v>-0.10671407403061001</v>
      </c>
      <c r="G183">
        <v>20</v>
      </c>
      <c r="H183">
        <v>43440</v>
      </c>
      <c r="I183">
        <v>62</v>
      </c>
      <c r="J183">
        <v>-0.43252603606602003</v>
      </c>
      <c r="M183">
        <v>20</v>
      </c>
      <c r="N183">
        <v>121920</v>
      </c>
      <c r="O183">
        <v>171</v>
      </c>
      <c r="P183">
        <v>-0.41452568663327699</v>
      </c>
      <c r="S183">
        <v>20</v>
      </c>
      <c r="T183">
        <v>119040</v>
      </c>
      <c r="U183">
        <v>167</v>
      </c>
      <c r="V183">
        <v>-0.42895049817812297</v>
      </c>
      <c r="Y183">
        <v>20</v>
      </c>
      <c r="Z183">
        <v>153600</v>
      </c>
      <c r="AA183">
        <v>215</v>
      </c>
      <c r="AB183">
        <v>-2.6395811391760501E-2</v>
      </c>
    </row>
    <row r="184" spans="1:28" x14ac:dyDescent="0.35">
      <c r="A184">
        <v>20</v>
      </c>
      <c r="B184">
        <v>21120</v>
      </c>
      <c r="C184">
        <v>31</v>
      </c>
      <c r="D184">
        <v>-0.35221541316379301</v>
      </c>
      <c r="G184">
        <v>20</v>
      </c>
      <c r="H184">
        <v>46320</v>
      </c>
      <c r="I184">
        <v>66</v>
      </c>
      <c r="J184">
        <v>-7.6548654369981498E-2</v>
      </c>
      <c r="M184">
        <v>20</v>
      </c>
      <c r="N184">
        <v>75840</v>
      </c>
      <c r="O184">
        <v>107</v>
      </c>
      <c r="P184">
        <v>-0.62251173333157706</v>
      </c>
      <c r="S184">
        <v>20</v>
      </c>
      <c r="T184">
        <v>116160</v>
      </c>
      <c r="U184">
        <v>163</v>
      </c>
      <c r="V184">
        <v>-0.231914508127256</v>
      </c>
      <c r="Y184">
        <v>20</v>
      </c>
      <c r="Z184">
        <v>280320</v>
      </c>
      <c r="AA184">
        <v>391</v>
      </c>
      <c r="AB184">
        <v>-0.27216254615920799</v>
      </c>
    </row>
    <row r="185" spans="1:28" x14ac:dyDescent="0.35">
      <c r="A185">
        <v>20</v>
      </c>
      <c r="B185">
        <v>31200</v>
      </c>
      <c r="C185">
        <v>45</v>
      </c>
      <c r="D185">
        <v>-0.42539354301064097</v>
      </c>
      <c r="G185">
        <v>20</v>
      </c>
      <c r="H185">
        <v>75120</v>
      </c>
      <c r="I185">
        <v>106</v>
      </c>
      <c r="J185">
        <v>-0.14125387492744201</v>
      </c>
      <c r="M185">
        <v>20</v>
      </c>
      <c r="N185">
        <v>87360</v>
      </c>
      <c r="O185">
        <v>123</v>
      </c>
      <c r="P185">
        <v>-0.76316528717925602</v>
      </c>
      <c r="S185">
        <v>20</v>
      </c>
      <c r="T185">
        <v>119760</v>
      </c>
      <c r="U185">
        <v>168</v>
      </c>
      <c r="V185">
        <v>-7.9830331053890799E-3</v>
      </c>
      <c r="Y185">
        <v>20</v>
      </c>
      <c r="Z185">
        <v>151440</v>
      </c>
      <c r="AA185">
        <v>212</v>
      </c>
      <c r="AB185">
        <v>-0.49848524539237699</v>
      </c>
    </row>
    <row r="186" spans="1:28" x14ac:dyDescent="0.35">
      <c r="A186">
        <v>20</v>
      </c>
      <c r="B186">
        <v>24000</v>
      </c>
      <c r="C186">
        <v>35</v>
      </c>
      <c r="D186">
        <v>-2.14833020068009</v>
      </c>
      <c r="G186">
        <v>20</v>
      </c>
      <c r="H186">
        <v>50640</v>
      </c>
      <c r="I186">
        <v>72</v>
      </c>
      <c r="J186">
        <v>-0.40221326140649299</v>
      </c>
      <c r="M186">
        <v>20</v>
      </c>
      <c r="N186">
        <v>82320</v>
      </c>
      <c r="O186">
        <v>116</v>
      </c>
      <c r="P186">
        <v>-1.13639872635657E-3</v>
      </c>
      <c r="S186">
        <v>20</v>
      </c>
      <c r="T186">
        <v>135600</v>
      </c>
      <c r="U186">
        <v>190</v>
      </c>
      <c r="V186">
        <v>-0.27216254615920799</v>
      </c>
      <c r="Y186">
        <v>20</v>
      </c>
      <c r="Z186">
        <v>160800</v>
      </c>
      <c r="AA186">
        <v>225</v>
      </c>
      <c r="AB186">
        <v>-0.48269478929692899</v>
      </c>
    </row>
    <row r="187" spans="1:28" x14ac:dyDescent="0.35">
      <c r="A187">
        <v>20</v>
      </c>
      <c r="B187">
        <v>24000</v>
      </c>
      <c r="C187">
        <v>35</v>
      </c>
      <c r="D187">
        <v>-9.0755269062861299E-2</v>
      </c>
      <c r="G187">
        <v>20</v>
      </c>
      <c r="H187">
        <v>38400</v>
      </c>
      <c r="I187">
        <v>55</v>
      </c>
      <c r="J187">
        <v>-9.7724120344541796E-2</v>
      </c>
      <c r="M187">
        <v>20</v>
      </c>
      <c r="N187">
        <v>117600</v>
      </c>
      <c r="O187">
        <v>165</v>
      </c>
      <c r="P187">
        <v>-1.01219656878422</v>
      </c>
      <c r="S187">
        <v>20</v>
      </c>
      <c r="T187">
        <v>118320</v>
      </c>
      <c r="U187">
        <v>166</v>
      </c>
      <c r="V187">
        <v>-0.32566277427260798</v>
      </c>
      <c r="Y187">
        <v>20</v>
      </c>
      <c r="Z187">
        <v>152880</v>
      </c>
      <c r="AA187">
        <v>214</v>
      </c>
      <c r="AB187">
        <v>-0.28185177445829102</v>
      </c>
    </row>
    <row r="188" spans="1:28" x14ac:dyDescent="0.35">
      <c r="A188">
        <v>20</v>
      </c>
      <c r="B188">
        <v>21840</v>
      </c>
      <c r="C188">
        <v>32</v>
      </c>
      <c r="D188">
        <v>-0.264410729546736</v>
      </c>
      <c r="G188">
        <v>20</v>
      </c>
      <c r="H188">
        <v>37680</v>
      </c>
      <c r="I188">
        <v>54</v>
      </c>
      <c r="J188">
        <v>-0.13783066979807801</v>
      </c>
      <c r="M188">
        <v>20</v>
      </c>
      <c r="N188">
        <v>76560</v>
      </c>
      <c r="O188">
        <v>108</v>
      </c>
      <c r="P188">
        <v>-0.75717413659469601</v>
      </c>
      <c r="S188">
        <v>20</v>
      </c>
      <c r="T188">
        <v>114720</v>
      </c>
      <c r="U188">
        <v>161</v>
      </c>
      <c r="V188">
        <v>-0.83342687771131496</v>
      </c>
      <c r="Y188">
        <v>20</v>
      </c>
      <c r="Z188">
        <v>150000</v>
      </c>
      <c r="AA188">
        <v>210</v>
      </c>
      <c r="AB188">
        <v>-0.75424479266703504</v>
      </c>
    </row>
    <row r="189" spans="1:28" x14ac:dyDescent="0.35">
      <c r="A189">
        <v>20</v>
      </c>
      <c r="B189">
        <v>24000</v>
      </c>
      <c r="C189">
        <v>35</v>
      </c>
      <c r="D189">
        <v>-0.98704550731817398</v>
      </c>
      <c r="G189">
        <v>20</v>
      </c>
      <c r="H189">
        <v>36240</v>
      </c>
      <c r="I189">
        <v>52</v>
      </c>
      <c r="J189">
        <v>-0.33908775309726702</v>
      </c>
      <c r="M189">
        <v>20</v>
      </c>
      <c r="N189">
        <v>80880</v>
      </c>
      <c r="O189">
        <v>114</v>
      </c>
      <c r="P189">
        <v>-0.218203315276359</v>
      </c>
      <c r="S189">
        <v>20</v>
      </c>
      <c r="T189">
        <v>113280</v>
      </c>
      <c r="U189">
        <v>159</v>
      </c>
      <c r="V189">
        <v>-1.81685302001903</v>
      </c>
      <c r="Y189">
        <v>20</v>
      </c>
      <c r="Z189">
        <v>193920</v>
      </c>
      <c r="AA189">
        <v>271</v>
      </c>
      <c r="AB189">
        <v>-1.52670842510535</v>
      </c>
    </row>
    <row r="190" spans="1:28" x14ac:dyDescent="0.35">
      <c r="A190">
        <v>20</v>
      </c>
      <c r="B190">
        <v>25440</v>
      </c>
      <c r="C190">
        <v>37</v>
      </c>
      <c r="D190">
        <v>-1.53975961074641</v>
      </c>
      <c r="G190">
        <v>20</v>
      </c>
      <c r="H190">
        <v>41280</v>
      </c>
      <c r="I190">
        <v>59</v>
      </c>
      <c r="J190">
        <v>-0.49875586617694601</v>
      </c>
      <c r="M190">
        <v>20</v>
      </c>
      <c r="N190">
        <v>83040</v>
      </c>
      <c r="O190">
        <v>117</v>
      </c>
      <c r="P190">
        <v>-2.1412699191621101E-2</v>
      </c>
      <c r="S190">
        <v>20</v>
      </c>
      <c r="T190">
        <v>130560</v>
      </c>
      <c r="U190">
        <v>183</v>
      </c>
      <c r="V190">
        <v>-0.71998556387774504</v>
      </c>
      <c r="Y190">
        <v>20</v>
      </c>
      <c r="Z190">
        <v>155040</v>
      </c>
      <c r="AA190">
        <v>217</v>
      </c>
      <c r="AB190">
        <v>-2.6836322233358401E-2</v>
      </c>
    </row>
    <row r="191" spans="1:28" x14ac:dyDescent="0.35">
      <c r="A191">
        <v>20</v>
      </c>
      <c r="B191">
        <v>22560</v>
      </c>
      <c r="C191">
        <v>33</v>
      </c>
      <c r="D191">
        <v>-1.62064213468461</v>
      </c>
      <c r="G191">
        <v>20</v>
      </c>
      <c r="H191">
        <v>42720</v>
      </c>
      <c r="I191">
        <v>61</v>
      </c>
      <c r="J191">
        <v>-0.167401919257119</v>
      </c>
      <c r="M191">
        <v>20</v>
      </c>
      <c r="N191">
        <v>72240</v>
      </c>
      <c r="O191">
        <v>102</v>
      </c>
      <c r="P191">
        <v>-0.25511246147431399</v>
      </c>
      <c r="S191">
        <v>20</v>
      </c>
      <c r="T191">
        <v>119040</v>
      </c>
      <c r="U191">
        <v>167</v>
      </c>
      <c r="V191">
        <v>-0.20850867203999199</v>
      </c>
      <c r="Y191">
        <v>20</v>
      </c>
      <c r="Z191">
        <v>157920</v>
      </c>
      <c r="AA191">
        <v>221</v>
      </c>
      <c r="AB191">
        <v>-1.3452861699060401</v>
      </c>
    </row>
    <row r="192" spans="1:28" x14ac:dyDescent="0.35">
      <c r="A192">
        <v>20</v>
      </c>
      <c r="B192">
        <v>27600</v>
      </c>
      <c r="C192">
        <v>40</v>
      </c>
      <c r="D192">
        <v>-2.76863472089914</v>
      </c>
      <c r="G192">
        <v>20</v>
      </c>
      <c r="H192">
        <v>47760</v>
      </c>
      <c r="I192">
        <v>68</v>
      </c>
      <c r="J192" s="15">
        <v>-7.2898730642517295E-4</v>
      </c>
      <c r="M192">
        <v>20</v>
      </c>
      <c r="N192">
        <v>80880</v>
      </c>
      <c r="O192">
        <v>114</v>
      </c>
      <c r="P192">
        <v>-0.154043499394205</v>
      </c>
      <c r="S192">
        <v>20</v>
      </c>
      <c r="T192">
        <v>116160</v>
      </c>
      <c r="U192">
        <v>163</v>
      </c>
      <c r="V192">
        <v>-0.31478198834722698</v>
      </c>
      <c r="Y192">
        <v>20</v>
      </c>
      <c r="Z192">
        <v>160080</v>
      </c>
      <c r="AA192">
        <v>224</v>
      </c>
      <c r="AB192">
        <v>-2.32900447271427E-3</v>
      </c>
    </row>
    <row r="193" spans="1:28" x14ac:dyDescent="0.35">
      <c r="A193">
        <v>20</v>
      </c>
      <c r="B193">
        <v>26160</v>
      </c>
      <c r="C193">
        <v>38</v>
      </c>
      <c r="D193">
        <v>-0.39727846801795003</v>
      </c>
      <c r="G193">
        <v>20</v>
      </c>
      <c r="H193">
        <v>52800</v>
      </c>
      <c r="I193">
        <v>75</v>
      </c>
      <c r="J193">
        <v>-1.04012738865747</v>
      </c>
      <c r="M193">
        <v>20</v>
      </c>
      <c r="N193">
        <v>80160</v>
      </c>
      <c r="O193">
        <v>113</v>
      </c>
      <c r="P193">
        <v>-1.00757398680495</v>
      </c>
      <c r="S193">
        <v>20</v>
      </c>
      <c r="T193">
        <v>116880</v>
      </c>
      <c r="U193">
        <v>164</v>
      </c>
      <c r="V193">
        <v>-0.89300476360399605</v>
      </c>
      <c r="Y193">
        <v>20</v>
      </c>
      <c r="Z193">
        <v>152880</v>
      </c>
      <c r="AA193">
        <v>214</v>
      </c>
      <c r="AB193">
        <v>-1.86138119488735</v>
      </c>
    </row>
    <row r="194" spans="1:28" x14ac:dyDescent="0.35">
      <c r="A194">
        <v>20</v>
      </c>
      <c r="B194">
        <v>31920</v>
      </c>
      <c r="C194">
        <v>46</v>
      </c>
      <c r="D194">
        <v>-0.43197704622881</v>
      </c>
      <c r="G194">
        <v>20</v>
      </c>
      <c r="H194">
        <v>46320</v>
      </c>
      <c r="I194">
        <v>66</v>
      </c>
      <c r="J194">
        <v>-1.52656161505259</v>
      </c>
      <c r="M194">
        <v>20</v>
      </c>
      <c r="N194">
        <v>77280</v>
      </c>
      <c r="O194">
        <v>109</v>
      </c>
      <c r="P194">
        <v>-0.12253247516221601</v>
      </c>
      <c r="S194">
        <v>20</v>
      </c>
      <c r="T194">
        <v>118320</v>
      </c>
      <c r="U194">
        <v>166</v>
      </c>
      <c r="V194">
        <v>-7.1128214981002705E-2</v>
      </c>
      <c r="Y194">
        <v>20</v>
      </c>
      <c r="Z194">
        <v>147840</v>
      </c>
      <c r="AA194">
        <v>207</v>
      </c>
      <c r="AB194">
        <v>-3.0980466872633501E-3</v>
      </c>
    </row>
    <row r="195" spans="1:28" x14ac:dyDescent="0.35">
      <c r="A195">
        <v>20</v>
      </c>
      <c r="B195">
        <v>31920</v>
      </c>
      <c r="C195">
        <v>46</v>
      </c>
      <c r="D195">
        <v>-0.54912181571049201</v>
      </c>
      <c r="G195">
        <v>20</v>
      </c>
      <c r="H195">
        <v>47040</v>
      </c>
      <c r="I195">
        <v>67</v>
      </c>
      <c r="J195">
        <v>-3.3334458693125599E-3</v>
      </c>
      <c r="M195">
        <v>20</v>
      </c>
      <c r="N195">
        <v>94560</v>
      </c>
      <c r="O195">
        <v>133</v>
      </c>
      <c r="P195">
        <v>-1.9419813415481699</v>
      </c>
      <c r="S195">
        <v>20</v>
      </c>
      <c r="T195">
        <v>111840</v>
      </c>
      <c r="U195">
        <v>157</v>
      </c>
      <c r="V195">
        <v>-3.92978364803666E-3</v>
      </c>
      <c r="Y195">
        <v>20</v>
      </c>
      <c r="Z195">
        <v>153600</v>
      </c>
      <c r="AA195">
        <v>215</v>
      </c>
      <c r="AB195">
        <v>-1.9287005849728402E-2</v>
      </c>
    </row>
    <row r="196" spans="1:28" x14ac:dyDescent="0.35">
      <c r="A196">
        <v>20</v>
      </c>
      <c r="B196">
        <v>39120</v>
      </c>
      <c r="C196">
        <v>56</v>
      </c>
      <c r="D196">
        <v>-2.9282187655944898</v>
      </c>
      <c r="G196">
        <v>20</v>
      </c>
      <c r="H196">
        <v>78000</v>
      </c>
      <c r="I196">
        <v>110</v>
      </c>
      <c r="J196">
        <v>-0.121884881737579</v>
      </c>
      <c r="M196">
        <v>20</v>
      </c>
      <c r="N196">
        <v>149280</v>
      </c>
      <c r="O196">
        <v>209</v>
      </c>
      <c r="P196">
        <v>-1.52670842510535</v>
      </c>
      <c r="S196">
        <v>20</v>
      </c>
      <c r="T196">
        <v>115440</v>
      </c>
      <c r="U196">
        <v>162</v>
      </c>
      <c r="V196" s="15">
        <v>-1.3398070693605699E-4</v>
      </c>
      <c r="Y196">
        <v>20</v>
      </c>
      <c r="Z196">
        <v>152160</v>
      </c>
      <c r="AA196">
        <v>213</v>
      </c>
      <c r="AB196">
        <v>-0.30657096716166299</v>
      </c>
    </row>
    <row r="197" spans="1:28" x14ac:dyDescent="0.35">
      <c r="A197">
        <v>20</v>
      </c>
      <c r="B197">
        <v>21120</v>
      </c>
      <c r="C197">
        <v>31</v>
      </c>
      <c r="D197">
        <v>-0.91913946848392303</v>
      </c>
      <c r="G197">
        <v>20</v>
      </c>
      <c r="H197">
        <v>40560</v>
      </c>
      <c r="I197">
        <v>58</v>
      </c>
      <c r="J197">
        <v>-5.1239765669248399E-2</v>
      </c>
      <c r="M197">
        <v>20</v>
      </c>
      <c r="N197">
        <v>78000</v>
      </c>
      <c r="O197">
        <v>110</v>
      </c>
      <c r="P197" s="15">
        <v>-6.4533906644947298E-7</v>
      </c>
      <c r="S197">
        <v>20</v>
      </c>
      <c r="T197">
        <v>135600</v>
      </c>
      <c r="U197">
        <v>190</v>
      </c>
      <c r="V197">
        <v>-1.1542710575661099</v>
      </c>
      <c r="Y197">
        <v>20</v>
      </c>
      <c r="Z197">
        <v>226320</v>
      </c>
      <c r="AA197">
        <v>316</v>
      </c>
      <c r="AB197">
        <v>-0.71998556387774504</v>
      </c>
    </row>
    <row r="198" spans="1:28" x14ac:dyDescent="0.35">
      <c r="A198">
        <v>20</v>
      </c>
      <c r="B198">
        <v>35520</v>
      </c>
      <c r="C198">
        <v>51</v>
      </c>
      <c r="D198">
        <v>-3.41579300970899E-3</v>
      </c>
      <c r="G198">
        <v>20</v>
      </c>
      <c r="H198">
        <v>44880</v>
      </c>
      <c r="I198">
        <v>64</v>
      </c>
      <c r="J198" s="15">
        <v>-7.2811428631368302E-4</v>
      </c>
      <c r="M198">
        <v>20</v>
      </c>
      <c r="N198">
        <v>72240</v>
      </c>
      <c r="O198">
        <v>102</v>
      </c>
      <c r="P198">
        <v>-0.66955715134790506</v>
      </c>
      <c r="S198">
        <v>20</v>
      </c>
      <c r="T198">
        <v>118320</v>
      </c>
      <c r="U198">
        <v>166</v>
      </c>
      <c r="V198">
        <v>-4.0795342847514497</v>
      </c>
      <c r="Y198">
        <v>20</v>
      </c>
      <c r="Z198">
        <v>152880</v>
      </c>
      <c r="AA198">
        <v>214</v>
      </c>
      <c r="AB198">
        <v>-1.13222727571755</v>
      </c>
    </row>
    <row r="199" spans="1:28" x14ac:dyDescent="0.35">
      <c r="A199">
        <v>20</v>
      </c>
      <c r="B199">
        <v>22560</v>
      </c>
      <c r="C199">
        <v>33</v>
      </c>
      <c r="D199">
        <v>-0.79141761802384103</v>
      </c>
      <c r="G199">
        <v>20</v>
      </c>
      <c r="H199">
        <v>42000</v>
      </c>
      <c r="I199">
        <v>60</v>
      </c>
      <c r="J199">
        <v>-7.3231167264824301E-2</v>
      </c>
      <c r="M199">
        <v>20</v>
      </c>
      <c r="N199">
        <v>77280</v>
      </c>
      <c r="O199">
        <v>109</v>
      </c>
      <c r="P199">
        <v>-2.2839355728598898</v>
      </c>
      <c r="S199">
        <v>20</v>
      </c>
      <c r="T199">
        <v>190320</v>
      </c>
      <c r="U199">
        <v>266</v>
      </c>
      <c r="V199">
        <v>-0.648089692285857</v>
      </c>
      <c r="Y199">
        <v>20</v>
      </c>
      <c r="Z199">
        <v>144240</v>
      </c>
      <c r="AA199">
        <v>202</v>
      </c>
      <c r="AB199">
        <v>-0.190972342428914</v>
      </c>
    </row>
    <row r="200" spans="1:28" x14ac:dyDescent="0.35">
      <c r="A200">
        <v>20</v>
      </c>
      <c r="B200">
        <v>22560</v>
      </c>
      <c r="C200">
        <v>33</v>
      </c>
      <c r="D200">
        <v>-6.1094869506182502E-2</v>
      </c>
      <c r="G200">
        <v>20</v>
      </c>
      <c r="H200">
        <v>54960</v>
      </c>
      <c r="I200">
        <v>78</v>
      </c>
      <c r="J200">
        <v>-4.8160108926900501E-2</v>
      </c>
      <c r="M200">
        <v>20</v>
      </c>
      <c r="N200">
        <v>82320</v>
      </c>
      <c r="O200">
        <v>116</v>
      </c>
      <c r="P200">
        <v>-0.742979103103937</v>
      </c>
      <c r="S200">
        <v>20</v>
      </c>
      <c r="T200">
        <v>134880</v>
      </c>
      <c r="U200">
        <v>189</v>
      </c>
      <c r="V200">
        <v>-0.60568961905130503</v>
      </c>
      <c r="Y200">
        <v>20</v>
      </c>
      <c r="Z200">
        <v>148560</v>
      </c>
      <c r="AA200">
        <v>208</v>
      </c>
      <c r="AB200">
        <v>-4.0568357700298402E-2</v>
      </c>
    </row>
    <row r="201" spans="1:28" x14ac:dyDescent="0.35">
      <c r="A201">
        <v>20</v>
      </c>
      <c r="B201">
        <v>28320</v>
      </c>
      <c r="C201">
        <v>41</v>
      </c>
      <c r="D201">
        <v>-0.152789196284662</v>
      </c>
      <c r="G201">
        <v>20</v>
      </c>
      <c r="H201">
        <v>36240</v>
      </c>
      <c r="I201">
        <v>52</v>
      </c>
      <c r="J201">
        <v>-0.31991866034072097</v>
      </c>
      <c r="M201">
        <v>20</v>
      </c>
      <c r="N201">
        <v>81600</v>
      </c>
      <c r="O201">
        <v>115</v>
      </c>
      <c r="P201">
        <v>-0.39960645616096802</v>
      </c>
      <c r="S201">
        <v>20</v>
      </c>
      <c r="T201">
        <v>110400</v>
      </c>
      <c r="U201">
        <v>155</v>
      </c>
      <c r="V201">
        <v>-4.59078995758452E-3</v>
      </c>
      <c r="Y201">
        <v>20</v>
      </c>
      <c r="Z201">
        <v>152880</v>
      </c>
      <c r="AA201">
        <v>214</v>
      </c>
      <c r="AB201">
        <v>-6.4141755280088001E-3</v>
      </c>
    </row>
    <row r="202" spans="1:28" x14ac:dyDescent="0.35">
      <c r="A202">
        <v>20</v>
      </c>
      <c r="B202">
        <v>32640</v>
      </c>
      <c r="C202">
        <v>47</v>
      </c>
      <c r="D202">
        <v>-4.0315799867782297E-2</v>
      </c>
      <c r="G202">
        <v>20</v>
      </c>
      <c r="H202">
        <v>39840</v>
      </c>
      <c r="I202">
        <v>57</v>
      </c>
      <c r="J202">
        <v>-1.1184395660967399</v>
      </c>
      <c r="M202">
        <v>20</v>
      </c>
      <c r="N202">
        <v>86640</v>
      </c>
      <c r="O202">
        <v>122</v>
      </c>
      <c r="P202">
        <v>-9.3938734133686003E-2</v>
      </c>
      <c r="S202">
        <v>20</v>
      </c>
      <c r="T202">
        <v>113280</v>
      </c>
      <c r="U202">
        <v>159</v>
      </c>
      <c r="V202">
        <v>-1.5264187113690399</v>
      </c>
      <c r="Y202">
        <v>20</v>
      </c>
      <c r="Z202">
        <v>147840</v>
      </c>
      <c r="AA202">
        <v>207</v>
      </c>
      <c r="AB202">
        <v>-9.8197214654256307E-2</v>
      </c>
    </row>
    <row r="203" spans="1:28" x14ac:dyDescent="0.35">
      <c r="A203">
        <v>20</v>
      </c>
      <c r="B203">
        <v>30480</v>
      </c>
      <c r="C203">
        <v>44</v>
      </c>
      <c r="D203">
        <v>-1.86435942238516E-2</v>
      </c>
      <c r="G203">
        <v>20</v>
      </c>
      <c r="H203">
        <v>43440</v>
      </c>
      <c r="I203">
        <v>62</v>
      </c>
      <c r="J203">
        <v>-3.0587369398841699E-2</v>
      </c>
      <c r="M203">
        <v>20</v>
      </c>
      <c r="N203">
        <v>86640</v>
      </c>
      <c r="O203">
        <v>122</v>
      </c>
      <c r="P203">
        <v>-3.0582721811330298E-2</v>
      </c>
      <c r="S203">
        <v>20</v>
      </c>
      <c r="T203">
        <v>119760</v>
      </c>
      <c r="U203">
        <v>168</v>
      </c>
      <c r="V203">
        <v>-3.8409155416490599E-2</v>
      </c>
      <c r="Y203">
        <v>20</v>
      </c>
      <c r="Z203">
        <v>165120</v>
      </c>
      <c r="AA203">
        <v>231</v>
      </c>
      <c r="AB203">
        <v>-0.31404436169558397</v>
      </c>
    </row>
    <row r="204" spans="1:28" x14ac:dyDescent="0.35">
      <c r="A204">
        <v>20</v>
      </c>
      <c r="B204">
        <v>21120</v>
      </c>
      <c r="C204">
        <v>31</v>
      </c>
      <c r="D204">
        <v>-2.6149969347993102E-2</v>
      </c>
      <c r="G204">
        <v>20</v>
      </c>
      <c r="H204">
        <v>43440</v>
      </c>
      <c r="I204">
        <v>62</v>
      </c>
      <c r="J204">
        <v>-1.50610561528455E-2</v>
      </c>
      <c r="M204">
        <v>20</v>
      </c>
      <c r="N204">
        <v>78720</v>
      </c>
      <c r="O204">
        <v>111</v>
      </c>
      <c r="P204">
        <v>-0.22509942130368399</v>
      </c>
      <c r="S204">
        <v>20</v>
      </c>
      <c r="T204">
        <v>113280</v>
      </c>
      <c r="U204">
        <v>159</v>
      </c>
      <c r="V204">
        <v>-0.14835998587582899</v>
      </c>
      <c r="Y204">
        <v>20</v>
      </c>
      <c r="Z204">
        <v>155760</v>
      </c>
      <c r="AA204">
        <v>218</v>
      </c>
      <c r="AB204">
        <v>-4.8754377550682397E-2</v>
      </c>
    </row>
    <row r="206" spans="1:28" x14ac:dyDescent="0.35">
      <c r="A206">
        <v>50</v>
      </c>
      <c r="B206">
        <v>42000</v>
      </c>
      <c r="C206">
        <v>25</v>
      </c>
      <c r="D206">
        <v>-4.4943390695184699E-3</v>
      </c>
      <c r="G206">
        <v>50</v>
      </c>
      <c r="H206">
        <v>97800</v>
      </c>
      <c r="I206">
        <v>56</v>
      </c>
      <c r="J206">
        <v>-0.25392563745957403</v>
      </c>
      <c r="M206">
        <v>50</v>
      </c>
      <c r="N206">
        <v>187800</v>
      </c>
      <c r="O206">
        <v>106</v>
      </c>
      <c r="P206">
        <v>-4.9814940769528297E-2</v>
      </c>
      <c r="S206">
        <v>50</v>
      </c>
      <c r="T206">
        <v>286800</v>
      </c>
      <c r="U206">
        <v>161</v>
      </c>
      <c r="V206">
        <v>-5.5294744000162398E-2</v>
      </c>
      <c r="Y206">
        <v>50</v>
      </c>
      <c r="Z206">
        <v>375000</v>
      </c>
      <c r="AA206">
        <v>210</v>
      </c>
      <c r="AB206">
        <v>-3.8409155416490599E-2</v>
      </c>
    </row>
    <row r="207" spans="1:28" x14ac:dyDescent="0.35">
      <c r="A207">
        <v>50</v>
      </c>
      <c r="B207">
        <v>42000</v>
      </c>
      <c r="C207">
        <v>25</v>
      </c>
      <c r="D207">
        <v>-2.6023552335479601E-2</v>
      </c>
      <c r="G207">
        <v>50</v>
      </c>
      <c r="H207">
        <v>101400</v>
      </c>
      <c r="I207">
        <v>58</v>
      </c>
      <c r="J207" s="15">
        <v>-7.4035754934988196E-4</v>
      </c>
      <c r="M207">
        <v>50</v>
      </c>
      <c r="N207">
        <v>403800</v>
      </c>
      <c r="O207">
        <v>226</v>
      </c>
      <c r="P207">
        <v>-0.27216254615920799</v>
      </c>
      <c r="S207">
        <v>50</v>
      </c>
      <c r="T207">
        <v>279600</v>
      </c>
      <c r="U207">
        <v>157</v>
      </c>
      <c r="V207" s="15">
        <v>-8.6392661270802201E-4</v>
      </c>
      <c r="Y207">
        <v>50</v>
      </c>
      <c r="Z207">
        <v>364200</v>
      </c>
      <c r="AA207">
        <v>204</v>
      </c>
      <c r="AB207" s="15">
        <v>-3.6301143902172598E-4</v>
      </c>
    </row>
    <row r="208" spans="1:28" x14ac:dyDescent="0.35">
      <c r="A208">
        <v>50</v>
      </c>
      <c r="B208">
        <v>52800</v>
      </c>
      <c r="C208">
        <v>31</v>
      </c>
      <c r="D208">
        <v>-7.0387845094607203E-3</v>
      </c>
      <c r="G208">
        <v>50</v>
      </c>
      <c r="H208">
        <v>106800</v>
      </c>
      <c r="I208">
        <v>61</v>
      </c>
      <c r="J208">
        <v>-0.31038822614084699</v>
      </c>
      <c r="M208">
        <v>50</v>
      </c>
      <c r="N208">
        <v>186000</v>
      </c>
      <c r="O208">
        <v>105</v>
      </c>
      <c r="P208">
        <v>-0.55109773565235098</v>
      </c>
      <c r="S208">
        <v>50</v>
      </c>
      <c r="T208">
        <v>285000</v>
      </c>
      <c r="U208">
        <v>160</v>
      </c>
      <c r="V208">
        <v>-6.0240153442964399E-2</v>
      </c>
      <c r="Y208">
        <v>50</v>
      </c>
      <c r="Z208">
        <v>369600</v>
      </c>
      <c r="AA208">
        <v>207</v>
      </c>
      <c r="AB208">
        <v>-3.0714553761127299E-2</v>
      </c>
    </row>
    <row r="209" spans="1:28" x14ac:dyDescent="0.35">
      <c r="A209">
        <v>50</v>
      </c>
      <c r="B209">
        <v>45600</v>
      </c>
      <c r="C209">
        <v>27</v>
      </c>
      <c r="D209">
        <v>-5.0777315834155699E-2</v>
      </c>
      <c r="G209">
        <v>50</v>
      </c>
      <c r="H209">
        <v>99600</v>
      </c>
      <c r="I209">
        <v>57</v>
      </c>
      <c r="J209">
        <v>-3.1613031648023799E-3</v>
      </c>
      <c r="M209">
        <v>50</v>
      </c>
      <c r="N209">
        <v>187800</v>
      </c>
      <c r="O209">
        <v>106</v>
      </c>
      <c r="P209">
        <v>-0.58858984241262802</v>
      </c>
      <c r="S209">
        <v>50</v>
      </c>
      <c r="T209">
        <v>276000</v>
      </c>
      <c r="U209">
        <v>155</v>
      </c>
      <c r="V209">
        <v>-2.3432479953807799E-2</v>
      </c>
      <c r="Y209">
        <v>50</v>
      </c>
      <c r="Z209">
        <v>371400</v>
      </c>
      <c r="AA209">
        <v>208</v>
      </c>
      <c r="AB209">
        <v>-0.62155763030894096</v>
      </c>
    </row>
    <row r="210" spans="1:28" x14ac:dyDescent="0.35">
      <c r="A210">
        <v>50</v>
      </c>
      <c r="B210">
        <v>49200</v>
      </c>
      <c r="C210">
        <v>29</v>
      </c>
      <c r="D210">
        <v>-1.09929328058529</v>
      </c>
      <c r="G210">
        <v>50</v>
      </c>
      <c r="H210">
        <v>106800</v>
      </c>
      <c r="I210">
        <v>61</v>
      </c>
      <c r="J210">
        <v>-4.0455451229692201E-3</v>
      </c>
      <c r="M210">
        <v>50</v>
      </c>
      <c r="N210">
        <v>196800</v>
      </c>
      <c r="O210">
        <v>111</v>
      </c>
      <c r="P210">
        <v>-1.0160022337816601</v>
      </c>
      <c r="S210">
        <v>50</v>
      </c>
      <c r="T210">
        <v>279600</v>
      </c>
      <c r="U210">
        <v>157</v>
      </c>
      <c r="V210">
        <v>-3.9345795938749803E-2</v>
      </c>
      <c r="Y210">
        <v>50</v>
      </c>
      <c r="Z210">
        <v>375000</v>
      </c>
      <c r="AA210">
        <v>210</v>
      </c>
      <c r="AB210">
        <v>-1.01938000963005</v>
      </c>
    </row>
    <row r="211" spans="1:28" x14ac:dyDescent="0.35">
      <c r="A211">
        <v>50</v>
      </c>
      <c r="B211">
        <v>47400</v>
      </c>
      <c r="C211">
        <v>28</v>
      </c>
      <c r="D211">
        <v>-0.61971728464910103</v>
      </c>
      <c r="G211">
        <v>50</v>
      </c>
      <c r="H211">
        <v>97800</v>
      </c>
      <c r="I211">
        <v>56</v>
      </c>
      <c r="J211">
        <v>-2.9372908201173698E-3</v>
      </c>
      <c r="M211">
        <v>50</v>
      </c>
      <c r="N211">
        <v>189600</v>
      </c>
      <c r="O211">
        <v>107</v>
      </c>
      <c r="P211">
        <v>-0.117078355355447</v>
      </c>
      <c r="S211">
        <v>50</v>
      </c>
      <c r="T211">
        <v>277800</v>
      </c>
      <c r="U211">
        <v>156</v>
      </c>
      <c r="V211">
        <v>-0.16626686073814101</v>
      </c>
      <c r="Y211">
        <v>50</v>
      </c>
      <c r="Z211">
        <v>375000</v>
      </c>
      <c r="AA211">
        <v>210</v>
      </c>
      <c r="AB211">
        <v>-0.27216254615920799</v>
      </c>
    </row>
    <row r="212" spans="1:28" x14ac:dyDescent="0.35">
      <c r="A212">
        <v>50</v>
      </c>
      <c r="B212">
        <v>45600</v>
      </c>
      <c r="C212">
        <v>27</v>
      </c>
      <c r="D212">
        <v>-6.5602714669474399E-2</v>
      </c>
      <c r="G212">
        <v>50</v>
      </c>
      <c r="H212">
        <v>117600</v>
      </c>
      <c r="I212">
        <v>67</v>
      </c>
      <c r="J212">
        <v>-0.374526607538613</v>
      </c>
      <c r="M212">
        <v>50</v>
      </c>
      <c r="N212">
        <v>191400</v>
      </c>
      <c r="O212">
        <v>108</v>
      </c>
      <c r="P212">
        <v>-0.126613354361375</v>
      </c>
      <c r="S212">
        <v>50</v>
      </c>
      <c r="T212">
        <v>277800</v>
      </c>
      <c r="U212">
        <v>156</v>
      </c>
      <c r="V212">
        <v>-0.16086169872426201</v>
      </c>
      <c r="Y212">
        <v>50</v>
      </c>
      <c r="Z212">
        <v>373200</v>
      </c>
      <c r="AA212">
        <v>209</v>
      </c>
      <c r="AB212">
        <v>-5.4460007069908403E-2</v>
      </c>
    </row>
    <row r="213" spans="1:28" x14ac:dyDescent="0.35">
      <c r="A213">
        <v>50</v>
      </c>
      <c r="B213">
        <v>45600</v>
      </c>
      <c r="C213">
        <v>27</v>
      </c>
      <c r="D213">
        <v>-7.2589237121841302E-2</v>
      </c>
      <c r="G213">
        <v>50</v>
      </c>
      <c r="H213">
        <v>96000</v>
      </c>
      <c r="I213">
        <v>55</v>
      </c>
      <c r="J213" s="15">
        <v>-2.2651130172023599E-4</v>
      </c>
      <c r="M213">
        <v>50</v>
      </c>
      <c r="N213">
        <v>187800</v>
      </c>
      <c r="O213">
        <v>106</v>
      </c>
      <c r="P213">
        <v>-7.6664683072612802E-2</v>
      </c>
      <c r="S213">
        <v>50</v>
      </c>
      <c r="T213">
        <v>286800</v>
      </c>
      <c r="U213">
        <v>161</v>
      </c>
      <c r="V213">
        <v>-0.28805541397984202</v>
      </c>
      <c r="Y213">
        <v>50</v>
      </c>
      <c r="Z213">
        <v>373200</v>
      </c>
      <c r="AA213">
        <v>209</v>
      </c>
      <c r="AB213">
        <v>-0.235684256653861</v>
      </c>
    </row>
    <row r="214" spans="1:28" x14ac:dyDescent="0.35">
      <c r="A214">
        <v>50</v>
      </c>
      <c r="B214">
        <v>47400</v>
      </c>
      <c r="C214">
        <v>28</v>
      </c>
      <c r="D214">
        <v>-7.1113495138687898E-3</v>
      </c>
      <c r="G214">
        <v>50</v>
      </c>
      <c r="H214">
        <v>99600</v>
      </c>
      <c r="I214">
        <v>57</v>
      </c>
      <c r="J214">
        <v>-0.11680507431055701</v>
      </c>
      <c r="M214">
        <v>50</v>
      </c>
      <c r="N214">
        <v>184200</v>
      </c>
      <c r="O214">
        <v>104</v>
      </c>
      <c r="P214">
        <v>-1.5770942049367E-3</v>
      </c>
      <c r="S214">
        <v>50</v>
      </c>
      <c r="T214">
        <v>277800</v>
      </c>
      <c r="U214">
        <v>156</v>
      </c>
      <c r="V214">
        <v>-1.88170147002053E-2</v>
      </c>
      <c r="Y214">
        <v>50</v>
      </c>
      <c r="Z214">
        <v>376800</v>
      </c>
      <c r="AA214">
        <v>211</v>
      </c>
      <c r="AB214">
        <v>-0.237881457724548</v>
      </c>
    </row>
    <row r="215" spans="1:28" x14ac:dyDescent="0.35">
      <c r="A215">
        <v>50</v>
      </c>
      <c r="B215">
        <v>43800</v>
      </c>
      <c r="C215">
        <v>26</v>
      </c>
      <c r="D215">
        <v>-3.0232588292934098E-2</v>
      </c>
      <c r="G215">
        <v>50</v>
      </c>
      <c r="H215">
        <v>97800</v>
      </c>
      <c r="I215">
        <v>56</v>
      </c>
      <c r="J215" s="15">
        <v>-1.22487054788678E-4</v>
      </c>
      <c r="M215">
        <v>50</v>
      </c>
      <c r="N215">
        <v>196800</v>
      </c>
      <c r="O215">
        <v>111</v>
      </c>
      <c r="P215">
        <v>-1.6363691044353999E-2</v>
      </c>
      <c r="S215">
        <v>50</v>
      </c>
      <c r="T215">
        <v>285000</v>
      </c>
      <c r="U215">
        <v>160</v>
      </c>
      <c r="V215" s="15">
        <v>-6.5520058334766301E-6</v>
      </c>
      <c r="Y215">
        <v>50</v>
      </c>
      <c r="Z215">
        <v>364200</v>
      </c>
      <c r="AA215">
        <v>204</v>
      </c>
      <c r="AB215">
        <v>-2.9694142217029599E-3</v>
      </c>
    </row>
    <row r="216" spans="1:28" x14ac:dyDescent="0.35">
      <c r="A216">
        <v>50</v>
      </c>
      <c r="B216">
        <v>42000</v>
      </c>
      <c r="C216">
        <v>25</v>
      </c>
      <c r="D216">
        <v>-0.357761569737715</v>
      </c>
      <c r="G216">
        <v>50</v>
      </c>
      <c r="H216">
        <v>108600</v>
      </c>
      <c r="I216">
        <v>62</v>
      </c>
      <c r="J216">
        <v>-1.38267125299759E-2</v>
      </c>
      <c r="M216">
        <v>50</v>
      </c>
      <c r="N216">
        <v>191400</v>
      </c>
      <c r="O216">
        <v>108</v>
      </c>
      <c r="P216">
        <v>-0.43790979773809802</v>
      </c>
      <c r="S216">
        <v>50</v>
      </c>
      <c r="T216">
        <v>272400</v>
      </c>
      <c r="U216">
        <v>153</v>
      </c>
      <c r="V216">
        <v>-0.25205512902164401</v>
      </c>
      <c r="Y216">
        <v>50</v>
      </c>
      <c r="Z216">
        <v>369600</v>
      </c>
      <c r="AA216">
        <v>207</v>
      </c>
      <c r="AB216">
        <v>-1.17891005634333E-3</v>
      </c>
    </row>
    <row r="217" spans="1:28" x14ac:dyDescent="0.35">
      <c r="A217">
        <v>50</v>
      </c>
      <c r="B217">
        <v>47400</v>
      </c>
      <c r="C217">
        <v>28</v>
      </c>
      <c r="D217">
        <v>-0.31559050034081298</v>
      </c>
      <c r="G217">
        <v>50</v>
      </c>
      <c r="H217">
        <v>101400</v>
      </c>
      <c r="I217">
        <v>58</v>
      </c>
      <c r="J217">
        <v>-0.147838402613827</v>
      </c>
      <c r="M217">
        <v>50</v>
      </c>
      <c r="N217">
        <v>182400</v>
      </c>
      <c r="O217">
        <v>103</v>
      </c>
      <c r="P217">
        <v>-5.2495262052512801E-2</v>
      </c>
      <c r="S217">
        <v>50</v>
      </c>
      <c r="T217">
        <v>277800</v>
      </c>
      <c r="U217">
        <v>156</v>
      </c>
      <c r="V217">
        <v>-5.8554193862887498E-3</v>
      </c>
      <c r="Y217">
        <v>50</v>
      </c>
      <c r="Z217">
        <v>364200</v>
      </c>
      <c r="AA217">
        <v>204</v>
      </c>
      <c r="AB217">
        <v>-0.13028309048985801</v>
      </c>
    </row>
    <row r="218" spans="1:28" x14ac:dyDescent="0.35">
      <c r="A218">
        <v>50</v>
      </c>
      <c r="B218">
        <v>45600</v>
      </c>
      <c r="C218">
        <v>27</v>
      </c>
      <c r="D218">
        <v>-1.0176312738351401E-2</v>
      </c>
      <c r="G218">
        <v>50</v>
      </c>
      <c r="H218">
        <v>99600</v>
      </c>
      <c r="I218">
        <v>57</v>
      </c>
      <c r="J218">
        <v>-0.129228338185957</v>
      </c>
      <c r="M218">
        <v>50</v>
      </c>
      <c r="N218">
        <v>191400</v>
      </c>
      <c r="O218">
        <v>108</v>
      </c>
      <c r="P218">
        <v>-4.3825953563572297E-3</v>
      </c>
      <c r="S218">
        <v>50</v>
      </c>
      <c r="T218">
        <v>277800</v>
      </c>
      <c r="U218">
        <v>156</v>
      </c>
      <c r="V218">
        <v>-0.27142571756658701</v>
      </c>
      <c r="Y218">
        <v>50</v>
      </c>
      <c r="Z218">
        <v>380400</v>
      </c>
      <c r="AA218">
        <v>213</v>
      </c>
      <c r="AB218">
        <v>-3.1361491419291503E-2</v>
      </c>
    </row>
    <row r="219" spans="1:28" x14ac:dyDescent="0.35">
      <c r="A219">
        <v>50</v>
      </c>
      <c r="B219">
        <v>42000</v>
      </c>
      <c r="C219">
        <v>25</v>
      </c>
      <c r="D219">
        <v>-0.118549625993249</v>
      </c>
      <c r="G219">
        <v>50</v>
      </c>
      <c r="H219">
        <v>94200</v>
      </c>
      <c r="I219">
        <v>54</v>
      </c>
      <c r="J219">
        <v>-9.4531139028010292E-3</v>
      </c>
      <c r="M219">
        <v>50</v>
      </c>
      <c r="N219">
        <v>184200</v>
      </c>
      <c r="O219">
        <v>104</v>
      </c>
      <c r="P219">
        <v>-0.16782916484709501</v>
      </c>
      <c r="S219">
        <v>50</v>
      </c>
      <c r="T219">
        <v>454200</v>
      </c>
      <c r="U219">
        <v>254</v>
      </c>
      <c r="V219">
        <v>-0.43902007961442302</v>
      </c>
      <c r="Y219">
        <v>50</v>
      </c>
      <c r="Z219">
        <v>367800</v>
      </c>
      <c r="AA219">
        <v>206</v>
      </c>
      <c r="AB219">
        <v>-2.0935598755316701E-2</v>
      </c>
    </row>
    <row r="220" spans="1:28" x14ac:dyDescent="0.35">
      <c r="A220">
        <v>50</v>
      </c>
      <c r="B220">
        <v>49200</v>
      </c>
      <c r="C220">
        <v>29</v>
      </c>
      <c r="D220">
        <v>-2.97562264023236E-3</v>
      </c>
      <c r="G220">
        <v>50</v>
      </c>
      <c r="H220">
        <v>97800</v>
      </c>
      <c r="I220">
        <v>56</v>
      </c>
      <c r="J220">
        <v>-0.19529933166249899</v>
      </c>
      <c r="M220">
        <v>50</v>
      </c>
      <c r="N220">
        <v>191400</v>
      </c>
      <c r="O220">
        <v>108</v>
      </c>
      <c r="P220">
        <v>-0.112474343316967</v>
      </c>
      <c r="S220">
        <v>50</v>
      </c>
      <c r="T220">
        <v>290400</v>
      </c>
      <c r="U220">
        <v>163</v>
      </c>
      <c r="V220">
        <v>-0.15223546272663799</v>
      </c>
      <c r="Y220">
        <v>50</v>
      </c>
      <c r="Z220">
        <v>366000</v>
      </c>
      <c r="AA220">
        <v>205</v>
      </c>
      <c r="AB220">
        <v>-0.36431043177726702</v>
      </c>
    </row>
    <row r="221" spans="1:28" x14ac:dyDescent="0.35">
      <c r="A221">
        <v>50</v>
      </c>
      <c r="B221">
        <v>58200</v>
      </c>
      <c r="C221">
        <v>34</v>
      </c>
      <c r="D221" s="15">
        <v>-3.7515894799940797E-5</v>
      </c>
      <c r="G221">
        <v>50</v>
      </c>
      <c r="H221">
        <v>97800</v>
      </c>
      <c r="I221">
        <v>56</v>
      </c>
      <c r="J221" s="15">
        <v>-8.1554237705540897E-4</v>
      </c>
      <c r="M221">
        <v>50</v>
      </c>
      <c r="N221">
        <v>198600</v>
      </c>
      <c r="O221">
        <v>112</v>
      </c>
      <c r="P221">
        <v>-0.374526607538613</v>
      </c>
      <c r="S221">
        <v>50</v>
      </c>
      <c r="T221">
        <v>277800</v>
      </c>
      <c r="U221">
        <v>156</v>
      </c>
      <c r="V221">
        <v>-0.16281481447288401</v>
      </c>
      <c r="Y221">
        <v>50</v>
      </c>
      <c r="Z221">
        <v>373200</v>
      </c>
      <c r="AA221">
        <v>209</v>
      </c>
      <c r="AB221">
        <v>-1.01811470587563E-3</v>
      </c>
    </row>
    <row r="222" spans="1:28" x14ac:dyDescent="0.35">
      <c r="A222">
        <v>50</v>
      </c>
      <c r="B222">
        <v>42000</v>
      </c>
      <c r="C222">
        <v>25</v>
      </c>
      <c r="D222">
        <v>-2.5382653145895901E-2</v>
      </c>
      <c r="G222">
        <v>50</v>
      </c>
      <c r="H222">
        <v>97800</v>
      </c>
      <c r="I222">
        <v>56</v>
      </c>
      <c r="J222">
        <v>-0.539949542541449</v>
      </c>
      <c r="M222">
        <v>50</v>
      </c>
      <c r="N222">
        <v>186000</v>
      </c>
      <c r="O222">
        <v>105</v>
      </c>
      <c r="P222">
        <v>-0.50718910025957897</v>
      </c>
      <c r="S222">
        <v>50</v>
      </c>
      <c r="T222">
        <v>277800</v>
      </c>
      <c r="U222">
        <v>156</v>
      </c>
      <c r="V222">
        <v>-2.8281262454891501E-2</v>
      </c>
      <c r="Y222">
        <v>50</v>
      </c>
      <c r="Z222">
        <v>391200</v>
      </c>
      <c r="AA222">
        <v>219</v>
      </c>
      <c r="AB222">
        <v>-0.42456646527255998</v>
      </c>
    </row>
    <row r="223" spans="1:28" x14ac:dyDescent="0.35">
      <c r="A223">
        <v>50</v>
      </c>
      <c r="B223">
        <v>40200</v>
      </c>
      <c r="C223">
        <v>24</v>
      </c>
      <c r="D223">
        <v>-2.9317042162183898E-3</v>
      </c>
      <c r="G223">
        <v>50</v>
      </c>
      <c r="H223">
        <v>97800</v>
      </c>
      <c r="I223">
        <v>56</v>
      </c>
      <c r="J223">
        <v>-1.7988944729086E-2</v>
      </c>
      <c r="M223">
        <v>50</v>
      </c>
      <c r="N223">
        <v>191400</v>
      </c>
      <c r="O223">
        <v>108</v>
      </c>
      <c r="P223">
        <v>-5.9350307523495599E-2</v>
      </c>
      <c r="S223">
        <v>50</v>
      </c>
      <c r="T223">
        <v>281400</v>
      </c>
      <c r="U223">
        <v>158</v>
      </c>
      <c r="V223">
        <v>-0.35251923904036497</v>
      </c>
      <c r="Y223">
        <v>50</v>
      </c>
      <c r="Z223">
        <v>366000</v>
      </c>
      <c r="AA223">
        <v>205</v>
      </c>
      <c r="AB223">
        <v>-0.347058329055981</v>
      </c>
    </row>
    <row r="224" spans="1:28" x14ac:dyDescent="0.35">
      <c r="A224">
        <v>50</v>
      </c>
      <c r="B224">
        <v>43800</v>
      </c>
      <c r="C224">
        <v>26</v>
      </c>
      <c r="D224">
        <v>-3.1914011866564097E-2</v>
      </c>
      <c r="G224">
        <v>50</v>
      </c>
      <c r="H224">
        <v>106800</v>
      </c>
      <c r="I224">
        <v>61</v>
      </c>
      <c r="J224" s="15">
        <v>-1.4174747685515799E-4</v>
      </c>
      <c r="M224">
        <v>50</v>
      </c>
      <c r="N224">
        <v>187800</v>
      </c>
      <c r="O224">
        <v>106</v>
      </c>
      <c r="P224">
        <v>-0.31985744536072402</v>
      </c>
      <c r="S224">
        <v>50</v>
      </c>
      <c r="T224">
        <v>281400</v>
      </c>
      <c r="U224">
        <v>158</v>
      </c>
      <c r="V224">
        <v>-9.6939305973558501E-2</v>
      </c>
      <c r="Y224">
        <v>50</v>
      </c>
      <c r="Z224">
        <v>430800</v>
      </c>
      <c r="AA224">
        <v>241</v>
      </c>
      <c r="AB224">
        <v>-0.121818998379339</v>
      </c>
    </row>
    <row r="225" spans="1:28" x14ac:dyDescent="0.35">
      <c r="A225">
        <v>50</v>
      </c>
      <c r="B225">
        <v>45600</v>
      </c>
      <c r="C225">
        <v>27</v>
      </c>
      <c r="D225">
        <v>-0.61525309754878799</v>
      </c>
      <c r="G225">
        <v>50</v>
      </c>
      <c r="H225">
        <v>101400</v>
      </c>
      <c r="I225">
        <v>58</v>
      </c>
      <c r="J225">
        <v>-1.10838725544184E-2</v>
      </c>
      <c r="M225">
        <v>50</v>
      </c>
      <c r="N225">
        <v>193200</v>
      </c>
      <c r="O225">
        <v>109</v>
      </c>
      <c r="P225">
        <v>-0.68679596955276301</v>
      </c>
      <c r="S225">
        <v>50</v>
      </c>
      <c r="T225">
        <v>274200</v>
      </c>
      <c r="U225">
        <v>154</v>
      </c>
      <c r="V225">
        <v>-2.9492612860505401E-2</v>
      </c>
      <c r="Y225">
        <v>50</v>
      </c>
      <c r="Z225">
        <v>367800</v>
      </c>
      <c r="AA225">
        <v>206</v>
      </c>
      <c r="AB225">
        <v>-5.93825753157795E-2</v>
      </c>
    </row>
    <row r="226" spans="1:28" x14ac:dyDescent="0.35">
      <c r="A226">
        <v>50</v>
      </c>
      <c r="B226">
        <v>45600</v>
      </c>
      <c r="C226">
        <v>27</v>
      </c>
      <c r="D226">
        <v>-3.02474981084988E-3</v>
      </c>
      <c r="G226">
        <v>50</v>
      </c>
      <c r="H226">
        <v>92400</v>
      </c>
      <c r="I226">
        <v>53</v>
      </c>
      <c r="J226" s="15">
        <v>-3.8112856142729598E-4</v>
      </c>
      <c r="M226">
        <v>50</v>
      </c>
      <c r="N226">
        <v>189600</v>
      </c>
      <c r="O226">
        <v>107</v>
      </c>
      <c r="P226">
        <v>-8.9646928161504994E-3</v>
      </c>
      <c r="S226">
        <v>50</v>
      </c>
      <c r="T226">
        <v>272400</v>
      </c>
      <c r="U226">
        <v>153</v>
      </c>
      <c r="V226">
        <v>-1.2991545670219399E-2</v>
      </c>
      <c r="Y226">
        <v>50</v>
      </c>
      <c r="Z226">
        <v>366000</v>
      </c>
      <c r="AA226">
        <v>205</v>
      </c>
      <c r="AB226">
        <v>-1.3891720958463E-3</v>
      </c>
    </row>
    <row r="227" spans="1:28" x14ac:dyDescent="0.35">
      <c r="A227">
        <v>50</v>
      </c>
      <c r="B227">
        <v>51000</v>
      </c>
      <c r="C227">
        <v>30</v>
      </c>
      <c r="D227">
        <v>-1.7988944729086E-2</v>
      </c>
      <c r="G227">
        <v>50</v>
      </c>
      <c r="H227">
        <v>99600</v>
      </c>
      <c r="I227">
        <v>57</v>
      </c>
      <c r="J227">
        <v>-5.1163843054341396E-3</v>
      </c>
      <c r="M227">
        <v>50</v>
      </c>
      <c r="N227">
        <v>200400</v>
      </c>
      <c r="O227">
        <v>113</v>
      </c>
      <c r="P227">
        <v>-0.94329667027431197</v>
      </c>
      <c r="S227">
        <v>50</v>
      </c>
      <c r="T227">
        <v>281400</v>
      </c>
      <c r="U227">
        <v>158</v>
      </c>
      <c r="V227">
        <v>-2.75663574057705E-2</v>
      </c>
      <c r="Y227">
        <v>50</v>
      </c>
      <c r="Z227">
        <v>367800</v>
      </c>
      <c r="AA227">
        <v>206</v>
      </c>
      <c r="AB227">
        <v>-1.8389135088195101E-2</v>
      </c>
    </row>
    <row r="228" spans="1:28" x14ac:dyDescent="0.35">
      <c r="A228">
        <v>50</v>
      </c>
      <c r="B228">
        <v>52800</v>
      </c>
      <c r="C228">
        <v>31</v>
      </c>
      <c r="D228">
        <v>-1.42886645318818E-2</v>
      </c>
      <c r="G228">
        <v>50</v>
      </c>
      <c r="H228">
        <v>108600</v>
      </c>
      <c r="I228">
        <v>62</v>
      </c>
      <c r="J228">
        <v>-0.62995940400460704</v>
      </c>
      <c r="M228">
        <v>50</v>
      </c>
      <c r="N228">
        <v>186000</v>
      </c>
      <c r="O228">
        <v>105</v>
      </c>
      <c r="P228">
        <v>-0.17103659743858901</v>
      </c>
      <c r="S228">
        <v>50</v>
      </c>
      <c r="T228">
        <v>285000</v>
      </c>
      <c r="U228">
        <v>160</v>
      </c>
      <c r="V228">
        <v>-0.189803270840392</v>
      </c>
      <c r="Y228">
        <v>50</v>
      </c>
      <c r="Z228">
        <v>364200</v>
      </c>
      <c r="AA228">
        <v>204</v>
      </c>
      <c r="AB228">
        <v>-8.8265792417730402E-2</v>
      </c>
    </row>
    <row r="229" spans="1:28" x14ac:dyDescent="0.35">
      <c r="A229">
        <v>50</v>
      </c>
      <c r="B229">
        <v>42000</v>
      </c>
      <c r="C229">
        <v>25</v>
      </c>
      <c r="D229">
        <v>-0.20737417601529101</v>
      </c>
      <c r="G229">
        <v>50</v>
      </c>
      <c r="H229">
        <v>105000</v>
      </c>
      <c r="I229">
        <v>60</v>
      </c>
      <c r="J229">
        <v>-6.9918111826490596E-3</v>
      </c>
      <c r="M229">
        <v>50</v>
      </c>
      <c r="N229">
        <v>187800</v>
      </c>
      <c r="O229">
        <v>106</v>
      </c>
      <c r="P229">
        <v>-0.12710614360043501</v>
      </c>
      <c r="S229">
        <v>50</v>
      </c>
      <c r="T229">
        <v>283200</v>
      </c>
      <c r="U229">
        <v>159</v>
      </c>
      <c r="V229">
        <v>-0.134926885312838</v>
      </c>
      <c r="Y229">
        <v>50</v>
      </c>
      <c r="Z229">
        <v>380400</v>
      </c>
      <c r="AA229">
        <v>213</v>
      </c>
      <c r="AB229">
        <v>-0.17312360761602599</v>
      </c>
    </row>
    <row r="230" spans="1:28" x14ac:dyDescent="0.35">
      <c r="A230">
        <v>50</v>
      </c>
      <c r="B230">
        <v>43800</v>
      </c>
      <c r="C230">
        <v>26</v>
      </c>
      <c r="D230">
        <v>-3.0623846645047798E-3</v>
      </c>
      <c r="G230">
        <v>50</v>
      </c>
      <c r="H230">
        <v>103200</v>
      </c>
      <c r="I230">
        <v>59</v>
      </c>
      <c r="J230">
        <v>-0.43050686376661601</v>
      </c>
      <c r="M230">
        <v>50</v>
      </c>
      <c r="N230">
        <v>189600</v>
      </c>
      <c r="O230">
        <v>107</v>
      </c>
      <c r="P230">
        <v>-0.24234280679422099</v>
      </c>
      <c r="S230">
        <v>50</v>
      </c>
      <c r="T230">
        <v>294000</v>
      </c>
      <c r="U230">
        <v>165</v>
      </c>
      <c r="V230">
        <v>-1.93425079532571E-3</v>
      </c>
      <c r="Y230">
        <v>50</v>
      </c>
      <c r="Z230">
        <v>387600</v>
      </c>
      <c r="AA230">
        <v>217</v>
      </c>
      <c r="AB230">
        <v>-0.152370794386507</v>
      </c>
    </row>
    <row r="231" spans="1:28" x14ac:dyDescent="0.35">
      <c r="A231">
        <v>50</v>
      </c>
      <c r="B231">
        <v>43800</v>
      </c>
      <c r="C231">
        <v>26</v>
      </c>
      <c r="D231">
        <v>-0.35550878702239602</v>
      </c>
      <c r="G231">
        <v>50</v>
      </c>
      <c r="H231">
        <v>94200</v>
      </c>
      <c r="I231">
        <v>54</v>
      </c>
      <c r="J231">
        <v>-0.68329042777373705</v>
      </c>
      <c r="M231">
        <v>50</v>
      </c>
      <c r="N231">
        <v>186000</v>
      </c>
      <c r="O231">
        <v>105</v>
      </c>
      <c r="P231">
        <v>-2.3565117401513999E-2</v>
      </c>
      <c r="S231">
        <v>50</v>
      </c>
      <c r="T231">
        <v>535200</v>
      </c>
      <c r="U231">
        <v>299</v>
      </c>
      <c r="V231">
        <v>-2.4509037351243601E-2</v>
      </c>
      <c r="Y231">
        <v>50</v>
      </c>
      <c r="Z231">
        <v>366000</v>
      </c>
      <c r="AA231">
        <v>205</v>
      </c>
      <c r="AB231">
        <v>-9.7738802990187806E-2</v>
      </c>
    </row>
    <row r="232" spans="1:28" x14ac:dyDescent="0.35">
      <c r="A232">
        <v>50</v>
      </c>
      <c r="B232">
        <v>40200</v>
      </c>
      <c r="C232">
        <v>24</v>
      </c>
      <c r="D232">
        <v>-5.2488773054436999E-2</v>
      </c>
      <c r="G232">
        <v>50</v>
      </c>
      <c r="H232">
        <v>99600</v>
      </c>
      <c r="I232">
        <v>57</v>
      </c>
      <c r="J232">
        <v>-4.2830408696200903E-2</v>
      </c>
      <c r="M232">
        <v>50</v>
      </c>
      <c r="N232">
        <v>186000</v>
      </c>
      <c r="O232">
        <v>105</v>
      </c>
      <c r="P232">
        <v>-2.0549871308585599E-2</v>
      </c>
      <c r="S232">
        <v>50</v>
      </c>
      <c r="T232">
        <v>279600</v>
      </c>
      <c r="U232">
        <v>157</v>
      </c>
      <c r="V232">
        <v>-0.115019562401124</v>
      </c>
      <c r="Y232">
        <v>50</v>
      </c>
      <c r="Z232">
        <v>375000</v>
      </c>
      <c r="AA232">
        <v>210</v>
      </c>
      <c r="AB232">
        <v>-0.113952380862019</v>
      </c>
    </row>
    <row r="233" spans="1:28" x14ac:dyDescent="0.35">
      <c r="A233">
        <v>50</v>
      </c>
      <c r="B233">
        <v>49200</v>
      </c>
      <c r="C233">
        <v>29</v>
      </c>
      <c r="D233">
        <v>-0.267183609844867</v>
      </c>
      <c r="G233">
        <v>50</v>
      </c>
      <c r="H233">
        <v>101400</v>
      </c>
      <c r="I233">
        <v>58</v>
      </c>
      <c r="J233">
        <v>-0.36583040823951202</v>
      </c>
      <c r="M233">
        <v>50</v>
      </c>
      <c r="N233">
        <v>187800</v>
      </c>
      <c r="O233">
        <v>106</v>
      </c>
      <c r="P233">
        <v>-9.7649693899566105E-3</v>
      </c>
      <c r="S233">
        <v>50</v>
      </c>
      <c r="T233">
        <v>283200</v>
      </c>
      <c r="U233">
        <v>159</v>
      </c>
      <c r="V233">
        <v>-0.196694976098652</v>
      </c>
      <c r="Y233">
        <v>50</v>
      </c>
      <c r="Z233">
        <v>369600</v>
      </c>
      <c r="AA233">
        <v>207</v>
      </c>
      <c r="AB233">
        <v>-1.18926786701393E-2</v>
      </c>
    </row>
    <row r="234" spans="1:28" x14ac:dyDescent="0.35">
      <c r="A234">
        <v>50</v>
      </c>
      <c r="B234">
        <v>47400</v>
      </c>
      <c r="C234">
        <v>28</v>
      </c>
      <c r="D234">
        <v>-3.8649136380514898E-2</v>
      </c>
      <c r="G234">
        <v>50</v>
      </c>
      <c r="H234">
        <v>108600</v>
      </c>
      <c r="I234">
        <v>62</v>
      </c>
      <c r="J234">
        <v>-3.8404206837944401E-3</v>
      </c>
      <c r="M234">
        <v>50</v>
      </c>
      <c r="N234">
        <v>189600</v>
      </c>
      <c r="O234">
        <v>107</v>
      </c>
      <c r="P234">
        <v>-0.16767407378752899</v>
      </c>
      <c r="S234">
        <v>50</v>
      </c>
      <c r="T234">
        <v>276000</v>
      </c>
      <c r="U234">
        <v>155</v>
      </c>
      <c r="V234">
        <v>-2.90622858547766E-2</v>
      </c>
      <c r="Y234">
        <v>50</v>
      </c>
      <c r="Z234">
        <v>364200</v>
      </c>
      <c r="AA234">
        <v>204</v>
      </c>
      <c r="AB234">
        <v>-3.3589041430980397E-2</v>
      </c>
    </row>
    <row r="235" spans="1:28" x14ac:dyDescent="0.35">
      <c r="A235">
        <v>50</v>
      </c>
      <c r="B235">
        <v>49200</v>
      </c>
      <c r="C235">
        <v>29</v>
      </c>
      <c r="D235">
        <v>-1.04012738865747</v>
      </c>
      <c r="G235">
        <v>50</v>
      </c>
      <c r="H235">
        <v>99600</v>
      </c>
      <c r="I235">
        <v>57</v>
      </c>
      <c r="J235">
        <v>-0.119904929346916</v>
      </c>
      <c r="M235">
        <v>50</v>
      </c>
      <c r="N235">
        <v>193200</v>
      </c>
      <c r="O235">
        <v>109</v>
      </c>
      <c r="P235">
        <v>-2.9015034807293302E-3</v>
      </c>
      <c r="S235">
        <v>50</v>
      </c>
      <c r="T235">
        <v>279600</v>
      </c>
      <c r="U235">
        <v>157</v>
      </c>
      <c r="V235">
        <v>-0.99372148715151398</v>
      </c>
      <c r="Y235">
        <v>50</v>
      </c>
      <c r="Z235">
        <v>367800</v>
      </c>
      <c r="AA235">
        <v>206</v>
      </c>
      <c r="AB235">
        <v>-3.2456605977891802E-2</v>
      </c>
    </row>
    <row r="236" spans="1:28" x14ac:dyDescent="0.35">
      <c r="A236">
        <v>50</v>
      </c>
      <c r="B236">
        <v>40200</v>
      </c>
      <c r="C236">
        <v>24</v>
      </c>
      <c r="D236">
        <v>-6.4396077463933898E-3</v>
      </c>
      <c r="G236">
        <v>50</v>
      </c>
      <c r="H236">
        <v>97800</v>
      </c>
      <c r="I236">
        <v>56</v>
      </c>
      <c r="J236">
        <v>-2.24536420607288E-2</v>
      </c>
      <c r="M236">
        <v>50</v>
      </c>
      <c r="N236">
        <v>189600</v>
      </c>
      <c r="O236">
        <v>107</v>
      </c>
      <c r="P236">
        <v>-3.4048326305900101E-2</v>
      </c>
      <c r="S236">
        <v>50</v>
      </c>
      <c r="T236">
        <v>276000</v>
      </c>
      <c r="U236">
        <v>155</v>
      </c>
      <c r="V236" s="15">
        <v>-6.7339993957517296E-4</v>
      </c>
      <c r="Y236">
        <v>50</v>
      </c>
      <c r="Z236">
        <v>382200</v>
      </c>
      <c r="AA236">
        <v>214</v>
      </c>
      <c r="AB236">
        <v>-0.61744857527739505</v>
      </c>
    </row>
    <row r="237" spans="1:28" x14ac:dyDescent="0.35">
      <c r="A237">
        <v>50</v>
      </c>
      <c r="B237">
        <v>42000</v>
      </c>
      <c r="C237">
        <v>25</v>
      </c>
      <c r="D237">
        <v>-4.8803473630568701E-2</v>
      </c>
      <c r="G237">
        <v>50</v>
      </c>
      <c r="H237">
        <v>99600</v>
      </c>
      <c r="I237">
        <v>57</v>
      </c>
      <c r="J237">
        <v>-7.9299914593040699E-2</v>
      </c>
      <c r="M237">
        <v>50</v>
      </c>
      <c r="N237">
        <v>187800</v>
      </c>
      <c r="O237">
        <v>106</v>
      </c>
      <c r="P237">
        <v>-0.23862441080979699</v>
      </c>
      <c r="S237">
        <v>50</v>
      </c>
      <c r="T237">
        <v>277800</v>
      </c>
      <c r="U237">
        <v>156</v>
      </c>
      <c r="V237">
        <v>-3.1661361334075003E-2</v>
      </c>
      <c r="Y237">
        <v>50</v>
      </c>
      <c r="Z237">
        <v>373200</v>
      </c>
      <c r="AA237">
        <v>209</v>
      </c>
      <c r="AB237">
        <v>-2.57999197554965E-2</v>
      </c>
    </row>
    <row r="238" spans="1:28" x14ac:dyDescent="0.35">
      <c r="A238">
        <v>50</v>
      </c>
      <c r="B238">
        <v>40200</v>
      </c>
      <c r="C238">
        <v>24</v>
      </c>
      <c r="D238">
        <v>-0.239444336153703</v>
      </c>
      <c r="G238">
        <v>50</v>
      </c>
      <c r="H238">
        <v>97800</v>
      </c>
      <c r="I238">
        <v>56</v>
      </c>
      <c r="J238">
        <v>-0.128235576413673</v>
      </c>
      <c r="M238">
        <v>50</v>
      </c>
      <c r="N238">
        <v>241800</v>
      </c>
      <c r="O238">
        <v>136</v>
      </c>
      <c r="P238">
        <v>-0.152004038389704</v>
      </c>
      <c r="S238">
        <v>50</v>
      </c>
      <c r="T238">
        <v>276000</v>
      </c>
      <c r="U238">
        <v>155</v>
      </c>
      <c r="V238">
        <v>-0.18638472092816599</v>
      </c>
      <c r="Y238">
        <v>50</v>
      </c>
      <c r="Z238">
        <v>369600</v>
      </c>
      <c r="AA238">
        <v>207</v>
      </c>
      <c r="AB238">
        <v>-2.7429425622300802E-2</v>
      </c>
    </row>
    <row r="239" spans="1:28" x14ac:dyDescent="0.35">
      <c r="A239">
        <v>50</v>
      </c>
      <c r="B239">
        <v>43800</v>
      </c>
      <c r="C239">
        <v>26</v>
      </c>
      <c r="D239">
        <v>-2.6215777745145701E-2</v>
      </c>
      <c r="G239">
        <v>50</v>
      </c>
      <c r="H239">
        <v>180600</v>
      </c>
      <c r="I239">
        <v>102</v>
      </c>
      <c r="J239">
        <v>-0.374526607538613</v>
      </c>
      <c r="M239">
        <v>50</v>
      </c>
      <c r="N239">
        <v>191400</v>
      </c>
      <c r="O239">
        <v>108</v>
      </c>
      <c r="P239">
        <v>-1.9623511327722401E-2</v>
      </c>
      <c r="S239">
        <v>50</v>
      </c>
      <c r="T239">
        <v>276000</v>
      </c>
      <c r="U239">
        <v>155</v>
      </c>
      <c r="V239">
        <v>-0.10932090884094101</v>
      </c>
      <c r="Y239">
        <v>50</v>
      </c>
      <c r="Z239">
        <v>367800</v>
      </c>
      <c r="AA239">
        <v>206</v>
      </c>
      <c r="AB239">
        <v>-0.14521663376162799</v>
      </c>
    </row>
    <row r="240" spans="1:28" x14ac:dyDescent="0.35">
      <c r="A240">
        <v>50</v>
      </c>
      <c r="B240">
        <v>45600</v>
      </c>
      <c r="C240">
        <v>27</v>
      </c>
      <c r="D240">
        <v>-0.14979944764343101</v>
      </c>
      <c r="G240">
        <v>50</v>
      </c>
      <c r="H240">
        <v>97800</v>
      </c>
      <c r="I240">
        <v>56</v>
      </c>
      <c r="J240">
        <v>-3.6159923336775302E-3</v>
      </c>
      <c r="M240">
        <v>50</v>
      </c>
      <c r="N240">
        <v>189600</v>
      </c>
      <c r="O240">
        <v>107</v>
      </c>
      <c r="P240">
        <v>-0.102015620938654</v>
      </c>
      <c r="S240">
        <v>50</v>
      </c>
      <c r="T240">
        <v>277800</v>
      </c>
      <c r="U240">
        <v>156</v>
      </c>
      <c r="V240" s="15">
        <v>-1.65783473431472E-4</v>
      </c>
      <c r="Y240">
        <v>50</v>
      </c>
      <c r="Z240">
        <v>375000</v>
      </c>
      <c r="AA240">
        <v>210</v>
      </c>
      <c r="AB240">
        <v>-4.16734304485381E-2</v>
      </c>
    </row>
    <row r="241" spans="1:28" x14ac:dyDescent="0.35">
      <c r="A241">
        <v>50</v>
      </c>
      <c r="B241">
        <v>43800</v>
      </c>
      <c r="C241">
        <v>26</v>
      </c>
      <c r="D241">
        <v>-2.7586265392459699E-2</v>
      </c>
      <c r="G241">
        <v>50</v>
      </c>
      <c r="H241">
        <v>99600</v>
      </c>
      <c r="I241">
        <v>57</v>
      </c>
      <c r="J241">
        <v>-2.1230394393442899E-3</v>
      </c>
      <c r="M241">
        <v>50</v>
      </c>
      <c r="N241">
        <v>191400</v>
      </c>
      <c r="O241">
        <v>108</v>
      </c>
      <c r="P241">
        <v>-3.9236643054067098E-3</v>
      </c>
      <c r="S241">
        <v>50</v>
      </c>
      <c r="T241">
        <v>279600</v>
      </c>
      <c r="U241">
        <v>157</v>
      </c>
      <c r="V241">
        <v>-6.9461720299241206E-2</v>
      </c>
      <c r="Y241">
        <v>50</v>
      </c>
      <c r="Z241">
        <v>371400</v>
      </c>
      <c r="AA241">
        <v>208</v>
      </c>
      <c r="AB241">
        <v>-1.2022119876200599E-2</v>
      </c>
    </row>
    <row r="242" spans="1:28" x14ac:dyDescent="0.35">
      <c r="A242">
        <v>50</v>
      </c>
      <c r="B242">
        <v>47400</v>
      </c>
      <c r="C242">
        <v>28</v>
      </c>
      <c r="D242">
        <v>-1.8742602372516699</v>
      </c>
      <c r="G242">
        <v>50</v>
      </c>
      <c r="H242">
        <v>103200</v>
      </c>
      <c r="I242">
        <v>59</v>
      </c>
      <c r="J242">
        <v>-2.0608428507887799E-2</v>
      </c>
      <c r="M242">
        <v>50</v>
      </c>
      <c r="N242">
        <v>191400</v>
      </c>
      <c r="O242">
        <v>108</v>
      </c>
      <c r="P242">
        <v>-0.17150631811782299</v>
      </c>
      <c r="S242">
        <v>50</v>
      </c>
      <c r="T242">
        <v>279600</v>
      </c>
      <c r="U242">
        <v>157</v>
      </c>
      <c r="V242">
        <v>-0.21956411711172899</v>
      </c>
      <c r="Y242">
        <v>50</v>
      </c>
      <c r="Z242">
        <v>367800</v>
      </c>
      <c r="AA242">
        <v>206</v>
      </c>
      <c r="AB242">
        <v>-6.0290910301986897E-2</v>
      </c>
    </row>
    <row r="243" spans="1:28" x14ac:dyDescent="0.35">
      <c r="A243">
        <v>50</v>
      </c>
      <c r="B243">
        <v>43800</v>
      </c>
      <c r="C243">
        <v>26</v>
      </c>
      <c r="D243">
        <v>-3.8525581431967902E-2</v>
      </c>
      <c r="G243">
        <v>50</v>
      </c>
      <c r="H243">
        <v>92400</v>
      </c>
      <c r="I243">
        <v>53</v>
      </c>
      <c r="J243">
        <v>-5.1039642257836703E-3</v>
      </c>
      <c r="M243">
        <v>50</v>
      </c>
      <c r="N243">
        <v>191400</v>
      </c>
      <c r="O243">
        <v>108</v>
      </c>
      <c r="P243">
        <v>-0.21293549399397599</v>
      </c>
      <c r="S243">
        <v>50</v>
      </c>
      <c r="T243">
        <v>344400</v>
      </c>
      <c r="U243">
        <v>193</v>
      </c>
      <c r="V243">
        <v>-0.54272584415523195</v>
      </c>
      <c r="Y243">
        <v>50</v>
      </c>
      <c r="Z243">
        <v>375000</v>
      </c>
      <c r="AA243">
        <v>210</v>
      </c>
      <c r="AB243">
        <v>-0.82980068138658702</v>
      </c>
    </row>
    <row r="244" spans="1:28" x14ac:dyDescent="0.35">
      <c r="A244">
        <v>50</v>
      </c>
      <c r="B244">
        <v>45600</v>
      </c>
      <c r="C244">
        <v>27</v>
      </c>
      <c r="D244">
        <v>-0.33021797062000902</v>
      </c>
      <c r="G244">
        <v>50</v>
      </c>
      <c r="H244">
        <v>106800</v>
      </c>
      <c r="I244">
        <v>61</v>
      </c>
      <c r="J244" s="15">
        <v>-7.2898730642517295E-4</v>
      </c>
      <c r="M244">
        <v>50</v>
      </c>
      <c r="N244">
        <v>189600</v>
      </c>
      <c r="O244">
        <v>107</v>
      </c>
      <c r="P244">
        <v>-8.9089669717871203E-2</v>
      </c>
      <c r="S244">
        <v>50</v>
      </c>
      <c r="T244">
        <v>274200</v>
      </c>
      <c r="U244">
        <v>154</v>
      </c>
      <c r="V244">
        <v>-2.7040821040853502E-3</v>
      </c>
      <c r="Y244">
        <v>50</v>
      </c>
      <c r="Z244">
        <v>405600</v>
      </c>
      <c r="AA244">
        <v>227</v>
      </c>
      <c r="AB244">
        <v>-0.27216254615920799</v>
      </c>
    </row>
    <row r="245" spans="1:28" x14ac:dyDescent="0.35">
      <c r="A245">
        <v>50</v>
      </c>
      <c r="B245">
        <v>45600</v>
      </c>
      <c r="C245">
        <v>27</v>
      </c>
      <c r="D245">
        <v>-1.6153339928951699E-2</v>
      </c>
      <c r="G245">
        <v>50</v>
      </c>
      <c r="H245">
        <v>92400</v>
      </c>
      <c r="I245">
        <v>53</v>
      </c>
      <c r="J245">
        <v>-0.966521197422748</v>
      </c>
      <c r="M245">
        <v>50</v>
      </c>
      <c r="N245">
        <v>189600</v>
      </c>
      <c r="O245">
        <v>107</v>
      </c>
      <c r="P245">
        <v>-6.08591582723743E-2</v>
      </c>
      <c r="S245">
        <v>50</v>
      </c>
      <c r="T245">
        <v>281400</v>
      </c>
      <c r="U245">
        <v>158</v>
      </c>
      <c r="V245">
        <v>-4.6188557709671001E-2</v>
      </c>
      <c r="Y245">
        <v>50</v>
      </c>
      <c r="Z245">
        <v>367800</v>
      </c>
      <c r="AA245">
        <v>206</v>
      </c>
      <c r="AB245">
        <v>-0.77317592783673605</v>
      </c>
    </row>
    <row r="247" spans="1:28" x14ac:dyDescent="0.35">
      <c r="A247">
        <v>100</v>
      </c>
      <c r="B247">
        <v>87600</v>
      </c>
      <c r="C247">
        <v>26</v>
      </c>
      <c r="D247">
        <v>-5.7795034495410702E-3</v>
      </c>
      <c r="G247">
        <v>100</v>
      </c>
      <c r="H247">
        <v>192000</v>
      </c>
      <c r="I247">
        <v>55</v>
      </c>
      <c r="J247">
        <v>-6.1434996193832202E-3</v>
      </c>
      <c r="M247">
        <v>100</v>
      </c>
      <c r="N247">
        <v>372000</v>
      </c>
      <c r="O247">
        <v>105</v>
      </c>
      <c r="P247">
        <v>-4.1925157793881304E-3</v>
      </c>
      <c r="S247">
        <v>100</v>
      </c>
      <c r="T247">
        <v>555600</v>
      </c>
      <c r="U247">
        <v>156</v>
      </c>
      <c r="V247">
        <v>-2.1679024495981001E-2</v>
      </c>
      <c r="Y247">
        <v>100</v>
      </c>
      <c r="Z247">
        <v>728400</v>
      </c>
      <c r="AA247">
        <v>204</v>
      </c>
      <c r="AB247" s="15">
        <v>-2.29216004621927E-4</v>
      </c>
    </row>
    <row r="248" spans="1:28" x14ac:dyDescent="0.35">
      <c r="A248">
        <v>100</v>
      </c>
      <c r="B248">
        <v>87600</v>
      </c>
      <c r="C248">
        <v>26</v>
      </c>
      <c r="D248">
        <v>-0.27216254615920799</v>
      </c>
      <c r="G248">
        <v>100</v>
      </c>
      <c r="H248">
        <v>188400</v>
      </c>
      <c r="I248">
        <v>54</v>
      </c>
      <c r="J248">
        <v>-5.0158329506592103E-2</v>
      </c>
      <c r="M248">
        <v>100</v>
      </c>
      <c r="N248">
        <v>372000</v>
      </c>
      <c r="O248">
        <v>105</v>
      </c>
      <c r="P248">
        <v>-1.6203232351194301E-2</v>
      </c>
      <c r="S248">
        <v>100</v>
      </c>
      <c r="T248">
        <v>559200</v>
      </c>
      <c r="U248">
        <v>157</v>
      </c>
      <c r="V248">
        <v>-3.0582543087309198E-2</v>
      </c>
      <c r="Y248">
        <v>100</v>
      </c>
      <c r="Z248">
        <v>735600</v>
      </c>
      <c r="AA248">
        <v>206</v>
      </c>
      <c r="AB248">
        <v>-2.0453139840972901E-2</v>
      </c>
    </row>
    <row r="249" spans="1:28" x14ac:dyDescent="0.35">
      <c r="A249">
        <v>100</v>
      </c>
      <c r="B249">
        <v>116400</v>
      </c>
      <c r="C249">
        <v>34</v>
      </c>
      <c r="D249">
        <v>-0.121653664545031</v>
      </c>
      <c r="G249">
        <v>100</v>
      </c>
      <c r="H249">
        <v>192000</v>
      </c>
      <c r="I249">
        <v>55</v>
      </c>
      <c r="J249">
        <v>-1.4271716456895199E-3</v>
      </c>
      <c r="M249">
        <v>100</v>
      </c>
      <c r="N249">
        <v>379200</v>
      </c>
      <c r="O249">
        <v>107</v>
      </c>
      <c r="P249">
        <v>-2.0971126687374199E-2</v>
      </c>
      <c r="S249">
        <v>100</v>
      </c>
      <c r="T249">
        <v>552000</v>
      </c>
      <c r="U249">
        <v>155</v>
      </c>
      <c r="V249">
        <v>-6.69670162149201E-2</v>
      </c>
      <c r="Y249">
        <v>100</v>
      </c>
      <c r="Z249">
        <v>735600</v>
      </c>
      <c r="AA249">
        <v>206</v>
      </c>
      <c r="AB249">
        <v>-0.16497341840316701</v>
      </c>
    </row>
    <row r="250" spans="1:28" x14ac:dyDescent="0.35">
      <c r="A250">
        <v>100</v>
      </c>
      <c r="B250">
        <v>87600</v>
      </c>
      <c r="C250">
        <v>26</v>
      </c>
      <c r="D250">
        <v>-0.24460083220798501</v>
      </c>
      <c r="G250">
        <v>100</v>
      </c>
      <c r="H250">
        <v>188400</v>
      </c>
      <c r="I250">
        <v>54</v>
      </c>
      <c r="J250">
        <v>-7.9703795591418505E-3</v>
      </c>
      <c r="M250">
        <v>100</v>
      </c>
      <c r="N250">
        <v>375600</v>
      </c>
      <c r="O250">
        <v>106</v>
      </c>
      <c r="P250">
        <v>-3.02170356790263E-2</v>
      </c>
      <c r="S250">
        <v>100</v>
      </c>
      <c r="T250">
        <v>562800</v>
      </c>
      <c r="U250">
        <v>158</v>
      </c>
      <c r="V250">
        <v>-0.10018803411391899</v>
      </c>
      <c r="Y250">
        <v>100</v>
      </c>
      <c r="Z250">
        <v>728400</v>
      </c>
      <c r="AA250">
        <v>204</v>
      </c>
      <c r="AB250">
        <v>-8.5000902816966609E-3</v>
      </c>
    </row>
    <row r="251" spans="1:28" x14ac:dyDescent="0.35">
      <c r="A251">
        <v>100</v>
      </c>
      <c r="B251">
        <v>84000</v>
      </c>
      <c r="C251">
        <v>25</v>
      </c>
      <c r="D251">
        <v>-1.9092712811045399E-2</v>
      </c>
      <c r="G251">
        <v>100</v>
      </c>
      <c r="H251">
        <v>192000</v>
      </c>
      <c r="I251">
        <v>55</v>
      </c>
      <c r="J251">
        <v>-1.2852693318800399E-2</v>
      </c>
      <c r="M251">
        <v>100</v>
      </c>
      <c r="N251">
        <v>390000</v>
      </c>
      <c r="O251">
        <v>110</v>
      </c>
      <c r="P251">
        <v>-6.7658515663190999E-3</v>
      </c>
      <c r="S251">
        <v>100</v>
      </c>
      <c r="T251">
        <v>555600</v>
      </c>
      <c r="U251">
        <v>156</v>
      </c>
      <c r="V251">
        <v>-3.6295974472740702E-2</v>
      </c>
      <c r="Y251">
        <v>100</v>
      </c>
      <c r="Z251">
        <v>732000</v>
      </c>
      <c r="AA251">
        <v>205</v>
      </c>
      <c r="AB251">
        <v>-9.2584094748338897E-2</v>
      </c>
    </row>
    <row r="252" spans="1:28" x14ac:dyDescent="0.35">
      <c r="A252">
        <v>100</v>
      </c>
      <c r="B252">
        <v>94800</v>
      </c>
      <c r="C252">
        <v>28</v>
      </c>
      <c r="D252">
        <v>-1.21753409118646E-3</v>
      </c>
      <c r="G252">
        <v>100</v>
      </c>
      <c r="H252">
        <v>199200</v>
      </c>
      <c r="I252">
        <v>57</v>
      </c>
      <c r="J252">
        <v>-0.33433333611634902</v>
      </c>
      <c r="M252">
        <v>100</v>
      </c>
      <c r="N252">
        <v>372000</v>
      </c>
      <c r="O252">
        <v>105</v>
      </c>
      <c r="P252" s="15">
        <v>-7.3367208836935295E-4</v>
      </c>
      <c r="S252">
        <v>100</v>
      </c>
      <c r="T252">
        <v>555600</v>
      </c>
      <c r="U252">
        <v>156</v>
      </c>
      <c r="V252">
        <v>-1.8042889055682201E-2</v>
      </c>
      <c r="Y252">
        <v>100</v>
      </c>
      <c r="Z252">
        <v>735600</v>
      </c>
      <c r="AA252">
        <v>206</v>
      </c>
      <c r="AB252">
        <v>-0.16706380182960301</v>
      </c>
    </row>
    <row r="253" spans="1:28" x14ac:dyDescent="0.35">
      <c r="A253">
        <v>100</v>
      </c>
      <c r="B253">
        <v>94800</v>
      </c>
      <c r="C253">
        <v>28</v>
      </c>
      <c r="D253">
        <v>-4.9334960339633999E-2</v>
      </c>
      <c r="G253">
        <v>100</v>
      </c>
      <c r="H253">
        <v>192000</v>
      </c>
      <c r="I253">
        <v>55</v>
      </c>
      <c r="J253">
        <v>-4.5613967230054397E-2</v>
      </c>
      <c r="M253">
        <v>100</v>
      </c>
      <c r="N253">
        <v>372000</v>
      </c>
      <c r="O253">
        <v>105</v>
      </c>
      <c r="P253">
        <v>-4.0738221816595699E-2</v>
      </c>
      <c r="S253">
        <v>100</v>
      </c>
      <c r="T253">
        <v>552000</v>
      </c>
      <c r="U253">
        <v>155</v>
      </c>
      <c r="V253">
        <v>-0.107894544663899</v>
      </c>
      <c r="Y253">
        <v>100</v>
      </c>
      <c r="Z253">
        <v>732000</v>
      </c>
      <c r="AA253">
        <v>205</v>
      </c>
      <c r="AB253">
        <v>-9.39601199791959E-2</v>
      </c>
    </row>
    <row r="254" spans="1:28" x14ac:dyDescent="0.35">
      <c r="A254">
        <v>100</v>
      </c>
      <c r="B254">
        <v>84000</v>
      </c>
      <c r="C254">
        <v>25</v>
      </c>
      <c r="D254" s="15">
        <v>-3.3886137951632698E-4</v>
      </c>
      <c r="G254">
        <v>100</v>
      </c>
      <c r="H254">
        <v>188400</v>
      </c>
      <c r="I254">
        <v>54</v>
      </c>
      <c r="J254">
        <v>-3.6381232123001801E-3</v>
      </c>
      <c r="M254">
        <v>100</v>
      </c>
      <c r="N254">
        <v>375600</v>
      </c>
      <c r="O254">
        <v>106</v>
      </c>
      <c r="P254">
        <v>-7.5249775541792402E-3</v>
      </c>
      <c r="S254">
        <v>100</v>
      </c>
      <c r="T254">
        <v>548400</v>
      </c>
      <c r="U254">
        <v>154</v>
      </c>
      <c r="V254">
        <v>-3.7422599962353702E-3</v>
      </c>
      <c r="Y254">
        <v>100</v>
      </c>
      <c r="Z254">
        <v>980400</v>
      </c>
      <c r="AA254">
        <v>274</v>
      </c>
      <c r="AB254">
        <v>-0.172150495758287</v>
      </c>
    </row>
    <row r="255" spans="1:28" x14ac:dyDescent="0.35">
      <c r="A255">
        <v>100</v>
      </c>
      <c r="B255">
        <v>98400</v>
      </c>
      <c r="C255">
        <v>29</v>
      </c>
      <c r="D255">
        <v>-2.0305283384816901E-2</v>
      </c>
      <c r="G255">
        <v>100</v>
      </c>
      <c r="H255">
        <v>184800</v>
      </c>
      <c r="I255">
        <v>53</v>
      </c>
      <c r="J255">
        <v>-0.152989702891871</v>
      </c>
      <c r="M255">
        <v>100</v>
      </c>
      <c r="N255">
        <v>368400</v>
      </c>
      <c r="O255">
        <v>104</v>
      </c>
      <c r="P255">
        <v>-2.78786075354014E-2</v>
      </c>
      <c r="S255">
        <v>100</v>
      </c>
      <c r="T255">
        <v>544800</v>
      </c>
      <c r="U255">
        <v>153</v>
      </c>
      <c r="V255">
        <v>-6.0870321750160997E-3</v>
      </c>
      <c r="Y255">
        <v>100</v>
      </c>
      <c r="Z255">
        <v>735600</v>
      </c>
      <c r="AA255">
        <v>206</v>
      </c>
      <c r="AB255">
        <v>-1.3359386790773101E-2</v>
      </c>
    </row>
    <row r="256" spans="1:28" x14ac:dyDescent="0.35">
      <c r="A256">
        <v>100</v>
      </c>
      <c r="B256">
        <v>80400</v>
      </c>
      <c r="C256">
        <v>24</v>
      </c>
      <c r="D256">
        <v>-5.6044118561284398E-2</v>
      </c>
      <c r="G256">
        <v>100</v>
      </c>
      <c r="H256">
        <v>181200</v>
      </c>
      <c r="I256">
        <v>52</v>
      </c>
      <c r="J256" s="15">
        <v>-8.5889830455668605E-5</v>
      </c>
      <c r="M256">
        <v>100</v>
      </c>
      <c r="N256">
        <v>364800</v>
      </c>
      <c r="O256">
        <v>103</v>
      </c>
      <c r="P256">
        <v>-3.88483926825402E-2</v>
      </c>
      <c r="S256">
        <v>100</v>
      </c>
      <c r="T256">
        <v>559200</v>
      </c>
      <c r="U256">
        <v>157</v>
      </c>
      <c r="V256">
        <v>-9.1661034009090203E-2</v>
      </c>
      <c r="Y256">
        <v>100</v>
      </c>
      <c r="Z256">
        <v>732000</v>
      </c>
      <c r="AA256">
        <v>205</v>
      </c>
      <c r="AB256">
        <v>-0.115874316612479</v>
      </c>
    </row>
    <row r="257" spans="1:28" x14ac:dyDescent="0.35">
      <c r="A257">
        <v>100</v>
      </c>
      <c r="B257">
        <v>80400</v>
      </c>
      <c r="C257">
        <v>24</v>
      </c>
      <c r="D257">
        <v>-6.5754540820750204E-2</v>
      </c>
      <c r="G257">
        <v>100</v>
      </c>
      <c r="H257">
        <v>202800</v>
      </c>
      <c r="I257">
        <v>58</v>
      </c>
      <c r="J257">
        <v>-2.9077035066686499E-3</v>
      </c>
      <c r="M257">
        <v>100</v>
      </c>
      <c r="N257">
        <v>372000</v>
      </c>
      <c r="O257">
        <v>105</v>
      </c>
      <c r="P257">
        <v>-1.8297192546940198E-2</v>
      </c>
      <c r="S257">
        <v>100</v>
      </c>
      <c r="T257">
        <v>559200</v>
      </c>
      <c r="U257">
        <v>157</v>
      </c>
      <c r="V257">
        <v>-4.03505949741308E-2</v>
      </c>
      <c r="Y257">
        <v>100</v>
      </c>
      <c r="Z257">
        <v>732000</v>
      </c>
      <c r="AA257">
        <v>205</v>
      </c>
      <c r="AB257">
        <v>-0.242738181523278</v>
      </c>
    </row>
    <row r="258" spans="1:28" x14ac:dyDescent="0.35">
      <c r="A258">
        <v>100</v>
      </c>
      <c r="B258">
        <v>84000</v>
      </c>
      <c r="C258">
        <v>25</v>
      </c>
      <c r="D258">
        <v>-4.1161541200328298E-2</v>
      </c>
      <c r="G258">
        <v>100</v>
      </c>
      <c r="H258">
        <v>192000</v>
      </c>
      <c r="I258">
        <v>55</v>
      </c>
      <c r="J258">
        <v>-5.2520831031967502E-2</v>
      </c>
      <c r="M258">
        <v>100</v>
      </c>
      <c r="N258">
        <v>375600</v>
      </c>
      <c r="O258">
        <v>106</v>
      </c>
      <c r="P258">
        <v>-1.0394549643624601E-3</v>
      </c>
      <c r="S258">
        <v>100</v>
      </c>
      <c r="T258">
        <v>559200</v>
      </c>
      <c r="U258">
        <v>157</v>
      </c>
      <c r="V258">
        <v>-1.4432602409188201E-3</v>
      </c>
      <c r="Y258">
        <v>100</v>
      </c>
      <c r="Z258">
        <v>732000</v>
      </c>
      <c r="AA258">
        <v>205</v>
      </c>
      <c r="AB258">
        <v>-5.4320519359034704E-3</v>
      </c>
    </row>
    <row r="259" spans="1:28" x14ac:dyDescent="0.35">
      <c r="A259">
        <v>100</v>
      </c>
      <c r="B259">
        <v>91200</v>
      </c>
      <c r="C259">
        <v>27</v>
      </c>
      <c r="D259">
        <v>-5.5443911417041102E-2</v>
      </c>
      <c r="G259">
        <v>100</v>
      </c>
      <c r="H259">
        <v>206400</v>
      </c>
      <c r="I259">
        <v>59</v>
      </c>
      <c r="J259">
        <v>-5.9564334593363799E-2</v>
      </c>
      <c r="M259">
        <v>100</v>
      </c>
      <c r="N259">
        <v>372000</v>
      </c>
      <c r="O259">
        <v>105</v>
      </c>
      <c r="P259">
        <v>-0.298734198272531</v>
      </c>
      <c r="S259">
        <v>100</v>
      </c>
      <c r="T259">
        <v>559200</v>
      </c>
      <c r="U259">
        <v>157</v>
      </c>
      <c r="V259">
        <v>-1.17558701051517E-2</v>
      </c>
      <c r="Y259">
        <v>100</v>
      </c>
      <c r="Z259">
        <v>732000</v>
      </c>
      <c r="AA259">
        <v>205</v>
      </c>
      <c r="AB259">
        <v>-8.4978947231265103E-2</v>
      </c>
    </row>
    <row r="260" spans="1:28" x14ac:dyDescent="0.35">
      <c r="A260">
        <v>100</v>
      </c>
      <c r="B260">
        <v>80400</v>
      </c>
      <c r="C260">
        <v>24</v>
      </c>
      <c r="D260">
        <v>-2.8564013202528798E-2</v>
      </c>
      <c r="G260">
        <v>100</v>
      </c>
      <c r="H260">
        <v>184800</v>
      </c>
      <c r="I260">
        <v>53</v>
      </c>
      <c r="J260">
        <v>-5.8163625608333496E-3</v>
      </c>
      <c r="M260">
        <v>100</v>
      </c>
      <c r="N260">
        <v>364800</v>
      </c>
      <c r="O260">
        <v>103</v>
      </c>
      <c r="P260">
        <v>-1.08543512372931E-2</v>
      </c>
      <c r="S260">
        <v>100</v>
      </c>
      <c r="T260">
        <v>552000</v>
      </c>
      <c r="U260">
        <v>155</v>
      </c>
      <c r="V260">
        <v>-6.4198279374438599E-3</v>
      </c>
      <c r="Y260">
        <v>100</v>
      </c>
      <c r="Z260">
        <v>735600</v>
      </c>
      <c r="AA260">
        <v>206</v>
      </c>
      <c r="AB260">
        <v>-1.31492765808549E-2</v>
      </c>
    </row>
    <row r="261" spans="1:28" x14ac:dyDescent="0.35">
      <c r="A261">
        <v>100</v>
      </c>
      <c r="B261">
        <v>87600</v>
      </c>
      <c r="C261">
        <v>26</v>
      </c>
      <c r="D261">
        <v>-1.9103037032058599E-2</v>
      </c>
      <c r="G261">
        <v>100</v>
      </c>
      <c r="H261">
        <v>192000</v>
      </c>
      <c r="I261">
        <v>55</v>
      </c>
      <c r="J261">
        <v>-0.35176732572073699</v>
      </c>
      <c r="M261">
        <v>100</v>
      </c>
      <c r="N261">
        <v>364800</v>
      </c>
      <c r="O261">
        <v>103</v>
      </c>
      <c r="P261">
        <v>-5.2289022734038702E-2</v>
      </c>
      <c r="S261">
        <v>100</v>
      </c>
      <c r="T261">
        <v>559200</v>
      </c>
      <c r="U261">
        <v>157</v>
      </c>
      <c r="V261">
        <v>-0.18591964859940599</v>
      </c>
      <c r="Y261">
        <v>100</v>
      </c>
      <c r="Z261">
        <v>732000</v>
      </c>
      <c r="AA261">
        <v>205</v>
      </c>
      <c r="AB261">
        <v>-0.43455449171452298</v>
      </c>
    </row>
    <row r="262" spans="1:28" x14ac:dyDescent="0.35">
      <c r="A262">
        <v>100</v>
      </c>
      <c r="B262">
        <v>87600</v>
      </c>
      <c r="C262">
        <v>26</v>
      </c>
      <c r="D262">
        <v>-3.2336336919110698E-2</v>
      </c>
      <c r="G262">
        <v>100</v>
      </c>
      <c r="H262">
        <v>199200</v>
      </c>
      <c r="I262">
        <v>57</v>
      </c>
      <c r="J262">
        <v>-0.11323690874084399</v>
      </c>
      <c r="M262">
        <v>100</v>
      </c>
      <c r="N262">
        <v>368400</v>
      </c>
      <c r="O262">
        <v>104</v>
      </c>
      <c r="P262">
        <v>-0.149929397364156</v>
      </c>
      <c r="S262">
        <v>100</v>
      </c>
      <c r="T262">
        <v>555600</v>
      </c>
      <c r="U262">
        <v>156</v>
      </c>
      <c r="V262">
        <v>-9.1228178354110998E-2</v>
      </c>
      <c r="Y262">
        <v>100</v>
      </c>
      <c r="Z262">
        <v>735600</v>
      </c>
      <c r="AA262">
        <v>206</v>
      </c>
      <c r="AB262">
        <v>-2.6410502048515399E-2</v>
      </c>
    </row>
    <row r="263" spans="1:28" x14ac:dyDescent="0.35">
      <c r="A263">
        <v>100</v>
      </c>
      <c r="B263">
        <v>87600</v>
      </c>
      <c r="C263">
        <v>26</v>
      </c>
      <c r="D263">
        <v>-1.3841161518283501E-2</v>
      </c>
      <c r="G263">
        <v>100</v>
      </c>
      <c r="H263">
        <v>199200</v>
      </c>
      <c r="I263">
        <v>57</v>
      </c>
      <c r="J263">
        <v>-8.92572893885379E-2</v>
      </c>
      <c r="M263">
        <v>100</v>
      </c>
      <c r="N263">
        <v>368400</v>
      </c>
      <c r="O263">
        <v>104</v>
      </c>
      <c r="P263">
        <v>-6.3314234451396501E-3</v>
      </c>
      <c r="S263">
        <v>100</v>
      </c>
      <c r="T263">
        <v>552000</v>
      </c>
      <c r="U263">
        <v>155</v>
      </c>
      <c r="V263">
        <v>-5.0899978879264299E-2</v>
      </c>
      <c r="Y263">
        <v>100</v>
      </c>
      <c r="Z263">
        <v>742800</v>
      </c>
      <c r="AA263">
        <v>208</v>
      </c>
      <c r="AB263">
        <v>-2.3050690539241799E-2</v>
      </c>
    </row>
    <row r="264" spans="1:28" x14ac:dyDescent="0.35">
      <c r="A264">
        <v>100</v>
      </c>
      <c r="B264">
        <v>84000</v>
      </c>
      <c r="C264">
        <v>25</v>
      </c>
      <c r="D264" s="15">
        <v>-4.2373676309391198E-6</v>
      </c>
      <c r="G264">
        <v>100</v>
      </c>
      <c r="H264">
        <v>195600</v>
      </c>
      <c r="I264">
        <v>56</v>
      </c>
      <c r="J264">
        <v>-1.1276467619530699E-2</v>
      </c>
      <c r="M264">
        <v>100</v>
      </c>
      <c r="N264">
        <v>368400</v>
      </c>
      <c r="O264">
        <v>104</v>
      </c>
      <c r="P264">
        <v>-7.5309765394373897E-3</v>
      </c>
      <c r="S264">
        <v>100</v>
      </c>
      <c r="T264">
        <v>548400</v>
      </c>
      <c r="U264">
        <v>154</v>
      </c>
      <c r="V264">
        <v>-1.9498053931590601E-2</v>
      </c>
      <c r="Y264">
        <v>100</v>
      </c>
      <c r="Z264">
        <v>735600</v>
      </c>
      <c r="AA264">
        <v>206</v>
      </c>
      <c r="AB264">
        <v>-1.0530225399689301E-3</v>
      </c>
    </row>
    <row r="265" spans="1:28" x14ac:dyDescent="0.35">
      <c r="A265">
        <v>100</v>
      </c>
      <c r="B265">
        <v>84000</v>
      </c>
      <c r="C265">
        <v>25</v>
      </c>
      <c r="D265">
        <v>-9.3479938506387094E-3</v>
      </c>
      <c r="G265">
        <v>100</v>
      </c>
      <c r="H265">
        <v>184800</v>
      </c>
      <c r="I265">
        <v>53</v>
      </c>
      <c r="J265">
        <v>-0.36786636285801499</v>
      </c>
      <c r="M265">
        <v>100</v>
      </c>
      <c r="N265">
        <v>372000</v>
      </c>
      <c r="O265">
        <v>105</v>
      </c>
      <c r="P265">
        <v>-0.106195768265784</v>
      </c>
      <c r="S265">
        <v>100</v>
      </c>
      <c r="T265">
        <v>548400</v>
      </c>
      <c r="U265">
        <v>154</v>
      </c>
      <c r="V265">
        <v>-0.29076200712170203</v>
      </c>
      <c r="Y265">
        <v>100</v>
      </c>
      <c r="Z265">
        <v>822000</v>
      </c>
      <c r="AA265">
        <v>230</v>
      </c>
      <c r="AB265">
        <v>-0.27216254615920799</v>
      </c>
    </row>
    <row r="266" spans="1:28" x14ac:dyDescent="0.35">
      <c r="A266">
        <v>100</v>
      </c>
      <c r="B266">
        <v>87600</v>
      </c>
      <c r="C266">
        <v>26</v>
      </c>
      <c r="D266">
        <v>-0.24315716746940699</v>
      </c>
      <c r="G266">
        <v>100</v>
      </c>
      <c r="H266">
        <v>195600</v>
      </c>
      <c r="I266">
        <v>56</v>
      </c>
      <c r="J266">
        <v>-4.8009884615891202E-2</v>
      </c>
      <c r="M266">
        <v>100</v>
      </c>
      <c r="N266">
        <v>368400</v>
      </c>
      <c r="O266">
        <v>104</v>
      </c>
      <c r="P266">
        <v>-2.8622959701333698E-3</v>
      </c>
      <c r="S266">
        <v>100</v>
      </c>
      <c r="T266">
        <v>555600</v>
      </c>
      <c r="U266">
        <v>156</v>
      </c>
      <c r="V266">
        <v>-2.6722975344746599E-2</v>
      </c>
      <c r="Y266">
        <v>100</v>
      </c>
      <c r="Z266">
        <v>728400</v>
      </c>
      <c r="AA266">
        <v>204</v>
      </c>
      <c r="AB266">
        <v>-2.4601941607028301E-2</v>
      </c>
    </row>
    <row r="267" spans="1:28" x14ac:dyDescent="0.35">
      <c r="A267">
        <v>100</v>
      </c>
      <c r="B267">
        <v>91200</v>
      </c>
      <c r="C267">
        <v>27</v>
      </c>
      <c r="D267">
        <v>-4.2562418604915001E-3</v>
      </c>
      <c r="G267">
        <v>100</v>
      </c>
      <c r="H267">
        <v>188400</v>
      </c>
      <c r="I267">
        <v>54</v>
      </c>
      <c r="J267">
        <v>-1.8158980511998501E-2</v>
      </c>
      <c r="M267">
        <v>100</v>
      </c>
      <c r="N267">
        <v>375600</v>
      </c>
      <c r="O267">
        <v>106</v>
      </c>
      <c r="P267">
        <v>-4.2310626789220297E-2</v>
      </c>
      <c r="S267">
        <v>100</v>
      </c>
      <c r="T267">
        <v>559200</v>
      </c>
      <c r="U267">
        <v>157</v>
      </c>
      <c r="V267">
        <v>-5.20673931197475E-3</v>
      </c>
      <c r="Y267">
        <v>100</v>
      </c>
      <c r="Z267">
        <v>742800</v>
      </c>
      <c r="AA267">
        <v>208</v>
      </c>
      <c r="AB267">
        <v>-2.92452511834719E-3</v>
      </c>
    </row>
    <row r="268" spans="1:28" x14ac:dyDescent="0.35">
      <c r="A268">
        <v>100</v>
      </c>
      <c r="B268">
        <v>91200</v>
      </c>
      <c r="C268">
        <v>27</v>
      </c>
      <c r="D268">
        <v>-0.25822844420774099</v>
      </c>
      <c r="G268">
        <v>100</v>
      </c>
      <c r="H268">
        <v>195600</v>
      </c>
      <c r="I268">
        <v>56</v>
      </c>
      <c r="J268">
        <v>-9.2951688859706894E-2</v>
      </c>
      <c r="M268">
        <v>100</v>
      </c>
      <c r="N268">
        <v>372000</v>
      </c>
      <c r="O268">
        <v>105</v>
      </c>
      <c r="P268">
        <v>-1.6960306160033401E-2</v>
      </c>
      <c r="S268">
        <v>100</v>
      </c>
      <c r="T268">
        <v>552000</v>
      </c>
      <c r="U268">
        <v>155</v>
      </c>
      <c r="V268">
        <v>-4.3347964468656797E-2</v>
      </c>
      <c r="Y268">
        <v>100</v>
      </c>
      <c r="Z268">
        <v>739200</v>
      </c>
      <c r="AA268">
        <v>207</v>
      </c>
      <c r="AB268">
        <v>-3.4170809673284001E-2</v>
      </c>
    </row>
    <row r="269" spans="1:28" x14ac:dyDescent="0.35">
      <c r="A269">
        <v>100</v>
      </c>
      <c r="B269">
        <v>84000</v>
      </c>
      <c r="C269">
        <v>25</v>
      </c>
      <c r="D269">
        <v>-7.6365275894727996E-2</v>
      </c>
      <c r="G269">
        <v>100</v>
      </c>
      <c r="H269">
        <v>184800</v>
      </c>
      <c r="I269">
        <v>53</v>
      </c>
      <c r="J269">
        <v>-0.35455320251686401</v>
      </c>
      <c r="M269">
        <v>100</v>
      </c>
      <c r="N269">
        <v>379200</v>
      </c>
      <c r="O269">
        <v>107</v>
      </c>
      <c r="P269">
        <v>-4.3315489913471603E-2</v>
      </c>
      <c r="S269">
        <v>100</v>
      </c>
      <c r="T269">
        <v>548400</v>
      </c>
      <c r="U269">
        <v>154</v>
      </c>
      <c r="V269">
        <v>-2.5270013140023099E-3</v>
      </c>
      <c r="Y269">
        <v>100</v>
      </c>
      <c r="Z269">
        <v>746400</v>
      </c>
      <c r="AA269">
        <v>209</v>
      </c>
      <c r="AB269">
        <v>-0.27216254615920799</v>
      </c>
    </row>
    <row r="270" spans="1:28" x14ac:dyDescent="0.35">
      <c r="A270">
        <v>100</v>
      </c>
      <c r="B270">
        <v>84000</v>
      </c>
      <c r="C270">
        <v>25</v>
      </c>
      <c r="D270">
        <v>-9.1699007997448796E-3</v>
      </c>
      <c r="G270">
        <v>100</v>
      </c>
      <c r="H270">
        <v>192000</v>
      </c>
      <c r="I270">
        <v>55</v>
      </c>
      <c r="J270">
        <v>-2.51708882605415E-2</v>
      </c>
      <c r="M270">
        <v>100</v>
      </c>
      <c r="N270">
        <v>368400</v>
      </c>
      <c r="O270">
        <v>104</v>
      </c>
      <c r="P270">
        <v>-3.2367559070963198E-2</v>
      </c>
      <c r="S270">
        <v>100</v>
      </c>
      <c r="T270">
        <v>552000</v>
      </c>
      <c r="U270">
        <v>155</v>
      </c>
      <c r="V270">
        <v>-2.3696116384509199E-3</v>
      </c>
      <c r="Y270">
        <v>100</v>
      </c>
      <c r="Z270">
        <v>724800</v>
      </c>
      <c r="AA270">
        <v>203</v>
      </c>
      <c r="AB270">
        <v>-1.48452813238526E-3</v>
      </c>
    </row>
    <row r="271" spans="1:28" x14ac:dyDescent="0.35">
      <c r="A271">
        <v>100</v>
      </c>
      <c r="B271">
        <v>80400</v>
      </c>
      <c r="C271">
        <v>24</v>
      </c>
      <c r="D271">
        <v>-6.1548423005023903E-2</v>
      </c>
      <c r="G271">
        <v>100</v>
      </c>
      <c r="H271">
        <v>184800</v>
      </c>
      <c r="I271">
        <v>53</v>
      </c>
      <c r="J271" s="15">
        <v>-4.2085603112841001E-4</v>
      </c>
      <c r="M271">
        <v>100</v>
      </c>
      <c r="N271">
        <v>379200</v>
      </c>
      <c r="O271">
        <v>107</v>
      </c>
      <c r="P271" s="15">
        <v>-9.7253721939071804E-4</v>
      </c>
      <c r="S271">
        <v>100</v>
      </c>
      <c r="T271">
        <v>548400</v>
      </c>
      <c r="U271">
        <v>154</v>
      </c>
      <c r="V271">
        <v>-0.42070387295496903</v>
      </c>
      <c r="Y271">
        <v>100</v>
      </c>
      <c r="Z271">
        <v>724800</v>
      </c>
      <c r="AA271">
        <v>203</v>
      </c>
      <c r="AB271">
        <v>-7.0103863118086696E-2</v>
      </c>
    </row>
    <row r="272" spans="1:28" x14ac:dyDescent="0.35">
      <c r="A272">
        <v>100</v>
      </c>
      <c r="B272">
        <v>73200</v>
      </c>
      <c r="C272">
        <v>22</v>
      </c>
      <c r="D272">
        <v>-9.4095107731379194E-3</v>
      </c>
      <c r="G272">
        <v>100</v>
      </c>
      <c r="H272">
        <v>202800</v>
      </c>
      <c r="I272">
        <v>58</v>
      </c>
      <c r="J272">
        <v>-3.5644221563768501E-3</v>
      </c>
      <c r="M272">
        <v>100</v>
      </c>
      <c r="N272">
        <v>375600</v>
      </c>
      <c r="O272">
        <v>106</v>
      </c>
      <c r="P272">
        <v>-0.164241364049871</v>
      </c>
      <c r="S272">
        <v>100</v>
      </c>
      <c r="T272">
        <v>562800</v>
      </c>
      <c r="U272">
        <v>158</v>
      </c>
      <c r="V272" s="15">
        <v>-7.6813378000237297E-4</v>
      </c>
      <c r="Y272">
        <v>100</v>
      </c>
      <c r="Z272">
        <v>728400</v>
      </c>
      <c r="AA272">
        <v>204</v>
      </c>
      <c r="AB272">
        <v>-5.6077887671258601E-3</v>
      </c>
    </row>
    <row r="273" spans="1:28" x14ac:dyDescent="0.35">
      <c r="A273">
        <v>100</v>
      </c>
      <c r="B273">
        <v>84000</v>
      </c>
      <c r="C273">
        <v>25</v>
      </c>
      <c r="D273">
        <v>-3.10961949679458E-3</v>
      </c>
      <c r="G273">
        <v>100</v>
      </c>
      <c r="H273">
        <v>188400</v>
      </c>
      <c r="I273">
        <v>54</v>
      </c>
      <c r="J273">
        <v>-7.7455115138226394E-2</v>
      </c>
      <c r="M273">
        <v>100</v>
      </c>
      <c r="N273">
        <v>372000</v>
      </c>
      <c r="O273">
        <v>105</v>
      </c>
      <c r="P273">
        <v>-7.6201024323063304E-2</v>
      </c>
      <c r="S273">
        <v>100</v>
      </c>
      <c r="T273">
        <v>552000</v>
      </c>
      <c r="U273">
        <v>155</v>
      </c>
      <c r="V273">
        <v>-2.2642494793617001E-2</v>
      </c>
      <c r="Y273">
        <v>100</v>
      </c>
      <c r="Z273">
        <v>728400</v>
      </c>
      <c r="AA273">
        <v>204</v>
      </c>
      <c r="AB273">
        <v>-9.6941830426513595E-2</v>
      </c>
    </row>
    <row r="274" spans="1:28" x14ac:dyDescent="0.35">
      <c r="A274">
        <v>100</v>
      </c>
      <c r="B274">
        <v>91200</v>
      </c>
      <c r="C274">
        <v>27</v>
      </c>
      <c r="D274">
        <v>-1.0603868091198201E-2</v>
      </c>
      <c r="G274">
        <v>100</v>
      </c>
      <c r="H274">
        <v>195600</v>
      </c>
      <c r="I274">
        <v>56</v>
      </c>
      <c r="J274">
        <v>-1.46575898224849E-2</v>
      </c>
      <c r="M274">
        <v>100</v>
      </c>
      <c r="N274">
        <v>372000</v>
      </c>
      <c r="O274">
        <v>105</v>
      </c>
      <c r="P274">
        <v>-1.2261233733074301E-2</v>
      </c>
      <c r="S274">
        <v>100</v>
      </c>
      <c r="T274">
        <v>552000</v>
      </c>
      <c r="U274">
        <v>155</v>
      </c>
      <c r="V274" s="15">
        <v>-6.2450242074138605E-4</v>
      </c>
      <c r="Y274">
        <v>100</v>
      </c>
      <c r="Z274">
        <v>728400</v>
      </c>
      <c r="AA274">
        <v>204</v>
      </c>
      <c r="AB274" s="15">
        <v>-5.5059898895215998E-4</v>
      </c>
    </row>
    <row r="275" spans="1:28" x14ac:dyDescent="0.35">
      <c r="A275">
        <v>100</v>
      </c>
      <c r="B275">
        <v>84000</v>
      </c>
      <c r="C275">
        <v>25</v>
      </c>
      <c r="D275">
        <v>-2.7901884384054401E-2</v>
      </c>
      <c r="G275">
        <v>100</v>
      </c>
      <c r="H275">
        <v>188400</v>
      </c>
      <c r="I275">
        <v>54</v>
      </c>
      <c r="J275">
        <v>-1.94246078959627E-2</v>
      </c>
      <c r="M275">
        <v>100</v>
      </c>
      <c r="N275">
        <v>372000</v>
      </c>
      <c r="O275">
        <v>105</v>
      </c>
      <c r="P275">
        <v>-0.22212600197242599</v>
      </c>
      <c r="S275">
        <v>100</v>
      </c>
      <c r="T275">
        <v>544800</v>
      </c>
      <c r="U275">
        <v>153</v>
      </c>
      <c r="V275">
        <v>-0.19350129438456001</v>
      </c>
      <c r="Y275">
        <v>100</v>
      </c>
      <c r="Z275">
        <v>732000</v>
      </c>
      <c r="AA275">
        <v>205</v>
      </c>
      <c r="AB275">
        <v>-3.2325368566806997E-2</v>
      </c>
    </row>
    <row r="276" spans="1:28" x14ac:dyDescent="0.35">
      <c r="A276">
        <v>100</v>
      </c>
      <c r="B276">
        <v>80400</v>
      </c>
      <c r="C276">
        <v>24</v>
      </c>
      <c r="D276">
        <v>-1.9271408793242299E-2</v>
      </c>
      <c r="G276">
        <v>100</v>
      </c>
      <c r="H276">
        <v>188400</v>
      </c>
      <c r="I276">
        <v>54</v>
      </c>
      <c r="J276" s="15">
        <v>-3.9009680691616901E-4</v>
      </c>
      <c r="M276">
        <v>100</v>
      </c>
      <c r="N276">
        <v>390000</v>
      </c>
      <c r="O276">
        <v>110</v>
      </c>
      <c r="P276">
        <v>-0.156283939470589</v>
      </c>
      <c r="S276">
        <v>100</v>
      </c>
      <c r="T276">
        <v>566400</v>
      </c>
      <c r="U276">
        <v>159</v>
      </c>
      <c r="V276">
        <v>-2.1905582082120401E-3</v>
      </c>
      <c r="Y276">
        <v>100</v>
      </c>
      <c r="Z276">
        <v>742800</v>
      </c>
      <c r="AA276">
        <v>208</v>
      </c>
      <c r="AB276">
        <v>-0.31311564110801399</v>
      </c>
    </row>
    <row r="277" spans="1:28" x14ac:dyDescent="0.35">
      <c r="A277">
        <v>100</v>
      </c>
      <c r="B277">
        <v>94800</v>
      </c>
      <c r="C277">
        <v>28</v>
      </c>
      <c r="D277">
        <v>-2.6873446283460899E-2</v>
      </c>
      <c r="G277">
        <v>100</v>
      </c>
      <c r="H277">
        <v>192000</v>
      </c>
      <c r="I277">
        <v>55</v>
      </c>
      <c r="J277">
        <v>-4.1452394230748701E-2</v>
      </c>
      <c r="M277">
        <v>100</v>
      </c>
      <c r="N277">
        <v>372000</v>
      </c>
      <c r="O277">
        <v>105</v>
      </c>
      <c r="P277" s="15">
        <v>-5.5918499010977705E-4</v>
      </c>
      <c r="S277">
        <v>100</v>
      </c>
      <c r="T277">
        <v>552000</v>
      </c>
      <c r="U277">
        <v>155</v>
      </c>
      <c r="V277">
        <v>-2.7584826826219801E-2</v>
      </c>
      <c r="Y277">
        <v>100</v>
      </c>
      <c r="Z277">
        <v>739200</v>
      </c>
      <c r="AA277">
        <v>207</v>
      </c>
      <c r="AB277">
        <v>-6.0385833166432E-2</v>
      </c>
    </row>
    <row r="278" spans="1:28" x14ac:dyDescent="0.35">
      <c r="A278">
        <v>100</v>
      </c>
      <c r="B278">
        <v>80400</v>
      </c>
      <c r="C278">
        <v>24</v>
      </c>
      <c r="D278">
        <v>-0.394675375539843</v>
      </c>
      <c r="G278">
        <v>100</v>
      </c>
      <c r="H278">
        <v>192000</v>
      </c>
      <c r="I278">
        <v>55</v>
      </c>
      <c r="J278">
        <v>-3.88968122052194E-2</v>
      </c>
      <c r="M278">
        <v>100</v>
      </c>
      <c r="N278">
        <v>364800</v>
      </c>
      <c r="O278">
        <v>103</v>
      </c>
      <c r="P278">
        <v>-5.2335831833121599E-2</v>
      </c>
      <c r="S278">
        <v>100</v>
      </c>
      <c r="T278">
        <v>555600</v>
      </c>
      <c r="U278">
        <v>156</v>
      </c>
      <c r="V278">
        <v>-5.8161290372370097E-2</v>
      </c>
      <c r="Y278">
        <v>100</v>
      </c>
      <c r="Z278">
        <v>735600</v>
      </c>
      <c r="AA278">
        <v>206</v>
      </c>
      <c r="AB278">
        <v>-0.18943962162785399</v>
      </c>
    </row>
    <row r="279" spans="1:28" x14ac:dyDescent="0.35">
      <c r="A279">
        <v>100</v>
      </c>
      <c r="B279">
        <v>84000</v>
      </c>
      <c r="C279">
        <v>25</v>
      </c>
      <c r="D279">
        <v>-2.26691258172017E-2</v>
      </c>
      <c r="G279">
        <v>100</v>
      </c>
      <c r="H279">
        <v>188400</v>
      </c>
      <c r="I279">
        <v>54</v>
      </c>
      <c r="J279">
        <v>-3.8589555282985302E-3</v>
      </c>
      <c r="M279">
        <v>100</v>
      </c>
      <c r="N279">
        <v>375600</v>
      </c>
      <c r="O279">
        <v>106</v>
      </c>
      <c r="P279">
        <v>-2.8863584796648399E-3</v>
      </c>
      <c r="S279">
        <v>100</v>
      </c>
      <c r="T279">
        <v>548400</v>
      </c>
      <c r="U279">
        <v>154</v>
      </c>
      <c r="V279">
        <v>-0.13936485033759299</v>
      </c>
      <c r="Y279">
        <v>100</v>
      </c>
      <c r="Z279">
        <v>728400</v>
      </c>
      <c r="AA279">
        <v>204</v>
      </c>
      <c r="AB279">
        <v>-8.8551339805279294E-2</v>
      </c>
    </row>
    <row r="280" spans="1:28" x14ac:dyDescent="0.35">
      <c r="A280">
        <v>100</v>
      </c>
      <c r="B280">
        <v>102000</v>
      </c>
      <c r="C280">
        <v>30</v>
      </c>
      <c r="D280">
        <v>-3.8731619137537997E-2</v>
      </c>
      <c r="G280">
        <v>100</v>
      </c>
      <c r="H280">
        <v>192000</v>
      </c>
      <c r="I280">
        <v>55</v>
      </c>
      <c r="J280">
        <v>-0.31288296093441798</v>
      </c>
      <c r="M280">
        <v>100</v>
      </c>
      <c r="N280">
        <v>379200</v>
      </c>
      <c r="O280">
        <v>107</v>
      </c>
      <c r="P280">
        <v>-3.7422638494206899E-2</v>
      </c>
      <c r="S280">
        <v>100</v>
      </c>
      <c r="T280">
        <v>548400</v>
      </c>
      <c r="U280">
        <v>154</v>
      </c>
      <c r="V280">
        <v>-0.142980101008159</v>
      </c>
      <c r="Y280">
        <v>100</v>
      </c>
      <c r="Z280">
        <v>724800</v>
      </c>
      <c r="AA280">
        <v>203</v>
      </c>
      <c r="AB280">
        <v>-0.103237511483735</v>
      </c>
    </row>
    <row r="281" spans="1:28" x14ac:dyDescent="0.35">
      <c r="A281">
        <v>100</v>
      </c>
      <c r="B281">
        <v>73200</v>
      </c>
      <c r="C281">
        <v>22</v>
      </c>
      <c r="D281">
        <v>-0.14855043377305899</v>
      </c>
      <c r="G281">
        <v>100</v>
      </c>
      <c r="H281">
        <v>199200</v>
      </c>
      <c r="I281">
        <v>57</v>
      </c>
      <c r="J281">
        <v>-2.4998104476591499E-2</v>
      </c>
      <c r="M281">
        <v>100</v>
      </c>
      <c r="N281">
        <v>375600</v>
      </c>
      <c r="O281">
        <v>106</v>
      </c>
      <c r="P281" s="15">
        <v>-7.2235315468868896E-4</v>
      </c>
      <c r="S281">
        <v>100</v>
      </c>
      <c r="T281">
        <v>555600</v>
      </c>
      <c r="U281">
        <v>156</v>
      </c>
      <c r="V281" s="15">
        <v>-2.8704724488062702E-4</v>
      </c>
      <c r="Y281">
        <v>100</v>
      </c>
      <c r="Z281">
        <v>724800</v>
      </c>
      <c r="AA281">
        <v>203</v>
      </c>
      <c r="AB281">
        <v>-4.5345896266952103E-2</v>
      </c>
    </row>
    <row r="282" spans="1:28" x14ac:dyDescent="0.35">
      <c r="A282">
        <v>100</v>
      </c>
      <c r="B282">
        <v>87600</v>
      </c>
      <c r="C282">
        <v>26</v>
      </c>
      <c r="D282">
        <v>-4.4676883807926802E-2</v>
      </c>
      <c r="G282">
        <v>100</v>
      </c>
      <c r="H282">
        <v>192000</v>
      </c>
      <c r="I282">
        <v>55</v>
      </c>
      <c r="J282">
        <v>-3.1141275767925101E-2</v>
      </c>
      <c r="M282">
        <v>100</v>
      </c>
      <c r="N282">
        <v>375600</v>
      </c>
      <c r="O282">
        <v>106</v>
      </c>
      <c r="P282">
        <v>-4.5382915028197399E-2</v>
      </c>
      <c r="S282">
        <v>100</v>
      </c>
      <c r="T282">
        <v>555600</v>
      </c>
      <c r="U282">
        <v>156</v>
      </c>
      <c r="V282">
        <v>-8.9472303157728007E-3</v>
      </c>
      <c r="Y282">
        <v>100</v>
      </c>
      <c r="Z282">
        <v>728400</v>
      </c>
      <c r="AA282">
        <v>204</v>
      </c>
      <c r="AB282">
        <v>-5.7045641050959602E-3</v>
      </c>
    </row>
    <row r="283" spans="1:28" x14ac:dyDescent="0.35">
      <c r="A283">
        <v>100</v>
      </c>
      <c r="B283">
        <v>94800</v>
      </c>
      <c r="C283">
        <v>28</v>
      </c>
      <c r="D283">
        <v>-6.5408601497022297E-3</v>
      </c>
      <c r="G283">
        <v>100</v>
      </c>
      <c r="H283">
        <v>188400</v>
      </c>
      <c r="I283">
        <v>54</v>
      </c>
      <c r="J283">
        <v>-2.1521147287240399E-2</v>
      </c>
      <c r="M283">
        <v>100</v>
      </c>
      <c r="N283">
        <v>382800</v>
      </c>
      <c r="O283">
        <v>108</v>
      </c>
      <c r="P283">
        <v>-4.8932946308843199E-2</v>
      </c>
      <c r="S283">
        <v>100</v>
      </c>
      <c r="T283">
        <v>552000</v>
      </c>
      <c r="U283">
        <v>155</v>
      </c>
      <c r="V283">
        <v>-3.2227374965852901E-3</v>
      </c>
      <c r="Y283">
        <v>100</v>
      </c>
      <c r="Z283">
        <v>732000</v>
      </c>
      <c r="AA283">
        <v>205</v>
      </c>
      <c r="AB283" s="15">
        <v>-2.2529361319241601E-4</v>
      </c>
    </row>
    <row r="284" spans="1:28" x14ac:dyDescent="0.35">
      <c r="A284">
        <v>100</v>
      </c>
      <c r="B284">
        <v>84000</v>
      </c>
      <c r="C284">
        <v>25</v>
      </c>
      <c r="D284">
        <v>-0.155843563101175</v>
      </c>
      <c r="G284">
        <v>100</v>
      </c>
      <c r="H284">
        <v>199200</v>
      </c>
      <c r="I284">
        <v>57</v>
      </c>
      <c r="J284">
        <v>-0.146657566330646</v>
      </c>
      <c r="M284">
        <v>100</v>
      </c>
      <c r="N284">
        <v>372000</v>
      </c>
      <c r="O284">
        <v>105</v>
      </c>
      <c r="P284" s="15">
        <v>-9.8877726272326191E-4</v>
      </c>
      <c r="S284">
        <v>100</v>
      </c>
      <c r="T284">
        <v>555600</v>
      </c>
      <c r="U284">
        <v>156</v>
      </c>
      <c r="V284">
        <v>-0.133100351567422</v>
      </c>
      <c r="Y284">
        <v>100</v>
      </c>
      <c r="Z284">
        <v>728400</v>
      </c>
      <c r="AA284">
        <v>204</v>
      </c>
      <c r="AB284">
        <v>-2.9464784173929399E-3</v>
      </c>
    </row>
    <row r="285" spans="1:28" x14ac:dyDescent="0.35">
      <c r="A285">
        <v>100</v>
      </c>
      <c r="B285">
        <v>91200</v>
      </c>
      <c r="C285">
        <v>27</v>
      </c>
      <c r="D285">
        <v>-9.1298021486722596E-3</v>
      </c>
      <c r="G285">
        <v>100</v>
      </c>
      <c r="H285">
        <v>192000</v>
      </c>
      <c r="I285">
        <v>55</v>
      </c>
      <c r="J285">
        <v>-1.0995803002756099E-2</v>
      </c>
      <c r="M285">
        <v>100</v>
      </c>
      <c r="N285">
        <v>364800</v>
      </c>
      <c r="O285">
        <v>103</v>
      </c>
      <c r="P285">
        <v>-8.6284259549757006E-2</v>
      </c>
      <c r="S285">
        <v>100</v>
      </c>
      <c r="T285">
        <v>548400</v>
      </c>
      <c r="U285">
        <v>154</v>
      </c>
      <c r="V285">
        <v>-8.9802566837576397E-3</v>
      </c>
      <c r="Y285">
        <v>100</v>
      </c>
      <c r="Z285">
        <v>739200</v>
      </c>
      <c r="AA285">
        <v>207</v>
      </c>
      <c r="AB285">
        <v>-0.213244826172621</v>
      </c>
    </row>
    <row r="286" spans="1:28" x14ac:dyDescent="0.35">
      <c r="A286">
        <v>100</v>
      </c>
      <c r="B286">
        <v>87600</v>
      </c>
      <c r="C286">
        <v>26</v>
      </c>
      <c r="D286">
        <v>-0.88233937102400195</v>
      </c>
      <c r="G286">
        <v>100</v>
      </c>
      <c r="H286">
        <v>199200</v>
      </c>
      <c r="I286">
        <v>57</v>
      </c>
      <c r="J286">
        <v>-9.1919770695331401E-2</v>
      </c>
      <c r="M286">
        <v>100</v>
      </c>
      <c r="N286">
        <v>375600</v>
      </c>
      <c r="O286">
        <v>106</v>
      </c>
      <c r="P286">
        <v>-1.53336976419849E-3</v>
      </c>
      <c r="S286">
        <v>100</v>
      </c>
      <c r="T286">
        <v>548400</v>
      </c>
      <c r="U286">
        <v>154</v>
      </c>
      <c r="V286">
        <v>-3.7416259934987497E-2</v>
      </c>
      <c r="Y286">
        <v>100</v>
      </c>
      <c r="Z286">
        <v>735600</v>
      </c>
      <c r="AA286">
        <v>206</v>
      </c>
      <c r="AB286">
        <v>-7.9880171215422499E-2</v>
      </c>
    </row>
    <row r="288" spans="1:28" x14ac:dyDescent="0.35">
      <c r="A288">
        <v>150</v>
      </c>
      <c r="B288">
        <v>126000</v>
      </c>
      <c r="C288">
        <v>25</v>
      </c>
      <c r="D288">
        <v>-1.67466111674602E-3</v>
      </c>
      <c r="G288">
        <v>150</v>
      </c>
      <c r="H288">
        <v>293400</v>
      </c>
      <c r="I288">
        <v>56</v>
      </c>
      <c r="J288">
        <v>-0.147206272917939</v>
      </c>
      <c r="M288">
        <v>150</v>
      </c>
      <c r="N288">
        <v>541800</v>
      </c>
      <c r="O288">
        <v>102</v>
      </c>
      <c r="P288">
        <v>-2.6816374572606601E-2</v>
      </c>
      <c r="S288">
        <v>150</v>
      </c>
      <c r="T288">
        <v>838800</v>
      </c>
      <c r="U288">
        <v>157</v>
      </c>
      <c r="V288" s="15">
        <v>-1.96152060722649E-4</v>
      </c>
      <c r="Y288">
        <v>150</v>
      </c>
      <c r="Z288">
        <v>1098000</v>
      </c>
      <c r="AA288">
        <v>205</v>
      </c>
      <c r="AB288" s="15">
        <v>-7.6711751363699404E-4</v>
      </c>
    </row>
    <row r="289" spans="1:28" x14ac:dyDescent="0.35">
      <c r="A289">
        <v>150</v>
      </c>
      <c r="B289">
        <v>120600</v>
      </c>
      <c r="C289">
        <v>24</v>
      </c>
      <c r="D289">
        <v>-2.9154233543794502E-3</v>
      </c>
      <c r="G289">
        <v>150</v>
      </c>
      <c r="H289">
        <v>282600</v>
      </c>
      <c r="I289">
        <v>54</v>
      </c>
      <c r="J289">
        <v>-7.6133240996866705E-2</v>
      </c>
      <c r="M289">
        <v>150</v>
      </c>
      <c r="N289">
        <v>552600</v>
      </c>
      <c r="O289">
        <v>104</v>
      </c>
      <c r="P289">
        <v>-0.124254444673823</v>
      </c>
      <c r="S289">
        <v>150</v>
      </c>
      <c r="T289">
        <v>822600</v>
      </c>
      <c r="U289">
        <v>154</v>
      </c>
      <c r="V289">
        <v>-8.2094476382509798E-3</v>
      </c>
      <c r="Y289">
        <v>150</v>
      </c>
      <c r="Z289">
        <v>1108800</v>
      </c>
      <c r="AA289">
        <v>207</v>
      </c>
      <c r="AB289">
        <v>-1.9622208950330899E-2</v>
      </c>
    </row>
    <row r="290" spans="1:28" x14ac:dyDescent="0.35">
      <c r="A290">
        <v>150</v>
      </c>
      <c r="B290">
        <v>131400</v>
      </c>
      <c r="C290">
        <v>26</v>
      </c>
      <c r="D290">
        <v>-1.11098323615358E-2</v>
      </c>
      <c r="G290">
        <v>150</v>
      </c>
      <c r="H290">
        <v>298800</v>
      </c>
      <c r="I290">
        <v>57</v>
      </c>
      <c r="J290" s="15">
        <v>-3.0426082866522801E-4</v>
      </c>
      <c r="M290">
        <v>150</v>
      </c>
      <c r="N290">
        <v>547200</v>
      </c>
      <c r="O290">
        <v>103</v>
      </c>
      <c r="P290">
        <v>-1.1319994262179601E-2</v>
      </c>
      <c r="S290">
        <v>150</v>
      </c>
      <c r="T290">
        <v>817200</v>
      </c>
      <c r="U290">
        <v>153</v>
      </c>
      <c r="V290">
        <v>-2.9154233543794502E-3</v>
      </c>
      <c r="Y290">
        <v>150</v>
      </c>
      <c r="Z290">
        <v>1098000</v>
      </c>
      <c r="AA290">
        <v>205</v>
      </c>
      <c r="AB290">
        <v>-2.0573339279403899E-2</v>
      </c>
    </row>
    <row r="291" spans="1:28" x14ac:dyDescent="0.35">
      <c r="A291">
        <v>150</v>
      </c>
      <c r="B291">
        <v>126000</v>
      </c>
      <c r="C291">
        <v>25</v>
      </c>
      <c r="D291">
        <v>-1.84415895393076E-2</v>
      </c>
      <c r="G291">
        <v>150</v>
      </c>
      <c r="H291">
        <v>282600</v>
      </c>
      <c r="I291">
        <v>54</v>
      </c>
      <c r="J291">
        <v>-2.4274342574541499E-2</v>
      </c>
      <c r="M291">
        <v>150</v>
      </c>
      <c r="N291">
        <v>563400</v>
      </c>
      <c r="O291">
        <v>106</v>
      </c>
      <c r="P291">
        <v>-4.0688247757339903E-2</v>
      </c>
      <c r="S291">
        <v>150</v>
      </c>
      <c r="T291">
        <v>838800</v>
      </c>
      <c r="U291">
        <v>157</v>
      </c>
      <c r="V291">
        <v>-2.0546302929630102E-3</v>
      </c>
      <c r="Y291">
        <v>150</v>
      </c>
      <c r="Z291">
        <v>1098000</v>
      </c>
      <c r="AA291">
        <v>205</v>
      </c>
      <c r="AB291">
        <v>-6.1288158292928697E-3</v>
      </c>
    </row>
    <row r="292" spans="1:28" x14ac:dyDescent="0.35">
      <c r="A292">
        <v>150</v>
      </c>
      <c r="B292">
        <v>120600</v>
      </c>
      <c r="C292">
        <v>24</v>
      </c>
      <c r="D292">
        <v>-1.77088757954675E-2</v>
      </c>
      <c r="G292">
        <v>150</v>
      </c>
      <c r="H292">
        <v>282600</v>
      </c>
      <c r="I292">
        <v>54</v>
      </c>
      <c r="J292">
        <v>-5.1039642257836703E-3</v>
      </c>
      <c r="M292">
        <v>150</v>
      </c>
      <c r="N292">
        <v>568800</v>
      </c>
      <c r="O292">
        <v>107</v>
      </c>
      <c r="P292">
        <v>-2.1459677859171401E-2</v>
      </c>
      <c r="S292">
        <v>150</v>
      </c>
      <c r="T292">
        <v>833400</v>
      </c>
      <c r="U292">
        <v>156</v>
      </c>
      <c r="V292">
        <v>-1.53156097029051E-3</v>
      </c>
      <c r="Y292">
        <v>150</v>
      </c>
      <c r="Z292">
        <v>1103400</v>
      </c>
      <c r="AA292">
        <v>206</v>
      </c>
      <c r="AB292">
        <v>-5.21932094920807E-2</v>
      </c>
    </row>
    <row r="293" spans="1:28" x14ac:dyDescent="0.35">
      <c r="A293">
        <v>150</v>
      </c>
      <c r="B293">
        <v>120600</v>
      </c>
      <c r="C293">
        <v>24</v>
      </c>
      <c r="D293">
        <v>-4.3526432706476402E-2</v>
      </c>
      <c r="G293">
        <v>150</v>
      </c>
      <c r="H293">
        <v>293400</v>
      </c>
      <c r="I293">
        <v>56</v>
      </c>
      <c r="J293">
        <v>-9.8721128195196406E-2</v>
      </c>
      <c r="M293">
        <v>150</v>
      </c>
      <c r="N293">
        <v>563400</v>
      </c>
      <c r="O293">
        <v>106</v>
      </c>
      <c r="P293" s="15">
        <v>-1.01856158671099E-5</v>
      </c>
      <c r="S293">
        <v>150</v>
      </c>
      <c r="T293">
        <v>828000</v>
      </c>
      <c r="U293">
        <v>155</v>
      </c>
      <c r="V293">
        <v>-3.6970949294812698E-2</v>
      </c>
      <c r="Y293">
        <v>150</v>
      </c>
      <c r="Z293">
        <v>1108800</v>
      </c>
      <c r="AA293">
        <v>207</v>
      </c>
      <c r="AB293">
        <v>-1.7900294751285199E-3</v>
      </c>
    </row>
    <row r="294" spans="1:28" x14ac:dyDescent="0.35">
      <c r="A294">
        <v>150</v>
      </c>
      <c r="B294">
        <v>120600</v>
      </c>
      <c r="C294">
        <v>24</v>
      </c>
      <c r="D294">
        <v>-2.98207520683752E-3</v>
      </c>
      <c r="G294">
        <v>150</v>
      </c>
      <c r="H294">
        <v>293400</v>
      </c>
      <c r="I294">
        <v>56</v>
      </c>
      <c r="J294">
        <v>-0.217603930987427</v>
      </c>
      <c r="M294">
        <v>150</v>
      </c>
      <c r="N294">
        <v>558000</v>
      </c>
      <c r="O294">
        <v>105</v>
      </c>
      <c r="P294">
        <v>-5.1942299656840803E-3</v>
      </c>
      <c r="S294">
        <v>150</v>
      </c>
      <c r="T294">
        <v>828000</v>
      </c>
      <c r="U294">
        <v>155</v>
      </c>
      <c r="V294">
        <v>-2.22971482941705E-2</v>
      </c>
      <c r="Y294">
        <v>150</v>
      </c>
      <c r="Z294">
        <v>1098000</v>
      </c>
      <c r="AA294">
        <v>205</v>
      </c>
      <c r="AB294" s="15">
        <v>-1.60615354593666E-4</v>
      </c>
    </row>
    <row r="295" spans="1:28" x14ac:dyDescent="0.35">
      <c r="A295">
        <v>150</v>
      </c>
      <c r="B295">
        <v>126000</v>
      </c>
      <c r="C295">
        <v>25</v>
      </c>
      <c r="D295">
        <v>-2.7510998164778502E-2</v>
      </c>
      <c r="G295">
        <v>150</v>
      </c>
      <c r="H295">
        <v>282600</v>
      </c>
      <c r="I295">
        <v>54</v>
      </c>
      <c r="J295">
        <v>-1.67123173298649E-2</v>
      </c>
      <c r="M295">
        <v>150</v>
      </c>
      <c r="N295">
        <v>552600</v>
      </c>
      <c r="O295">
        <v>104</v>
      </c>
      <c r="P295">
        <v>-8.2406167641932392E-3</v>
      </c>
      <c r="S295">
        <v>150</v>
      </c>
      <c r="T295">
        <v>822600</v>
      </c>
      <c r="U295">
        <v>154</v>
      </c>
      <c r="V295" s="15">
        <v>-7.3367208836935295E-4</v>
      </c>
      <c r="Y295">
        <v>150</v>
      </c>
      <c r="Z295">
        <v>1098000</v>
      </c>
      <c r="AA295">
        <v>205</v>
      </c>
      <c r="AB295">
        <v>-6.22393611034596E-3</v>
      </c>
    </row>
    <row r="296" spans="1:28" x14ac:dyDescent="0.35">
      <c r="A296">
        <v>150</v>
      </c>
      <c r="B296">
        <v>126000</v>
      </c>
      <c r="C296">
        <v>25</v>
      </c>
      <c r="D296">
        <v>-1.47731248882255E-2</v>
      </c>
      <c r="G296">
        <v>150</v>
      </c>
      <c r="H296">
        <v>282600</v>
      </c>
      <c r="I296">
        <v>54</v>
      </c>
      <c r="J296" s="15">
        <v>-1.6260268178212999E-4</v>
      </c>
      <c r="M296">
        <v>150</v>
      </c>
      <c r="N296">
        <v>563400</v>
      </c>
      <c r="O296">
        <v>106</v>
      </c>
      <c r="P296">
        <v>-1.27695797823352E-2</v>
      </c>
      <c r="S296">
        <v>150</v>
      </c>
      <c r="T296">
        <v>817200</v>
      </c>
      <c r="U296">
        <v>153</v>
      </c>
      <c r="V296">
        <v>-2.59446795366449E-2</v>
      </c>
      <c r="Y296">
        <v>150</v>
      </c>
      <c r="Z296">
        <v>1098000</v>
      </c>
      <c r="AA296">
        <v>205</v>
      </c>
      <c r="AB296">
        <v>-1.7430987600091701E-2</v>
      </c>
    </row>
    <row r="297" spans="1:28" x14ac:dyDescent="0.35">
      <c r="A297">
        <v>150</v>
      </c>
      <c r="B297">
        <v>131400</v>
      </c>
      <c r="C297">
        <v>26</v>
      </c>
      <c r="D297">
        <v>-8.9872776576013693E-3</v>
      </c>
      <c r="G297">
        <v>150</v>
      </c>
      <c r="H297">
        <v>282600</v>
      </c>
      <c r="I297">
        <v>54</v>
      </c>
      <c r="J297">
        <v>-5.0247342080197398E-2</v>
      </c>
      <c r="M297">
        <v>150</v>
      </c>
      <c r="N297">
        <v>552600</v>
      </c>
      <c r="O297">
        <v>104</v>
      </c>
      <c r="P297">
        <v>-2.65893029380882E-2</v>
      </c>
      <c r="S297">
        <v>150</v>
      </c>
      <c r="T297">
        <v>817200</v>
      </c>
      <c r="U297">
        <v>153</v>
      </c>
      <c r="V297">
        <v>-3.1550485870272698E-3</v>
      </c>
      <c r="Y297">
        <v>150</v>
      </c>
      <c r="Z297">
        <v>1092600</v>
      </c>
      <c r="AA297">
        <v>204</v>
      </c>
      <c r="AB297">
        <v>-2.70263489751577E-2</v>
      </c>
    </row>
    <row r="298" spans="1:28" x14ac:dyDescent="0.35">
      <c r="A298">
        <v>150</v>
      </c>
      <c r="B298">
        <v>115200</v>
      </c>
      <c r="C298">
        <v>23</v>
      </c>
      <c r="D298">
        <v>-1.6534731076969199E-2</v>
      </c>
      <c r="G298">
        <v>150</v>
      </c>
      <c r="H298">
        <v>293400</v>
      </c>
      <c r="I298">
        <v>56</v>
      </c>
      <c r="J298">
        <v>-9.1423629949474207E-3</v>
      </c>
      <c r="M298">
        <v>150</v>
      </c>
      <c r="N298">
        <v>558000</v>
      </c>
      <c r="O298">
        <v>105</v>
      </c>
      <c r="P298">
        <v>-2.8978424040371799E-3</v>
      </c>
      <c r="S298">
        <v>150</v>
      </c>
      <c r="T298">
        <v>822600</v>
      </c>
      <c r="U298">
        <v>154</v>
      </c>
      <c r="V298">
        <v>-7.5226585673124596E-2</v>
      </c>
      <c r="Y298">
        <v>150</v>
      </c>
      <c r="Z298">
        <v>1103400</v>
      </c>
      <c r="AA298">
        <v>206</v>
      </c>
      <c r="AB298">
        <v>-4.8088246799679497E-3</v>
      </c>
    </row>
    <row r="299" spans="1:28" x14ac:dyDescent="0.35">
      <c r="A299">
        <v>150</v>
      </c>
      <c r="B299">
        <v>126000</v>
      </c>
      <c r="C299">
        <v>25</v>
      </c>
      <c r="D299" s="15">
        <v>-9.7848241577589996E-4</v>
      </c>
      <c r="G299">
        <v>150</v>
      </c>
      <c r="H299">
        <v>271800</v>
      </c>
      <c r="I299">
        <v>52</v>
      </c>
      <c r="J299">
        <v>-2.2784864212511399E-2</v>
      </c>
      <c r="M299">
        <v>150</v>
      </c>
      <c r="N299">
        <v>558000</v>
      </c>
      <c r="O299">
        <v>105</v>
      </c>
      <c r="P299">
        <v>-2.0399968584134099E-3</v>
      </c>
      <c r="S299">
        <v>150</v>
      </c>
      <c r="T299">
        <v>833400</v>
      </c>
      <c r="U299">
        <v>156</v>
      </c>
      <c r="V299">
        <v>-3.8683269998170698E-2</v>
      </c>
      <c r="Y299">
        <v>150</v>
      </c>
      <c r="Z299">
        <v>1092600</v>
      </c>
      <c r="AA299">
        <v>204</v>
      </c>
      <c r="AB299">
        <v>-1.26159528482602E-2</v>
      </c>
    </row>
    <row r="300" spans="1:28" x14ac:dyDescent="0.35">
      <c r="A300">
        <v>150</v>
      </c>
      <c r="B300">
        <v>126000</v>
      </c>
      <c r="C300">
        <v>25</v>
      </c>
      <c r="D300">
        <v>-7.86995821321681E-2</v>
      </c>
      <c r="G300">
        <v>150</v>
      </c>
      <c r="H300">
        <v>288000</v>
      </c>
      <c r="I300">
        <v>55</v>
      </c>
      <c r="J300">
        <v>-9.9068615756589297E-3</v>
      </c>
      <c r="M300">
        <v>150</v>
      </c>
      <c r="N300">
        <v>552600</v>
      </c>
      <c r="O300">
        <v>104</v>
      </c>
      <c r="P300" s="15">
        <v>-1.7983857999143901E-5</v>
      </c>
      <c r="S300">
        <v>150</v>
      </c>
      <c r="T300">
        <v>833400</v>
      </c>
      <c r="U300">
        <v>156</v>
      </c>
      <c r="V300">
        <v>-2.90328366353479E-3</v>
      </c>
      <c r="Y300">
        <v>150</v>
      </c>
      <c r="Z300">
        <v>1092600</v>
      </c>
      <c r="AA300">
        <v>204</v>
      </c>
      <c r="AB300">
        <v>-0.244187263488027</v>
      </c>
    </row>
    <row r="301" spans="1:28" x14ac:dyDescent="0.35">
      <c r="A301">
        <v>150</v>
      </c>
      <c r="B301">
        <v>120600</v>
      </c>
      <c r="C301">
        <v>24</v>
      </c>
      <c r="D301">
        <v>-9.8825707495285298E-3</v>
      </c>
      <c r="G301">
        <v>150</v>
      </c>
      <c r="H301">
        <v>288000</v>
      </c>
      <c r="I301">
        <v>55</v>
      </c>
      <c r="J301">
        <v>-7.7238252896593201E-3</v>
      </c>
      <c r="M301">
        <v>150</v>
      </c>
      <c r="N301">
        <v>558000</v>
      </c>
      <c r="O301">
        <v>105</v>
      </c>
      <c r="P301">
        <v>-2.5103346412051E-2</v>
      </c>
      <c r="S301">
        <v>150</v>
      </c>
      <c r="T301">
        <v>822600</v>
      </c>
      <c r="U301">
        <v>154</v>
      </c>
      <c r="V301">
        <v>-4.0737327242786898E-2</v>
      </c>
      <c r="Y301">
        <v>150</v>
      </c>
      <c r="Z301">
        <v>1098000</v>
      </c>
      <c r="AA301">
        <v>205</v>
      </c>
      <c r="AB301">
        <v>-0.41973614208267002</v>
      </c>
    </row>
    <row r="302" spans="1:28" x14ac:dyDescent="0.35">
      <c r="A302">
        <v>150</v>
      </c>
      <c r="B302">
        <v>126000</v>
      </c>
      <c r="C302">
        <v>25</v>
      </c>
      <c r="D302" s="15">
        <v>-4.0327393634198301E-4</v>
      </c>
      <c r="G302">
        <v>150</v>
      </c>
      <c r="H302">
        <v>277200</v>
      </c>
      <c r="I302">
        <v>53</v>
      </c>
      <c r="J302">
        <v>-1.0861032690485E-3</v>
      </c>
      <c r="M302">
        <v>150</v>
      </c>
      <c r="N302">
        <v>547200</v>
      </c>
      <c r="O302">
        <v>103</v>
      </c>
      <c r="P302">
        <v>-2.8138844397123001E-2</v>
      </c>
      <c r="S302">
        <v>150</v>
      </c>
      <c r="T302">
        <v>838800</v>
      </c>
      <c r="U302">
        <v>157</v>
      </c>
      <c r="V302">
        <v>-1.2254756179439601E-2</v>
      </c>
      <c r="Y302">
        <v>150</v>
      </c>
      <c r="Z302">
        <v>1103400</v>
      </c>
      <c r="AA302">
        <v>206</v>
      </c>
      <c r="AB302" s="15">
        <v>-3.65596547514461E-4</v>
      </c>
    </row>
    <row r="303" spans="1:28" x14ac:dyDescent="0.35">
      <c r="A303">
        <v>150</v>
      </c>
      <c r="B303">
        <v>131400</v>
      </c>
      <c r="C303">
        <v>26</v>
      </c>
      <c r="D303" s="15">
        <v>-2.2913493983115101E-4</v>
      </c>
      <c r="G303">
        <v>150</v>
      </c>
      <c r="H303">
        <v>293400</v>
      </c>
      <c r="I303">
        <v>56</v>
      </c>
      <c r="J303">
        <v>-4.8105290054267502E-2</v>
      </c>
      <c r="M303">
        <v>150</v>
      </c>
      <c r="N303">
        <v>558000</v>
      </c>
      <c r="O303">
        <v>105</v>
      </c>
      <c r="P303" s="15">
        <v>-8.7114614760425699E-4</v>
      </c>
      <c r="S303">
        <v>150</v>
      </c>
      <c r="T303">
        <v>833400</v>
      </c>
      <c r="U303">
        <v>156</v>
      </c>
      <c r="V303">
        <v>-0.11438307923986001</v>
      </c>
      <c r="Y303">
        <v>150</v>
      </c>
      <c r="Z303">
        <v>1098000</v>
      </c>
      <c r="AA303">
        <v>205</v>
      </c>
      <c r="AB303">
        <v>-1.06289520170934E-2</v>
      </c>
    </row>
    <row r="304" spans="1:28" x14ac:dyDescent="0.35">
      <c r="A304">
        <v>150</v>
      </c>
      <c r="B304">
        <v>120600</v>
      </c>
      <c r="C304">
        <v>24</v>
      </c>
      <c r="D304">
        <v>-1.6503616502862299E-2</v>
      </c>
      <c r="G304">
        <v>150</v>
      </c>
      <c r="H304">
        <v>277200</v>
      </c>
      <c r="I304">
        <v>53</v>
      </c>
      <c r="J304">
        <v>-1.7198573126033501E-3</v>
      </c>
      <c r="M304">
        <v>150</v>
      </c>
      <c r="N304">
        <v>563400</v>
      </c>
      <c r="O304">
        <v>106</v>
      </c>
      <c r="P304">
        <v>-6.0883692672122703E-3</v>
      </c>
      <c r="S304">
        <v>150</v>
      </c>
      <c r="T304">
        <v>822600</v>
      </c>
      <c r="U304">
        <v>154</v>
      </c>
      <c r="V304" s="15">
        <v>-6.75609858906711E-5</v>
      </c>
      <c r="Y304">
        <v>150</v>
      </c>
      <c r="Z304">
        <v>1092600</v>
      </c>
      <c r="AA304">
        <v>204</v>
      </c>
      <c r="AB304">
        <v>-0.203125567469572</v>
      </c>
    </row>
    <row r="305" spans="1:28" x14ac:dyDescent="0.35">
      <c r="A305">
        <v>150</v>
      </c>
      <c r="B305">
        <v>131400</v>
      </c>
      <c r="C305">
        <v>26</v>
      </c>
      <c r="D305">
        <v>-7.8985010304556593E-3</v>
      </c>
      <c r="G305">
        <v>150</v>
      </c>
      <c r="H305">
        <v>288000</v>
      </c>
      <c r="I305">
        <v>55</v>
      </c>
      <c r="J305" s="15">
        <v>-7.3041633563105898E-4</v>
      </c>
      <c r="M305">
        <v>150</v>
      </c>
      <c r="N305">
        <v>552600</v>
      </c>
      <c r="O305">
        <v>104</v>
      </c>
      <c r="P305">
        <v>-2.6697597868938602E-2</v>
      </c>
      <c r="S305">
        <v>150</v>
      </c>
      <c r="T305">
        <v>822600</v>
      </c>
      <c r="U305">
        <v>154</v>
      </c>
      <c r="V305">
        <v>-1.0686544450015699E-2</v>
      </c>
      <c r="Y305">
        <v>150</v>
      </c>
      <c r="Z305">
        <v>1103400</v>
      </c>
      <c r="AA305">
        <v>206</v>
      </c>
      <c r="AB305">
        <v>-4.7097680834150297E-3</v>
      </c>
    </row>
    <row r="306" spans="1:28" x14ac:dyDescent="0.35">
      <c r="A306">
        <v>150</v>
      </c>
      <c r="B306">
        <v>115200</v>
      </c>
      <c r="C306">
        <v>23</v>
      </c>
      <c r="D306">
        <v>-6.5465910110041298E-2</v>
      </c>
      <c r="G306">
        <v>150</v>
      </c>
      <c r="H306">
        <v>282600</v>
      </c>
      <c r="I306">
        <v>54</v>
      </c>
      <c r="J306">
        <v>-2.4936470627819102E-3</v>
      </c>
      <c r="M306">
        <v>150</v>
      </c>
      <c r="N306">
        <v>558000</v>
      </c>
      <c r="O306">
        <v>105</v>
      </c>
      <c r="P306" s="15">
        <v>-4.20285716482711E-4</v>
      </c>
      <c r="S306">
        <v>150</v>
      </c>
      <c r="T306">
        <v>822600</v>
      </c>
      <c r="U306">
        <v>154</v>
      </c>
      <c r="V306">
        <v>-4.6561649349038801E-2</v>
      </c>
      <c r="Y306">
        <v>150</v>
      </c>
      <c r="Z306">
        <v>1087200</v>
      </c>
      <c r="AA306">
        <v>203</v>
      </c>
      <c r="AB306">
        <v>-2.61779605433962E-2</v>
      </c>
    </row>
    <row r="307" spans="1:28" x14ac:dyDescent="0.35">
      <c r="A307">
        <v>150</v>
      </c>
      <c r="B307">
        <v>136800</v>
      </c>
      <c r="C307">
        <v>27</v>
      </c>
      <c r="D307">
        <v>-1.07155948284385E-2</v>
      </c>
      <c r="G307">
        <v>150</v>
      </c>
      <c r="H307">
        <v>288000</v>
      </c>
      <c r="I307">
        <v>55</v>
      </c>
      <c r="J307">
        <v>-6.5173838246649199E-2</v>
      </c>
      <c r="M307">
        <v>150</v>
      </c>
      <c r="N307">
        <v>558000</v>
      </c>
      <c r="O307">
        <v>105</v>
      </c>
      <c r="P307" s="15">
        <v>-9.0867590314218296E-4</v>
      </c>
      <c r="S307">
        <v>150</v>
      </c>
      <c r="T307">
        <v>817200</v>
      </c>
      <c r="U307">
        <v>153</v>
      </c>
      <c r="V307">
        <v>-3.5107498262195197E-2</v>
      </c>
      <c r="Y307">
        <v>150</v>
      </c>
      <c r="Z307">
        <v>1098000</v>
      </c>
      <c r="AA307">
        <v>205</v>
      </c>
      <c r="AB307">
        <v>-3.5773021118168701E-3</v>
      </c>
    </row>
    <row r="308" spans="1:28" x14ac:dyDescent="0.35">
      <c r="A308">
        <v>150</v>
      </c>
      <c r="B308">
        <v>136800</v>
      </c>
      <c r="C308">
        <v>27</v>
      </c>
      <c r="D308">
        <v>-1.0690163182276001E-2</v>
      </c>
      <c r="G308">
        <v>150</v>
      </c>
      <c r="H308">
        <v>282600</v>
      </c>
      <c r="I308">
        <v>54</v>
      </c>
      <c r="J308" s="15">
        <v>-9.0234445687164102E-4</v>
      </c>
      <c r="M308">
        <v>150</v>
      </c>
      <c r="N308">
        <v>558000</v>
      </c>
      <c r="O308">
        <v>105</v>
      </c>
      <c r="P308">
        <v>-7.8928566321292502E-3</v>
      </c>
      <c r="S308">
        <v>150</v>
      </c>
      <c r="T308">
        <v>828000</v>
      </c>
      <c r="U308">
        <v>155</v>
      </c>
      <c r="V308">
        <v>-3.8721631762337499E-3</v>
      </c>
      <c r="Y308">
        <v>150</v>
      </c>
      <c r="Z308">
        <v>1087200</v>
      </c>
      <c r="AA308">
        <v>203</v>
      </c>
      <c r="AB308" s="15">
        <v>-5.4496202727736102E-5</v>
      </c>
    </row>
    <row r="309" spans="1:28" x14ac:dyDescent="0.35">
      <c r="A309">
        <v>150</v>
      </c>
      <c r="B309">
        <v>126000</v>
      </c>
      <c r="C309">
        <v>25</v>
      </c>
      <c r="D309">
        <v>-1.4366299039957999E-3</v>
      </c>
      <c r="G309">
        <v>150</v>
      </c>
      <c r="H309">
        <v>277200</v>
      </c>
      <c r="I309">
        <v>53</v>
      </c>
      <c r="J309">
        <v>-3.1661573246975203E-2</v>
      </c>
      <c r="M309">
        <v>150</v>
      </c>
      <c r="N309">
        <v>558000</v>
      </c>
      <c r="O309">
        <v>105</v>
      </c>
      <c r="P309">
        <v>-5.8909814039300498E-2</v>
      </c>
      <c r="S309">
        <v>150</v>
      </c>
      <c r="T309">
        <v>822600</v>
      </c>
      <c r="U309">
        <v>154</v>
      </c>
      <c r="V309">
        <v>-2.9285362041948301E-3</v>
      </c>
      <c r="Y309">
        <v>150</v>
      </c>
      <c r="Z309">
        <v>1098000</v>
      </c>
      <c r="AA309">
        <v>205</v>
      </c>
      <c r="AB309">
        <v>-8.9867884077464502E-3</v>
      </c>
    </row>
    <row r="310" spans="1:28" x14ac:dyDescent="0.35">
      <c r="A310">
        <v>150</v>
      </c>
      <c r="B310">
        <v>136800</v>
      </c>
      <c r="C310">
        <v>27</v>
      </c>
      <c r="D310">
        <v>-1.76531028379322E-2</v>
      </c>
      <c r="G310">
        <v>150</v>
      </c>
      <c r="H310">
        <v>282600</v>
      </c>
      <c r="I310">
        <v>54</v>
      </c>
      <c r="J310">
        <v>-9.1481623130809597E-2</v>
      </c>
      <c r="M310">
        <v>150</v>
      </c>
      <c r="N310">
        <v>547200</v>
      </c>
      <c r="O310">
        <v>103</v>
      </c>
      <c r="P310">
        <v>-3.17360147582346E-2</v>
      </c>
      <c r="S310">
        <v>150</v>
      </c>
      <c r="T310">
        <v>822600</v>
      </c>
      <c r="U310">
        <v>154</v>
      </c>
      <c r="V310">
        <v>-4.9258419915650803E-3</v>
      </c>
      <c r="Y310">
        <v>150</v>
      </c>
      <c r="Z310">
        <v>1098000</v>
      </c>
      <c r="AA310">
        <v>205</v>
      </c>
      <c r="AB310">
        <v>-7.8344504994483002E-3</v>
      </c>
    </row>
    <row r="311" spans="1:28" x14ac:dyDescent="0.35">
      <c r="A311">
        <v>150</v>
      </c>
      <c r="B311">
        <v>120600</v>
      </c>
      <c r="C311">
        <v>24</v>
      </c>
      <c r="D311" s="15">
        <v>-1.04854604461674E-4</v>
      </c>
      <c r="G311">
        <v>150</v>
      </c>
      <c r="H311">
        <v>288000</v>
      </c>
      <c r="I311">
        <v>55</v>
      </c>
      <c r="J311" s="15">
        <v>-6.0053394636719695E-4</v>
      </c>
      <c r="M311">
        <v>150</v>
      </c>
      <c r="N311">
        <v>547200</v>
      </c>
      <c r="O311">
        <v>103</v>
      </c>
      <c r="P311">
        <v>-2.7643029436354E-3</v>
      </c>
      <c r="S311">
        <v>150</v>
      </c>
      <c r="T311">
        <v>838800</v>
      </c>
      <c r="U311">
        <v>157</v>
      </c>
      <c r="V311">
        <v>-1.9497590240987399E-2</v>
      </c>
      <c r="Y311">
        <v>150</v>
      </c>
      <c r="Z311">
        <v>1103400</v>
      </c>
      <c r="AA311">
        <v>206</v>
      </c>
      <c r="AB311" s="15">
        <v>-3.2091477928236297E-4</v>
      </c>
    </row>
    <row r="312" spans="1:28" x14ac:dyDescent="0.35">
      <c r="A312">
        <v>150</v>
      </c>
      <c r="B312">
        <v>126000</v>
      </c>
      <c r="C312">
        <v>25</v>
      </c>
      <c r="D312" s="15">
        <v>-2.50964448172909E-4</v>
      </c>
      <c r="G312">
        <v>150</v>
      </c>
      <c r="H312">
        <v>277200</v>
      </c>
      <c r="I312">
        <v>53</v>
      </c>
      <c r="J312" s="15">
        <v>-2.4585984598278899E-4</v>
      </c>
      <c r="M312">
        <v>150</v>
      </c>
      <c r="N312">
        <v>558000</v>
      </c>
      <c r="O312">
        <v>105</v>
      </c>
      <c r="P312">
        <v>-1.7509344063894001E-2</v>
      </c>
      <c r="S312">
        <v>150</v>
      </c>
      <c r="T312">
        <v>817200</v>
      </c>
      <c r="U312">
        <v>153</v>
      </c>
      <c r="V312">
        <v>-4.7643326607919499E-2</v>
      </c>
      <c r="Y312">
        <v>150</v>
      </c>
      <c r="Z312">
        <v>1098000</v>
      </c>
      <c r="AA312">
        <v>205</v>
      </c>
      <c r="AB312" s="15">
        <v>-2.7946243933913501E-5</v>
      </c>
    </row>
    <row r="313" spans="1:28" x14ac:dyDescent="0.35">
      <c r="A313">
        <v>150</v>
      </c>
      <c r="B313">
        <v>126000</v>
      </c>
      <c r="C313">
        <v>25</v>
      </c>
      <c r="D313">
        <v>-2.98912784363508E-3</v>
      </c>
      <c r="G313">
        <v>150</v>
      </c>
      <c r="H313">
        <v>282600</v>
      </c>
      <c r="I313">
        <v>54</v>
      </c>
      <c r="J313" s="15">
        <v>-3.49791202201212E-4</v>
      </c>
      <c r="M313">
        <v>150</v>
      </c>
      <c r="N313">
        <v>563400</v>
      </c>
      <c r="O313">
        <v>106</v>
      </c>
      <c r="P313" s="15">
        <v>-5.5361209495288703E-6</v>
      </c>
      <c r="S313">
        <v>150</v>
      </c>
      <c r="T313">
        <v>828000</v>
      </c>
      <c r="U313">
        <v>155</v>
      </c>
      <c r="V313" s="15">
        <v>-8.8197792734208798E-5</v>
      </c>
      <c r="Y313">
        <v>150</v>
      </c>
      <c r="Z313">
        <v>1098000</v>
      </c>
      <c r="AA313">
        <v>205</v>
      </c>
      <c r="AB313">
        <v>-8.8910335324370905E-3</v>
      </c>
    </row>
    <row r="314" spans="1:28" x14ac:dyDescent="0.35">
      <c r="A314">
        <v>150</v>
      </c>
      <c r="B314">
        <v>120600</v>
      </c>
      <c r="C314">
        <v>24</v>
      </c>
      <c r="D314">
        <v>-1.8506131034601301E-3</v>
      </c>
      <c r="G314">
        <v>150</v>
      </c>
      <c r="H314">
        <v>288000</v>
      </c>
      <c r="I314">
        <v>55</v>
      </c>
      <c r="J314" s="15">
        <v>-3.1162456351871599E-4</v>
      </c>
      <c r="M314">
        <v>150</v>
      </c>
      <c r="N314">
        <v>558000</v>
      </c>
      <c r="O314">
        <v>105</v>
      </c>
      <c r="P314">
        <v>-3.2563097074091399E-2</v>
      </c>
      <c r="S314">
        <v>150</v>
      </c>
      <c r="T314">
        <v>833400</v>
      </c>
      <c r="U314">
        <v>156</v>
      </c>
      <c r="V314">
        <v>-1.5101998640704901E-2</v>
      </c>
      <c r="Y314">
        <v>150</v>
      </c>
      <c r="Z314">
        <v>1098000</v>
      </c>
      <c r="AA314">
        <v>205</v>
      </c>
      <c r="AB314">
        <v>-5.1039642257836703E-3</v>
      </c>
    </row>
    <row r="315" spans="1:28" x14ac:dyDescent="0.35">
      <c r="A315">
        <v>150</v>
      </c>
      <c r="B315">
        <v>115200</v>
      </c>
      <c r="C315">
        <v>23</v>
      </c>
      <c r="D315">
        <v>-0.247512458424232</v>
      </c>
      <c r="G315">
        <v>150</v>
      </c>
      <c r="H315">
        <v>282600</v>
      </c>
      <c r="I315">
        <v>54</v>
      </c>
      <c r="J315">
        <v>-3.6255961271260198E-3</v>
      </c>
      <c r="M315">
        <v>150</v>
      </c>
      <c r="N315">
        <v>558000</v>
      </c>
      <c r="O315">
        <v>105</v>
      </c>
      <c r="P315">
        <v>-0.110588615679844</v>
      </c>
      <c r="S315">
        <v>150</v>
      </c>
      <c r="T315">
        <v>833400</v>
      </c>
      <c r="U315">
        <v>156</v>
      </c>
      <c r="V315">
        <v>-1.79688030828226E-3</v>
      </c>
      <c r="Y315">
        <v>150</v>
      </c>
      <c r="Z315">
        <v>1092600</v>
      </c>
      <c r="AA315">
        <v>204</v>
      </c>
      <c r="AB315" s="15">
        <v>-4.2732246443125098E-7</v>
      </c>
    </row>
    <row r="316" spans="1:28" x14ac:dyDescent="0.35">
      <c r="A316">
        <v>150</v>
      </c>
      <c r="B316">
        <v>126000</v>
      </c>
      <c r="C316">
        <v>25</v>
      </c>
      <c r="D316">
        <v>-1.47731248882255E-2</v>
      </c>
      <c r="G316">
        <v>150</v>
      </c>
      <c r="H316">
        <v>282600</v>
      </c>
      <c r="I316">
        <v>54</v>
      </c>
      <c r="J316">
        <v>-0.17539642783095899</v>
      </c>
      <c r="M316">
        <v>150</v>
      </c>
      <c r="N316">
        <v>552600</v>
      </c>
      <c r="O316">
        <v>104</v>
      </c>
      <c r="P316">
        <v>-3.6825755769348198E-2</v>
      </c>
      <c r="S316">
        <v>150</v>
      </c>
      <c r="T316">
        <v>828000</v>
      </c>
      <c r="U316">
        <v>155</v>
      </c>
      <c r="V316" s="15">
        <v>-3.7040664608812602E-4</v>
      </c>
      <c r="Y316">
        <v>150</v>
      </c>
      <c r="Z316">
        <v>1092600</v>
      </c>
      <c r="AA316">
        <v>204</v>
      </c>
      <c r="AB316">
        <v>-2.6788573545665301E-2</v>
      </c>
    </row>
    <row r="317" spans="1:28" x14ac:dyDescent="0.35">
      <c r="A317">
        <v>150</v>
      </c>
      <c r="B317">
        <v>126000</v>
      </c>
      <c r="C317">
        <v>25</v>
      </c>
      <c r="D317">
        <v>-1.7542680764734901E-3</v>
      </c>
      <c r="G317">
        <v>150</v>
      </c>
      <c r="H317">
        <v>277200</v>
      </c>
      <c r="I317">
        <v>53</v>
      </c>
      <c r="J317">
        <v>-4.5343785909787004E-3</v>
      </c>
      <c r="M317">
        <v>150</v>
      </c>
      <c r="N317">
        <v>558000</v>
      </c>
      <c r="O317">
        <v>105</v>
      </c>
      <c r="P317" s="15">
        <v>-1.4339261525623401E-4</v>
      </c>
      <c r="S317">
        <v>150</v>
      </c>
      <c r="T317">
        <v>828000</v>
      </c>
      <c r="U317">
        <v>155</v>
      </c>
      <c r="V317">
        <v>-7.2182686321643E-3</v>
      </c>
      <c r="Y317">
        <v>150</v>
      </c>
      <c r="Z317">
        <v>1092600</v>
      </c>
      <c r="AA317">
        <v>204</v>
      </c>
      <c r="AB317">
        <v>-2.22971482941705E-2</v>
      </c>
    </row>
    <row r="318" spans="1:28" x14ac:dyDescent="0.35">
      <c r="A318">
        <v>150</v>
      </c>
      <c r="B318">
        <v>131400</v>
      </c>
      <c r="C318">
        <v>26</v>
      </c>
      <c r="D318" s="15">
        <v>-4.2857606957991199E-4</v>
      </c>
      <c r="G318">
        <v>150</v>
      </c>
      <c r="H318">
        <v>293400</v>
      </c>
      <c r="I318">
        <v>56</v>
      </c>
      <c r="J318">
        <v>-8.9283972865809996E-2</v>
      </c>
      <c r="M318">
        <v>150</v>
      </c>
      <c r="N318">
        <v>558000</v>
      </c>
      <c r="O318">
        <v>105</v>
      </c>
      <c r="P318">
        <v>-0.105967321390934</v>
      </c>
      <c r="S318">
        <v>150</v>
      </c>
      <c r="T318">
        <v>817200</v>
      </c>
      <c r="U318">
        <v>153</v>
      </c>
      <c r="V318">
        <v>-1.09416685076974E-2</v>
      </c>
      <c r="Y318">
        <v>150</v>
      </c>
      <c r="Z318">
        <v>1087200</v>
      </c>
      <c r="AA318">
        <v>203</v>
      </c>
      <c r="AB318">
        <v>-0.131255564701491</v>
      </c>
    </row>
    <row r="319" spans="1:28" x14ac:dyDescent="0.35">
      <c r="A319">
        <v>150</v>
      </c>
      <c r="B319">
        <v>131400</v>
      </c>
      <c r="C319">
        <v>26</v>
      </c>
      <c r="D319">
        <v>-2.6225829967708599E-3</v>
      </c>
      <c r="G319">
        <v>150</v>
      </c>
      <c r="H319">
        <v>288000</v>
      </c>
      <c r="I319">
        <v>55</v>
      </c>
      <c r="J319">
        <v>-2.5568693977382202E-3</v>
      </c>
      <c r="M319">
        <v>150</v>
      </c>
      <c r="N319">
        <v>558000</v>
      </c>
      <c r="O319">
        <v>105</v>
      </c>
      <c r="P319">
        <v>-1.0074678281451701E-2</v>
      </c>
      <c r="S319">
        <v>150</v>
      </c>
      <c r="T319">
        <v>828000</v>
      </c>
      <c r="U319">
        <v>155</v>
      </c>
      <c r="V319">
        <v>-6.4141755280088001E-3</v>
      </c>
      <c r="Y319">
        <v>150</v>
      </c>
      <c r="Z319">
        <v>1103400</v>
      </c>
      <c r="AA319">
        <v>206</v>
      </c>
      <c r="AB319" s="15">
        <v>-8.1209760029908303E-4</v>
      </c>
    </row>
    <row r="320" spans="1:28" x14ac:dyDescent="0.35">
      <c r="A320">
        <v>150</v>
      </c>
      <c r="B320">
        <v>120600</v>
      </c>
      <c r="C320">
        <v>24</v>
      </c>
      <c r="D320">
        <v>-0.29827304165927698</v>
      </c>
      <c r="G320">
        <v>150</v>
      </c>
      <c r="H320">
        <v>288000</v>
      </c>
      <c r="I320">
        <v>55</v>
      </c>
      <c r="J320">
        <v>-2.2642494793617001E-2</v>
      </c>
      <c r="M320">
        <v>150</v>
      </c>
      <c r="N320">
        <v>552600</v>
      </c>
      <c r="O320">
        <v>104</v>
      </c>
      <c r="P320" s="15">
        <v>-4.0122556989945702E-5</v>
      </c>
      <c r="S320">
        <v>150</v>
      </c>
      <c r="T320">
        <v>833400</v>
      </c>
      <c r="U320">
        <v>156</v>
      </c>
      <c r="V320">
        <v>-3.27458110088003E-2</v>
      </c>
      <c r="Y320">
        <v>150</v>
      </c>
      <c r="Z320">
        <v>1092600</v>
      </c>
      <c r="AA320">
        <v>204</v>
      </c>
      <c r="AB320">
        <v>-1.72660381060285E-3</v>
      </c>
    </row>
    <row r="321" spans="1:28" x14ac:dyDescent="0.35">
      <c r="A321">
        <v>150</v>
      </c>
      <c r="B321">
        <v>126000</v>
      </c>
      <c r="C321">
        <v>25</v>
      </c>
      <c r="D321" s="15">
        <v>-2.7982751924377901E-4</v>
      </c>
      <c r="G321">
        <v>150</v>
      </c>
      <c r="H321">
        <v>288000</v>
      </c>
      <c r="I321">
        <v>55</v>
      </c>
      <c r="J321">
        <v>-2.4536307546861001E-2</v>
      </c>
      <c r="M321">
        <v>150</v>
      </c>
      <c r="N321">
        <v>558000</v>
      </c>
      <c r="O321">
        <v>105</v>
      </c>
      <c r="P321">
        <v>-1.87218816372921E-3</v>
      </c>
      <c r="S321">
        <v>150</v>
      </c>
      <c r="T321">
        <v>822600</v>
      </c>
      <c r="U321">
        <v>154</v>
      </c>
      <c r="V321">
        <v>-4.6678860069456303E-3</v>
      </c>
      <c r="Y321">
        <v>150</v>
      </c>
      <c r="Z321">
        <v>1087200</v>
      </c>
      <c r="AA321">
        <v>203</v>
      </c>
      <c r="AB321">
        <v>-3.7330792656245101E-3</v>
      </c>
    </row>
    <row r="322" spans="1:28" x14ac:dyDescent="0.35">
      <c r="A322">
        <v>150</v>
      </c>
      <c r="B322">
        <v>131400</v>
      </c>
      <c r="C322">
        <v>26</v>
      </c>
      <c r="D322" s="15">
        <v>-5.6871305727147203E-5</v>
      </c>
      <c r="G322">
        <v>150</v>
      </c>
      <c r="H322">
        <v>304200</v>
      </c>
      <c r="I322">
        <v>58</v>
      </c>
      <c r="J322">
        <v>-8.41527156188598E-2</v>
      </c>
      <c r="M322">
        <v>150</v>
      </c>
      <c r="N322">
        <v>547200</v>
      </c>
      <c r="O322">
        <v>103</v>
      </c>
      <c r="P322" s="15">
        <v>-1.7336427118355501E-4</v>
      </c>
      <c r="S322">
        <v>150</v>
      </c>
      <c r="T322">
        <v>817200</v>
      </c>
      <c r="U322">
        <v>153</v>
      </c>
      <c r="V322">
        <v>-7.9288778007454097E-2</v>
      </c>
      <c r="Y322">
        <v>150</v>
      </c>
      <c r="Z322">
        <v>1098000</v>
      </c>
      <c r="AA322">
        <v>205</v>
      </c>
      <c r="AB322">
        <v>-2.95348333109491E-2</v>
      </c>
    </row>
    <row r="323" spans="1:28" x14ac:dyDescent="0.35">
      <c r="A323">
        <v>150</v>
      </c>
      <c r="B323">
        <v>115200</v>
      </c>
      <c r="C323">
        <v>23</v>
      </c>
      <c r="D323">
        <v>-2.5033184740263101E-2</v>
      </c>
      <c r="G323">
        <v>150</v>
      </c>
      <c r="H323">
        <v>288000</v>
      </c>
      <c r="I323">
        <v>55</v>
      </c>
      <c r="J323">
        <v>-1.4432602409188201E-3</v>
      </c>
      <c r="M323">
        <v>150</v>
      </c>
      <c r="N323">
        <v>558000</v>
      </c>
      <c r="O323">
        <v>105</v>
      </c>
      <c r="P323">
        <v>-7.7598735623031498E-3</v>
      </c>
      <c r="S323">
        <v>150</v>
      </c>
      <c r="T323">
        <v>817200</v>
      </c>
      <c r="U323">
        <v>153</v>
      </c>
      <c r="V323">
        <v>-5.1464049817173804E-3</v>
      </c>
      <c r="Y323">
        <v>150</v>
      </c>
      <c r="Z323">
        <v>1098000</v>
      </c>
      <c r="AA323">
        <v>205</v>
      </c>
      <c r="AB323">
        <v>-7.8301081354038696E-2</v>
      </c>
    </row>
    <row r="324" spans="1:28" x14ac:dyDescent="0.35">
      <c r="A324">
        <v>150</v>
      </c>
      <c r="B324">
        <v>126000</v>
      </c>
      <c r="C324">
        <v>25</v>
      </c>
      <c r="D324">
        <v>-5.7337592556978897E-3</v>
      </c>
      <c r="G324">
        <v>150</v>
      </c>
      <c r="H324">
        <v>298800</v>
      </c>
      <c r="I324">
        <v>57</v>
      </c>
      <c r="J324">
        <v>-0.16163328389361201</v>
      </c>
      <c r="M324">
        <v>150</v>
      </c>
      <c r="N324">
        <v>558000</v>
      </c>
      <c r="O324">
        <v>105</v>
      </c>
      <c r="P324">
        <v>-9.5927849132361898E-3</v>
      </c>
      <c r="S324">
        <v>150</v>
      </c>
      <c r="T324">
        <v>828000</v>
      </c>
      <c r="U324">
        <v>155</v>
      </c>
      <c r="V324">
        <v>-0.40726245781481302</v>
      </c>
      <c r="Y324">
        <v>150</v>
      </c>
      <c r="Z324">
        <v>1087200</v>
      </c>
      <c r="AA324">
        <v>203</v>
      </c>
      <c r="AB324">
        <v>-2.0668644960402299E-2</v>
      </c>
    </row>
    <row r="325" spans="1:28" x14ac:dyDescent="0.35">
      <c r="A325">
        <v>150</v>
      </c>
      <c r="B325">
        <v>126000</v>
      </c>
      <c r="C325">
        <v>25</v>
      </c>
      <c r="D325">
        <v>-3.5659550631828997E-2</v>
      </c>
      <c r="G325">
        <v>150</v>
      </c>
      <c r="H325">
        <v>282600</v>
      </c>
      <c r="I325">
        <v>54</v>
      </c>
      <c r="J325">
        <v>-4.0183437086660702E-2</v>
      </c>
      <c r="M325">
        <v>150</v>
      </c>
      <c r="N325">
        <v>552600</v>
      </c>
      <c r="O325">
        <v>104</v>
      </c>
      <c r="P325">
        <v>-1.3809426273990099E-2</v>
      </c>
      <c r="S325">
        <v>150</v>
      </c>
      <c r="T325">
        <v>828000</v>
      </c>
      <c r="U325">
        <v>155</v>
      </c>
      <c r="V325">
        <v>-4.8198415187763903E-2</v>
      </c>
      <c r="Y325">
        <v>150</v>
      </c>
      <c r="Z325">
        <v>1103400</v>
      </c>
      <c r="AA325">
        <v>206</v>
      </c>
      <c r="AB325">
        <v>-9.5584622908595193E-2</v>
      </c>
    </row>
    <row r="326" spans="1:28" x14ac:dyDescent="0.35">
      <c r="A326">
        <v>150</v>
      </c>
      <c r="B326">
        <v>120600</v>
      </c>
      <c r="C326">
        <v>24</v>
      </c>
      <c r="D326" s="15">
        <v>-8.3669034434430992E-6</v>
      </c>
      <c r="G326">
        <v>150</v>
      </c>
      <c r="H326">
        <v>288000</v>
      </c>
      <c r="I326">
        <v>55</v>
      </c>
      <c r="J326">
        <v>-6.5408601497022297E-3</v>
      </c>
      <c r="M326">
        <v>150</v>
      </c>
      <c r="N326">
        <v>558000</v>
      </c>
      <c r="O326">
        <v>105</v>
      </c>
      <c r="P326" s="15">
        <v>-3.5435486381088201E-4</v>
      </c>
      <c r="S326">
        <v>150</v>
      </c>
      <c r="T326">
        <v>828000</v>
      </c>
      <c r="U326">
        <v>155</v>
      </c>
      <c r="V326">
        <v>-5.6704297244768304E-3</v>
      </c>
      <c r="Y326">
        <v>150</v>
      </c>
      <c r="Z326">
        <v>1114200</v>
      </c>
      <c r="AA326">
        <v>208</v>
      </c>
      <c r="AB326">
        <v>-5.2616852753494397E-2</v>
      </c>
    </row>
    <row r="327" spans="1:28" x14ac:dyDescent="0.35">
      <c r="A327">
        <v>150</v>
      </c>
      <c r="B327">
        <v>126000</v>
      </c>
      <c r="C327">
        <v>25</v>
      </c>
      <c r="D327" s="15">
        <v>-4.0677765196971198E-4</v>
      </c>
      <c r="G327">
        <v>150</v>
      </c>
      <c r="H327">
        <v>288000</v>
      </c>
      <c r="I327">
        <v>55</v>
      </c>
      <c r="J327">
        <v>-1.6904400256240001E-2</v>
      </c>
      <c r="M327">
        <v>150</v>
      </c>
      <c r="N327">
        <v>568800</v>
      </c>
      <c r="O327">
        <v>107</v>
      </c>
      <c r="P327" s="15">
        <v>-1.5714082229061001E-4</v>
      </c>
      <c r="S327">
        <v>150</v>
      </c>
      <c r="T327">
        <v>822600</v>
      </c>
      <c r="U327">
        <v>154</v>
      </c>
      <c r="V327">
        <v>-8.9641299787629802E-2</v>
      </c>
      <c r="Y327">
        <v>150</v>
      </c>
      <c r="Z327">
        <v>1092600</v>
      </c>
      <c r="AA327">
        <v>204</v>
      </c>
      <c r="AB327">
        <v>-1.52353176048758E-2</v>
      </c>
    </row>
    <row r="328" spans="1:28" x14ac:dyDescent="0.35">
      <c r="D328" s="15"/>
      <c r="P328" s="15"/>
    </row>
    <row r="329" spans="1:28" x14ac:dyDescent="0.35">
      <c r="A329">
        <v>200</v>
      </c>
      <c r="B329">
        <v>168000</v>
      </c>
      <c r="C329">
        <v>25</v>
      </c>
      <c r="D329">
        <v>-7.8349517089676302E-2</v>
      </c>
      <c r="G329">
        <v>200</v>
      </c>
      <c r="H329">
        <v>384000</v>
      </c>
      <c r="I329">
        <v>55</v>
      </c>
      <c r="J329">
        <v>-4.4318934499254198E-2</v>
      </c>
      <c r="M329">
        <v>200</v>
      </c>
      <c r="N329">
        <v>729600</v>
      </c>
      <c r="O329">
        <v>103</v>
      </c>
      <c r="P329">
        <v>-7.4884268705730801E-3</v>
      </c>
      <c r="S329">
        <v>200</v>
      </c>
      <c r="T329">
        <v>1104000</v>
      </c>
      <c r="U329">
        <v>155</v>
      </c>
      <c r="V329">
        <v>-1.1021724661736201E-2</v>
      </c>
      <c r="Y329">
        <v>200</v>
      </c>
      <c r="Z329">
        <v>1464000</v>
      </c>
      <c r="AA329">
        <v>205</v>
      </c>
      <c r="AB329">
        <v>-0.108903877796084</v>
      </c>
    </row>
    <row r="330" spans="1:28" x14ac:dyDescent="0.35">
      <c r="A330">
        <v>200</v>
      </c>
      <c r="B330">
        <v>175200</v>
      </c>
      <c r="C330">
        <v>26</v>
      </c>
      <c r="D330">
        <v>-1.616557689531E-3</v>
      </c>
      <c r="G330">
        <v>200</v>
      </c>
      <c r="H330">
        <v>412800</v>
      </c>
      <c r="I330">
        <v>59</v>
      </c>
      <c r="J330" s="15">
        <v>-2.8982633664923499E-4</v>
      </c>
      <c r="M330">
        <v>200</v>
      </c>
      <c r="N330">
        <v>736800</v>
      </c>
      <c r="O330">
        <v>104</v>
      </c>
      <c r="P330" s="15">
        <v>-4.1763117838092799E-4</v>
      </c>
      <c r="S330">
        <v>200</v>
      </c>
      <c r="T330">
        <v>1096800</v>
      </c>
      <c r="U330">
        <v>154</v>
      </c>
      <c r="V330">
        <v>-1.7430987600091701E-2</v>
      </c>
      <c r="Y330">
        <v>200</v>
      </c>
      <c r="Z330">
        <v>1471200</v>
      </c>
      <c r="AA330">
        <v>206</v>
      </c>
      <c r="AB330">
        <v>-3.8467788337611902E-3</v>
      </c>
    </row>
    <row r="331" spans="1:28" x14ac:dyDescent="0.35">
      <c r="A331">
        <v>200</v>
      </c>
      <c r="B331">
        <v>175200</v>
      </c>
      <c r="C331">
        <v>26</v>
      </c>
      <c r="D331" s="15">
        <v>-1.8566761753527E-4</v>
      </c>
      <c r="G331">
        <v>200</v>
      </c>
      <c r="H331">
        <v>384000</v>
      </c>
      <c r="I331">
        <v>55</v>
      </c>
      <c r="J331">
        <v>-0.13363520637548801</v>
      </c>
      <c r="M331">
        <v>200</v>
      </c>
      <c r="N331">
        <v>736800</v>
      </c>
      <c r="O331">
        <v>104</v>
      </c>
      <c r="P331" s="15">
        <v>-2.5916057537209202E-4</v>
      </c>
      <c r="S331">
        <v>200</v>
      </c>
      <c r="T331">
        <v>1104000</v>
      </c>
      <c r="U331">
        <v>155</v>
      </c>
      <c r="V331">
        <v>-5.9107715698750998E-3</v>
      </c>
      <c r="Y331">
        <v>200</v>
      </c>
      <c r="Z331">
        <v>1449600</v>
      </c>
      <c r="AA331">
        <v>203</v>
      </c>
      <c r="AB331">
        <v>-2.2438503924092001E-3</v>
      </c>
    </row>
    <row r="332" spans="1:28" x14ac:dyDescent="0.35">
      <c r="A332">
        <v>200</v>
      </c>
      <c r="B332">
        <v>160800</v>
      </c>
      <c r="C332">
        <v>24</v>
      </c>
      <c r="D332">
        <v>-5.6136085517347001E-2</v>
      </c>
      <c r="G332">
        <v>200</v>
      </c>
      <c r="H332">
        <v>398400</v>
      </c>
      <c r="I332">
        <v>57</v>
      </c>
      <c r="J332" s="15">
        <v>-2.8704724488062702E-4</v>
      </c>
      <c r="M332">
        <v>200</v>
      </c>
      <c r="N332">
        <v>751200</v>
      </c>
      <c r="O332">
        <v>106</v>
      </c>
      <c r="P332">
        <v>-1.12611513333318E-2</v>
      </c>
      <c r="S332">
        <v>200</v>
      </c>
      <c r="T332">
        <v>1089600</v>
      </c>
      <c r="U332">
        <v>153</v>
      </c>
      <c r="V332">
        <v>-2.7247840872441899E-2</v>
      </c>
      <c r="Y332">
        <v>200</v>
      </c>
      <c r="Z332">
        <v>1464000</v>
      </c>
      <c r="AA332">
        <v>205</v>
      </c>
      <c r="AB332">
        <v>-2.42481670397106E-2</v>
      </c>
    </row>
    <row r="333" spans="1:28" x14ac:dyDescent="0.35">
      <c r="A333">
        <v>200</v>
      </c>
      <c r="B333">
        <v>168000</v>
      </c>
      <c r="C333">
        <v>25</v>
      </c>
      <c r="D333">
        <v>-1.67730415340809E-2</v>
      </c>
      <c r="G333">
        <v>200</v>
      </c>
      <c r="H333">
        <v>376800</v>
      </c>
      <c r="I333">
        <v>54</v>
      </c>
      <c r="J333">
        <v>-5.7020617780600196E-3</v>
      </c>
      <c r="M333">
        <v>200</v>
      </c>
      <c r="N333">
        <v>736800</v>
      </c>
      <c r="O333">
        <v>104</v>
      </c>
      <c r="P333">
        <v>-2.1057067763742301E-2</v>
      </c>
      <c r="S333">
        <v>200</v>
      </c>
      <c r="T333">
        <v>1096800</v>
      </c>
      <c r="U333">
        <v>154</v>
      </c>
      <c r="V333" s="15">
        <v>-9.7317868031164198E-4</v>
      </c>
      <c r="Y333">
        <v>200</v>
      </c>
      <c r="Z333">
        <v>1456800</v>
      </c>
      <c r="AA333">
        <v>204</v>
      </c>
      <c r="AB333">
        <v>-4.99719617411035E-3</v>
      </c>
    </row>
    <row r="334" spans="1:28" x14ac:dyDescent="0.35">
      <c r="A334">
        <v>200</v>
      </c>
      <c r="B334">
        <v>160800</v>
      </c>
      <c r="C334">
        <v>24</v>
      </c>
      <c r="D334" s="15">
        <v>-8.7114614760425699E-4</v>
      </c>
      <c r="G334">
        <v>200</v>
      </c>
      <c r="H334">
        <v>376800</v>
      </c>
      <c r="I334">
        <v>54</v>
      </c>
      <c r="J334">
        <v>-1.51533412643693E-2</v>
      </c>
      <c r="M334">
        <v>200</v>
      </c>
      <c r="N334">
        <v>736800</v>
      </c>
      <c r="O334">
        <v>104</v>
      </c>
      <c r="P334" s="15">
        <v>-1.4813554852100399E-6</v>
      </c>
      <c r="S334">
        <v>200</v>
      </c>
      <c r="T334">
        <v>1104000</v>
      </c>
      <c r="U334">
        <v>155</v>
      </c>
      <c r="V334">
        <v>-1.11983472926956E-2</v>
      </c>
      <c r="Y334">
        <v>200</v>
      </c>
      <c r="Z334">
        <v>1471200</v>
      </c>
      <c r="AA334">
        <v>206</v>
      </c>
      <c r="AB334">
        <v>-3.2324358974130198E-3</v>
      </c>
    </row>
    <row r="335" spans="1:28" x14ac:dyDescent="0.35">
      <c r="A335">
        <v>200</v>
      </c>
      <c r="B335">
        <v>175200</v>
      </c>
      <c r="C335">
        <v>26</v>
      </c>
      <c r="D335">
        <v>-3.3780042283218302E-3</v>
      </c>
      <c r="G335">
        <v>200</v>
      </c>
      <c r="H335">
        <v>369600</v>
      </c>
      <c r="I335">
        <v>53</v>
      </c>
      <c r="J335">
        <v>-3.5644055619373201E-3</v>
      </c>
      <c r="M335">
        <v>200</v>
      </c>
      <c r="N335">
        <v>744000</v>
      </c>
      <c r="O335">
        <v>105</v>
      </c>
      <c r="P335" s="15">
        <v>-3.7319048178606098E-6</v>
      </c>
      <c r="S335">
        <v>200</v>
      </c>
      <c r="T335">
        <v>1089600</v>
      </c>
      <c r="U335">
        <v>153</v>
      </c>
      <c r="V335">
        <v>-3.2866269473081397E-2</v>
      </c>
      <c r="Y335">
        <v>200</v>
      </c>
      <c r="Z335">
        <v>1456800</v>
      </c>
      <c r="AA335">
        <v>204</v>
      </c>
      <c r="AB335">
        <v>-3.0523797054729501E-2</v>
      </c>
    </row>
    <row r="336" spans="1:28" x14ac:dyDescent="0.35">
      <c r="A336">
        <v>200</v>
      </c>
      <c r="B336">
        <v>168000</v>
      </c>
      <c r="C336">
        <v>25</v>
      </c>
      <c r="D336">
        <v>-5.5204955493454701E-2</v>
      </c>
      <c r="G336">
        <v>200</v>
      </c>
      <c r="H336">
        <v>376800</v>
      </c>
      <c r="I336">
        <v>54</v>
      </c>
      <c r="J336">
        <v>-3.64468144924448E-3</v>
      </c>
      <c r="M336">
        <v>200</v>
      </c>
      <c r="N336">
        <v>729600</v>
      </c>
      <c r="O336">
        <v>103</v>
      </c>
      <c r="P336">
        <v>-0.33336421970371999</v>
      </c>
      <c r="S336">
        <v>200</v>
      </c>
      <c r="T336">
        <v>1104000</v>
      </c>
      <c r="U336">
        <v>155</v>
      </c>
      <c r="V336">
        <v>-1.90154319339619E-2</v>
      </c>
      <c r="Y336">
        <v>200</v>
      </c>
      <c r="Z336">
        <v>1456800</v>
      </c>
      <c r="AA336">
        <v>204</v>
      </c>
      <c r="AB336" s="15">
        <v>-9.6530261598045796E-4</v>
      </c>
    </row>
    <row r="337" spans="1:28" x14ac:dyDescent="0.35">
      <c r="A337">
        <v>200</v>
      </c>
      <c r="B337">
        <v>153600</v>
      </c>
      <c r="C337">
        <v>23</v>
      </c>
      <c r="D337">
        <v>-4.2836257375566201E-3</v>
      </c>
      <c r="G337">
        <v>200</v>
      </c>
      <c r="H337">
        <v>369600</v>
      </c>
      <c r="I337">
        <v>53</v>
      </c>
      <c r="J337">
        <v>-1.7213469973466099E-3</v>
      </c>
      <c r="M337">
        <v>200</v>
      </c>
      <c r="N337">
        <v>744000</v>
      </c>
      <c r="O337">
        <v>105</v>
      </c>
      <c r="P337">
        <v>-1.3084252697901401E-3</v>
      </c>
      <c r="S337">
        <v>200</v>
      </c>
      <c r="T337">
        <v>1096800</v>
      </c>
      <c r="U337">
        <v>154</v>
      </c>
      <c r="V337">
        <v>-7.4866021118930898E-2</v>
      </c>
      <c r="Y337">
        <v>200</v>
      </c>
      <c r="Z337">
        <v>1456800</v>
      </c>
      <c r="AA337">
        <v>204</v>
      </c>
      <c r="AB337" s="15">
        <v>-1.3853273336397799E-4</v>
      </c>
    </row>
    <row r="338" spans="1:28" x14ac:dyDescent="0.35">
      <c r="A338">
        <v>200</v>
      </c>
      <c r="B338">
        <v>168000</v>
      </c>
      <c r="C338">
        <v>25</v>
      </c>
      <c r="D338">
        <v>-0.26772503338061499</v>
      </c>
      <c r="G338">
        <v>200</v>
      </c>
      <c r="H338">
        <v>376800</v>
      </c>
      <c r="I338">
        <v>54</v>
      </c>
      <c r="J338">
        <v>-2.9175660400787898E-2</v>
      </c>
      <c r="M338">
        <v>200</v>
      </c>
      <c r="N338">
        <v>744000</v>
      </c>
      <c r="O338">
        <v>105</v>
      </c>
      <c r="P338" s="15">
        <v>-4.5211875337592299E-7</v>
      </c>
      <c r="S338">
        <v>200</v>
      </c>
      <c r="T338">
        <v>1096800</v>
      </c>
      <c r="U338">
        <v>154</v>
      </c>
      <c r="V338">
        <v>-1.19194516047934E-2</v>
      </c>
      <c r="Y338">
        <v>200</v>
      </c>
      <c r="Z338">
        <v>1456800</v>
      </c>
      <c r="AA338">
        <v>204</v>
      </c>
      <c r="AB338">
        <v>-1.51169437432964E-3</v>
      </c>
    </row>
    <row r="339" spans="1:28" x14ac:dyDescent="0.35">
      <c r="A339">
        <v>200</v>
      </c>
      <c r="B339">
        <v>153600</v>
      </c>
      <c r="C339">
        <v>23</v>
      </c>
      <c r="D339">
        <v>-8.3766622140754504E-2</v>
      </c>
      <c r="G339">
        <v>200</v>
      </c>
      <c r="H339">
        <v>384000</v>
      </c>
      <c r="I339">
        <v>55</v>
      </c>
      <c r="J339">
        <v>-8.7220835792406096E-2</v>
      </c>
      <c r="M339">
        <v>200</v>
      </c>
      <c r="N339">
        <v>736800</v>
      </c>
      <c r="O339">
        <v>104</v>
      </c>
      <c r="P339">
        <v>-2.4143986576158599E-2</v>
      </c>
      <c r="S339">
        <v>200</v>
      </c>
      <c r="T339">
        <v>1104000</v>
      </c>
      <c r="U339">
        <v>155</v>
      </c>
      <c r="V339" s="15">
        <v>-8.8787353338482802E-4</v>
      </c>
      <c r="Y339">
        <v>200</v>
      </c>
      <c r="Z339">
        <v>1456800</v>
      </c>
      <c r="AA339">
        <v>204</v>
      </c>
      <c r="AB339">
        <v>-8.0881007038634302E-3</v>
      </c>
    </row>
    <row r="340" spans="1:28" x14ac:dyDescent="0.35">
      <c r="A340">
        <v>200</v>
      </c>
      <c r="B340">
        <v>160800</v>
      </c>
      <c r="C340">
        <v>24</v>
      </c>
      <c r="D340">
        <v>-2.5732642082853599E-2</v>
      </c>
      <c r="G340">
        <v>200</v>
      </c>
      <c r="H340">
        <v>384000</v>
      </c>
      <c r="I340">
        <v>55</v>
      </c>
      <c r="J340">
        <v>-7.2366112100585196E-3</v>
      </c>
      <c r="M340">
        <v>200</v>
      </c>
      <c r="N340">
        <v>736800</v>
      </c>
      <c r="O340">
        <v>104</v>
      </c>
      <c r="P340">
        <v>-3.3045120334478798E-3</v>
      </c>
      <c r="S340">
        <v>200</v>
      </c>
      <c r="T340">
        <v>1118400</v>
      </c>
      <c r="U340">
        <v>157</v>
      </c>
      <c r="V340">
        <v>-3.2035476106472303E-2</v>
      </c>
      <c r="Y340">
        <v>200</v>
      </c>
      <c r="Z340">
        <v>1456800</v>
      </c>
      <c r="AA340">
        <v>204</v>
      </c>
      <c r="AB340" s="15">
        <v>-2.9246880071580702E-7</v>
      </c>
    </row>
    <row r="341" spans="1:28" x14ac:dyDescent="0.35">
      <c r="A341">
        <v>200</v>
      </c>
      <c r="B341">
        <v>153600</v>
      </c>
      <c r="C341">
        <v>23</v>
      </c>
      <c r="D341">
        <v>-5.9581300021284301E-3</v>
      </c>
      <c r="G341">
        <v>200</v>
      </c>
      <c r="H341">
        <v>376800</v>
      </c>
      <c r="I341">
        <v>54</v>
      </c>
      <c r="J341" s="15">
        <v>-1.2441258199548901E-4</v>
      </c>
      <c r="M341">
        <v>200</v>
      </c>
      <c r="N341">
        <v>758400</v>
      </c>
      <c r="O341">
        <v>107</v>
      </c>
      <c r="P341" s="15">
        <v>-3.0199463636117999E-5</v>
      </c>
      <c r="S341">
        <v>200</v>
      </c>
      <c r="T341">
        <v>1111200</v>
      </c>
      <c r="U341">
        <v>156</v>
      </c>
      <c r="V341">
        <v>-4.2562418604915001E-3</v>
      </c>
      <c r="Y341">
        <v>200</v>
      </c>
      <c r="Z341">
        <v>1464000</v>
      </c>
      <c r="AA341">
        <v>205</v>
      </c>
      <c r="AB341">
        <v>-2.1546622613019598E-2</v>
      </c>
    </row>
    <row r="342" spans="1:28" x14ac:dyDescent="0.35">
      <c r="A342">
        <v>200</v>
      </c>
      <c r="B342">
        <v>168000</v>
      </c>
      <c r="C342">
        <v>25</v>
      </c>
      <c r="D342">
        <v>-2.3626468951839601E-2</v>
      </c>
      <c r="G342">
        <v>200</v>
      </c>
      <c r="H342">
        <v>384000</v>
      </c>
      <c r="I342">
        <v>55</v>
      </c>
      <c r="J342">
        <v>-4.2017016599974998E-3</v>
      </c>
      <c r="M342">
        <v>200</v>
      </c>
      <c r="N342">
        <v>736800</v>
      </c>
      <c r="O342">
        <v>104</v>
      </c>
      <c r="P342">
        <v>-2.2921830710785601E-2</v>
      </c>
      <c r="S342">
        <v>200</v>
      </c>
      <c r="T342">
        <v>1111200</v>
      </c>
      <c r="U342">
        <v>156</v>
      </c>
      <c r="V342">
        <v>-1.23186367604974E-2</v>
      </c>
      <c r="Y342">
        <v>200</v>
      </c>
      <c r="Z342">
        <v>1464000</v>
      </c>
      <c r="AA342">
        <v>205</v>
      </c>
      <c r="AB342" s="15">
        <v>-3.3949997709164603E-5</v>
      </c>
    </row>
    <row r="343" spans="1:28" x14ac:dyDescent="0.35">
      <c r="A343">
        <v>200</v>
      </c>
      <c r="B343">
        <v>153600</v>
      </c>
      <c r="C343">
        <v>23</v>
      </c>
      <c r="D343">
        <v>-2.8070135215645001E-2</v>
      </c>
      <c r="G343">
        <v>200</v>
      </c>
      <c r="H343">
        <v>369600</v>
      </c>
      <c r="I343">
        <v>53</v>
      </c>
      <c r="J343">
        <v>-8.4934647516622594E-2</v>
      </c>
      <c r="M343">
        <v>200</v>
      </c>
      <c r="N343">
        <v>736800</v>
      </c>
      <c r="O343">
        <v>104</v>
      </c>
      <c r="P343">
        <v>-2.1398859810539E-2</v>
      </c>
      <c r="S343">
        <v>200</v>
      </c>
      <c r="T343">
        <v>1104000</v>
      </c>
      <c r="U343">
        <v>155</v>
      </c>
      <c r="V343" s="15">
        <v>-8.3772034403896494E-6</v>
      </c>
      <c r="Y343">
        <v>200</v>
      </c>
      <c r="Z343">
        <v>1449600</v>
      </c>
      <c r="AA343">
        <v>203</v>
      </c>
      <c r="AB343">
        <v>-6.93361753509005E-3</v>
      </c>
    </row>
    <row r="344" spans="1:28" x14ac:dyDescent="0.35">
      <c r="A344">
        <v>200</v>
      </c>
      <c r="B344">
        <v>160800</v>
      </c>
      <c r="C344">
        <v>24</v>
      </c>
      <c r="D344" s="15">
        <v>-2.2350484482121601E-5</v>
      </c>
      <c r="G344">
        <v>200</v>
      </c>
      <c r="H344">
        <v>384000</v>
      </c>
      <c r="I344">
        <v>55</v>
      </c>
      <c r="J344">
        <v>-9.5351489914379702E-3</v>
      </c>
      <c r="M344">
        <v>200</v>
      </c>
      <c r="N344">
        <v>758400</v>
      </c>
      <c r="O344">
        <v>107</v>
      </c>
      <c r="P344">
        <v>-0.16714265860621999</v>
      </c>
      <c r="S344">
        <v>200</v>
      </c>
      <c r="T344">
        <v>1104000</v>
      </c>
      <c r="U344">
        <v>155</v>
      </c>
      <c r="V344" s="15">
        <v>-1.4382521512800299E-4</v>
      </c>
      <c r="Y344">
        <v>200</v>
      </c>
      <c r="Z344">
        <v>1456800</v>
      </c>
      <c r="AA344">
        <v>204</v>
      </c>
      <c r="AB344">
        <v>-6.5539709588157802E-2</v>
      </c>
    </row>
    <row r="345" spans="1:28" x14ac:dyDescent="0.35">
      <c r="A345">
        <v>200</v>
      </c>
      <c r="B345">
        <v>160800</v>
      </c>
      <c r="C345">
        <v>24</v>
      </c>
      <c r="D345">
        <v>-3.17514731440089E-3</v>
      </c>
      <c r="G345">
        <v>200</v>
      </c>
      <c r="H345">
        <v>384000</v>
      </c>
      <c r="I345">
        <v>55</v>
      </c>
      <c r="J345">
        <v>-3.1623976348480799E-3</v>
      </c>
      <c r="M345">
        <v>200</v>
      </c>
      <c r="N345">
        <v>751200</v>
      </c>
      <c r="O345">
        <v>106</v>
      </c>
      <c r="P345">
        <v>-2.1119023962037201E-2</v>
      </c>
      <c r="S345">
        <v>200</v>
      </c>
      <c r="T345">
        <v>1096800</v>
      </c>
      <c r="U345">
        <v>154</v>
      </c>
      <c r="V345" s="15">
        <v>-4.65634884133813E-5</v>
      </c>
      <c r="Y345">
        <v>200</v>
      </c>
      <c r="Z345">
        <v>1471200</v>
      </c>
      <c r="AA345">
        <v>206</v>
      </c>
      <c r="AB345">
        <v>-0.16322809441144601</v>
      </c>
    </row>
    <row r="346" spans="1:28" x14ac:dyDescent="0.35">
      <c r="A346">
        <v>200</v>
      </c>
      <c r="B346">
        <v>175200</v>
      </c>
      <c r="C346">
        <v>26</v>
      </c>
      <c r="D346">
        <v>-2.4387298254009902E-2</v>
      </c>
      <c r="G346">
        <v>200</v>
      </c>
      <c r="H346">
        <v>398400</v>
      </c>
      <c r="I346">
        <v>57</v>
      </c>
      <c r="J346">
        <v>-3.5376200767701899E-2</v>
      </c>
      <c r="M346">
        <v>200</v>
      </c>
      <c r="N346">
        <v>758400</v>
      </c>
      <c r="O346">
        <v>107</v>
      </c>
      <c r="P346">
        <v>-0.12808497977684699</v>
      </c>
      <c r="S346">
        <v>200</v>
      </c>
      <c r="T346">
        <v>1082400</v>
      </c>
      <c r="U346">
        <v>152</v>
      </c>
      <c r="V346" s="15">
        <v>-6.9129446760219098E-4</v>
      </c>
      <c r="Y346">
        <v>200</v>
      </c>
      <c r="Z346">
        <v>1464000</v>
      </c>
      <c r="AA346">
        <v>205</v>
      </c>
      <c r="AB346">
        <v>-5.88026641225412E-3</v>
      </c>
    </row>
    <row r="347" spans="1:28" x14ac:dyDescent="0.35">
      <c r="A347">
        <v>200</v>
      </c>
      <c r="B347">
        <v>160800</v>
      </c>
      <c r="C347">
        <v>24</v>
      </c>
      <c r="D347">
        <v>-0.10419588557177201</v>
      </c>
      <c r="G347">
        <v>200</v>
      </c>
      <c r="H347">
        <v>384000</v>
      </c>
      <c r="I347">
        <v>55</v>
      </c>
      <c r="J347" s="15">
        <v>-2.7036410870343299E-5</v>
      </c>
      <c r="M347">
        <v>200</v>
      </c>
      <c r="N347">
        <v>736800</v>
      </c>
      <c r="O347">
        <v>104</v>
      </c>
      <c r="P347">
        <v>-2.7292758966147401E-3</v>
      </c>
      <c r="S347">
        <v>200</v>
      </c>
      <c r="T347">
        <v>1096800</v>
      </c>
      <c r="U347">
        <v>154</v>
      </c>
      <c r="V347">
        <v>-2.8754641158965699E-2</v>
      </c>
      <c r="Y347">
        <v>200</v>
      </c>
      <c r="Z347">
        <v>1456800</v>
      </c>
      <c r="AA347">
        <v>204</v>
      </c>
      <c r="AB347">
        <v>-2.9317042162183898E-3</v>
      </c>
    </row>
    <row r="348" spans="1:28" x14ac:dyDescent="0.35">
      <c r="A348">
        <v>200</v>
      </c>
      <c r="B348">
        <v>168000</v>
      </c>
      <c r="C348">
        <v>25</v>
      </c>
      <c r="D348">
        <v>-3.5144992156250902E-3</v>
      </c>
      <c r="G348">
        <v>200</v>
      </c>
      <c r="H348">
        <v>376800</v>
      </c>
      <c r="I348">
        <v>54</v>
      </c>
      <c r="J348">
        <v>-6.9540887790197304E-3</v>
      </c>
      <c r="M348">
        <v>200</v>
      </c>
      <c r="N348">
        <v>744000</v>
      </c>
      <c r="O348">
        <v>105</v>
      </c>
      <c r="P348" s="15">
        <v>-6.0564617594935003E-5</v>
      </c>
      <c r="S348">
        <v>200</v>
      </c>
      <c r="T348">
        <v>1104000</v>
      </c>
      <c r="U348">
        <v>155</v>
      </c>
      <c r="V348">
        <v>-7.4054127100038796E-3</v>
      </c>
      <c r="Y348">
        <v>200</v>
      </c>
      <c r="Z348">
        <v>1456800</v>
      </c>
      <c r="AA348">
        <v>204</v>
      </c>
      <c r="AB348">
        <v>-3.3460304058043601E-2</v>
      </c>
    </row>
    <row r="349" spans="1:28" x14ac:dyDescent="0.35">
      <c r="A349">
        <v>200</v>
      </c>
      <c r="B349">
        <v>160800</v>
      </c>
      <c r="C349">
        <v>24</v>
      </c>
      <c r="D349">
        <v>-1.21403304592832E-3</v>
      </c>
      <c r="G349">
        <v>200</v>
      </c>
      <c r="H349">
        <v>384000</v>
      </c>
      <c r="I349">
        <v>55</v>
      </c>
      <c r="J349" s="15">
        <v>-8.3173797780846802E-4</v>
      </c>
      <c r="M349">
        <v>200</v>
      </c>
      <c r="N349">
        <v>736800</v>
      </c>
      <c r="O349">
        <v>104</v>
      </c>
      <c r="P349">
        <v>-3.8026424887389103E-2</v>
      </c>
      <c r="S349">
        <v>200</v>
      </c>
      <c r="T349">
        <v>1096800</v>
      </c>
      <c r="U349">
        <v>154</v>
      </c>
      <c r="V349">
        <v>-1.35467918018691E-2</v>
      </c>
      <c r="Y349">
        <v>200</v>
      </c>
      <c r="Z349">
        <v>1471200</v>
      </c>
      <c r="AA349">
        <v>206</v>
      </c>
      <c r="AB349">
        <v>-2.76412421961432E-3</v>
      </c>
    </row>
    <row r="350" spans="1:28" x14ac:dyDescent="0.35">
      <c r="A350">
        <v>200</v>
      </c>
      <c r="B350">
        <v>168000</v>
      </c>
      <c r="C350">
        <v>25</v>
      </c>
      <c r="D350" s="15">
        <v>-4.6232744066980502E-5</v>
      </c>
      <c r="G350">
        <v>200</v>
      </c>
      <c r="H350">
        <v>391200</v>
      </c>
      <c r="I350">
        <v>56</v>
      </c>
      <c r="J350">
        <v>-4.9380337546165902E-3</v>
      </c>
      <c r="M350">
        <v>200</v>
      </c>
      <c r="N350">
        <v>744000</v>
      </c>
      <c r="O350">
        <v>105</v>
      </c>
      <c r="P350">
        <v>-6.9758685040431203E-3</v>
      </c>
      <c r="S350">
        <v>200</v>
      </c>
      <c r="T350">
        <v>1104000</v>
      </c>
      <c r="U350">
        <v>155</v>
      </c>
      <c r="V350" s="15">
        <v>-4.13758951751359E-4</v>
      </c>
      <c r="Y350">
        <v>200</v>
      </c>
      <c r="Z350">
        <v>1449600</v>
      </c>
      <c r="AA350">
        <v>203</v>
      </c>
      <c r="AB350">
        <v>-6.7000639599009903E-3</v>
      </c>
    </row>
    <row r="351" spans="1:28" x14ac:dyDescent="0.35">
      <c r="A351">
        <v>200</v>
      </c>
      <c r="B351">
        <v>175200</v>
      </c>
      <c r="C351">
        <v>26</v>
      </c>
      <c r="D351">
        <v>-2.87058929900872E-2</v>
      </c>
      <c r="G351">
        <v>200</v>
      </c>
      <c r="H351">
        <v>376800</v>
      </c>
      <c r="I351">
        <v>54</v>
      </c>
      <c r="J351" s="15">
        <v>-3.9743898807220301E-4</v>
      </c>
      <c r="M351">
        <v>200</v>
      </c>
      <c r="N351">
        <v>751200</v>
      </c>
      <c r="O351">
        <v>106</v>
      </c>
      <c r="P351">
        <v>-1.92500689162368E-2</v>
      </c>
      <c r="S351">
        <v>200</v>
      </c>
      <c r="T351">
        <v>1096800</v>
      </c>
      <c r="U351">
        <v>154</v>
      </c>
      <c r="V351" s="15">
        <v>-2.2915649129323098E-5</v>
      </c>
      <c r="Y351">
        <v>200</v>
      </c>
      <c r="Z351">
        <v>1456800</v>
      </c>
      <c r="AA351">
        <v>204</v>
      </c>
      <c r="AB351">
        <v>-1.8957575897414002E-2</v>
      </c>
    </row>
    <row r="352" spans="1:28" x14ac:dyDescent="0.35">
      <c r="A352">
        <v>200</v>
      </c>
      <c r="B352">
        <v>160800</v>
      </c>
      <c r="C352">
        <v>24</v>
      </c>
      <c r="D352">
        <v>-3.56131911085385E-2</v>
      </c>
      <c r="G352">
        <v>200</v>
      </c>
      <c r="H352">
        <v>384000</v>
      </c>
      <c r="I352">
        <v>55</v>
      </c>
      <c r="J352">
        <v>-2.8111325666393801E-2</v>
      </c>
      <c r="M352">
        <v>200</v>
      </c>
      <c r="N352">
        <v>744000</v>
      </c>
      <c r="O352">
        <v>105</v>
      </c>
      <c r="P352">
        <v>-2.3006697533384901E-3</v>
      </c>
      <c r="S352">
        <v>200</v>
      </c>
      <c r="T352">
        <v>1104000</v>
      </c>
      <c r="U352">
        <v>155</v>
      </c>
      <c r="V352">
        <v>-4.6695005316902398E-2</v>
      </c>
      <c r="Y352">
        <v>200</v>
      </c>
      <c r="Z352">
        <v>1449600</v>
      </c>
      <c r="AA352">
        <v>203</v>
      </c>
      <c r="AB352">
        <v>-2.2887879438988302E-3</v>
      </c>
    </row>
    <row r="353" spans="1:28" x14ac:dyDescent="0.35">
      <c r="A353">
        <v>200</v>
      </c>
      <c r="B353">
        <v>175200</v>
      </c>
      <c r="C353">
        <v>26</v>
      </c>
      <c r="D353" s="15">
        <v>-3.4965691852430497E-5</v>
      </c>
      <c r="G353">
        <v>200</v>
      </c>
      <c r="H353">
        <v>376800</v>
      </c>
      <c r="I353">
        <v>54</v>
      </c>
      <c r="J353" s="15">
        <v>-6.4877239876614995E-7</v>
      </c>
      <c r="M353">
        <v>200</v>
      </c>
      <c r="N353">
        <v>744000</v>
      </c>
      <c r="O353">
        <v>105</v>
      </c>
      <c r="P353">
        <v>-2.61377407719896E-2</v>
      </c>
      <c r="S353">
        <v>200</v>
      </c>
      <c r="T353">
        <v>1096800</v>
      </c>
      <c r="U353">
        <v>154</v>
      </c>
      <c r="V353">
        <v>-2.64777591211641E-2</v>
      </c>
      <c r="Y353">
        <v>200</v>
      </c>
      <c r="Z353">
        <v>1456800</v>
      </c>
      <c r="AA353">
        <v>204</v>
      </c>
      <c r="AB353">
        <v>-1.5080450284131601E-2</v>
      </c>
    </row>
    <row r="354" spans="1:28" x14ac:dyDescent="0.35">
      <c r="A354">
        <v>200</v>
      </c>
      <c r="B354">
        <v>182400</v>
      </c>
      <c r="C354">
        <v>27</v>
      </c>
      <c r="D354">
        <v>-1.53156097029051E-3</v>
      </c>
      <c r="G354">
        <v>200</v>
      </c>
      <c r="H354">
        <v>391200</v>
      </c>
      <c r="I354">
        <v>56</v>
      </c>
      <c r="J354">
        <v>-1.7192869979576501E-3</v>
      </c>
      <c r="M354">
        <v>200</v>
      </c>
      <c r="N354">
        <v>736800</v>
      </c>
      <c r="O354">
        <v>104</v>
      </c>
      <c r="P354" s="15">
        <v>-7.33154415917206E-5</v>
      </c>
      <c r="S354">
        <v>200</v>
      </c>
      <c r="T354">
        <v>1089600</v>
      </c>
      <c r="U354">
        <v>153</v>
      </c>
      <c r="V354" s="15">
        <v>-3.7495294806037701E-5</v>
      </c>
      <c r="Y354">
        <v>200</v>
      </c>
      <c r="Z354">
        <v>1464000</v>
      </c>
      <c r="AA354">
        <v>205</v>
      </c>
      <c r="AB354">
        <v>-2.0303955445936002E-3</v>
      </c>
    </row>
    <row r="355" spans="1:28" x14ac:dyDescent="0.35">
      <c r="A355">
        <v>200</v>
      </c>
      <c r="B355">
        <v>168000</v>
      </c>
      <c r="C355">
        <v>25</v>
      </c>
      <c r="D355" s="15">
        <v>-7.1113188023832596E-4</v>
      </c>
      <c r="G355">
        <v>200</v>
      </c>
      <c r="H355">
        <v>376800</v>
      </c>
      <c r="I355">
        <v>54</v>
      </c>
      <c r="J355">
        <v>-1.7367287076005199E-3</v>
      </c>
      <c r="M355">
        <v>200</v>
      </c>
      <c r="N355">
        <v>744000</v>
      </c>
      <c r="O355">
        <v>105</v>
      </c>
      <c r="P355">
        <v>-9.6580340587028093E-3</v>
      </c>
      <c r="S355">
        <v>200</v>
      </c>
      <c r="T355">
        <v>1089600</v>
      </c>
      <c r="U355">
        <v>153</v>
      </c>
      <c r="V355" s="15">
        <v>-5.5059898895215998E-4</v>
      </c>
      <c r="Y355">
        <v>200</v>
      </c>
      <c r="Z355">
        <v>1464000</v>
      </c>
      <c r="AA355">
        <v>205</v>
      </c>
      <c r="AB355">
        <v>-2.49376131645173E-3</v>
      </c>
    </row>
    <row r="356" spans="1:28" x14ac:dyDescent="0.35">
      <c r="A356">
        <v>200</v>
      </c>
      <c r="B356">
        <v>160800</v>
      </c>
      <c r="C356">
        <v>24</v>
      </c>
      <c r="D356">
        <v>-7.2768457640919604E-2</v>
      </c>
      <c r="G356">
        <v>200</v>
      </c>
      <c r="H356">
        <v>376800</v>
      </c>
      <c r="I356">
        <v>54</v>
      </c>
      <c r="J356">
        <v>-1.84415895393076E-2</v>
      </c>
      <c r="M356">
        <v>200</v>
      </c>
      <c r="N356">
        <v>736800</v>
      </c>
      <c r="O356">
        <v>104</v>
      </c>
      <c r="P356">
        <v>-1.35771104151009E-2</v>
      </c>
      <c r="S356">
        <v>200</v>
      </c>
      <c r="T356">
        <v>1104000</v>
      </c>
      <c r="U356">
        <v>155</v>
      </c>
      <c r="V356" s="15">
        <v>-1.6465390709981801E-4</v>
      </c>
      <c r="Y356">
        <v>200</v>
      </c>
      <c r="Z356">
        <v>1456800</v>
      </c>
      <c r="AA356">
        <v>204</v>
      </c>
      <c r="AB356">
        <v>-0.12742447244492999</v>
      </c>
    </row>
    <row r="357" spans="1:28" x14ac:dyDescent="0.35">
      <c r="A357">
        <v>200</v>
      </c>
      <c r="B357">
        <v>160800</v>
      </c>
      <c r="C357">
        <v>24</v>
      </c>
      <c r="D357">
        <v>-1.5999294889061601E-3</v>
      </c>
      <c r="G357">
        <v>200</v>
      </c>
      <c r="H357">
        <v>376800</v>
      </c>
      <c r="I357">
        <v>54</v>
      </c>
      <c r="J357">
        <v>-3.6398759284471901E-3</v>
      </c>
      <c r="M357">
        <v>200</v>
      </c>
      <c r="N357">
        <v>744000</v>
      </c>
      <c r="O357">
        <v>105</v>
      </c>
      <c r="P357">
        <v>-4.3663633241334604E-3</v>
      </c>
      <c r="S357">
        <v>200</v>
      </c>
      <c r="T357">
        <v>1096800</v>
      </c>
      <c r="U357">
        <v>154</v>
      </c>
      <c r="V357" s="15">
        <v>-8.6392661270802201E-4</v>
      </c>
      <c r="Y357">
        <v>200</v>
      </c>
      <c r="Z357">
        <v>1456800</v>
      </c>
      <c r="AA357">
        <v>204</v>
      </c>
      <c r="AB357">
        <v>-4.7277744238547401E-2</v>
      </c>
    </row>
    <row r="358" spans="1:28" x14ac:dyDescent="0.35">
      <c r="A358">
        <v>200</v>
      </c>
      <c r="B358">
        <v>153600</v>
      </c>
      <c r="C358">
        <v>23</v>
      </c>
      <c r="D358">
        <v>-3.1879688652668201E-2</v>
      </c>
      <c r="G358">
        <v>200</v>
      </c>
      <c r="H358">
        <v>376800</v>
      </c>
      <c r="I358">
        <v>54</v>
      </c>
      <c r="J358" s="15">
        <v>-2.1868940774333299E-4</v>
      </c>
      <c r="M358">
        <v>200</v>
      </c>
      <c r="N358">
        <v>744000</v>
      </c>
      <c r="O358">
        <v>105</v>
      </c>
      <c r="P358">
        <v>-1.57051931655437E-2</v>
      </c>
      <c r="S358">
        <v>200</v>
      </c>
      <c r="T358">
        <v>1096800</v>
      </c>
      <c r="U358">
        <v>154</v>
      </c>
      <c r="V358" s="15">
        <v>-8.6236330206051603E-4</v>
      </c>
      <c r="Y358">
        <v>200</v>
      </c>
      <c r="Z358">
        <v>1464000</v>
      </c>
      <c r="AA358">
        <v>205</v>
      </c>
      <c r="AB358" s="15">
        <v>-5.6308239227451803E-5</v>
      </c>
    </row>
    <row r="359" spans="1:28" x14ac:dyDescent="0.35">
      <c r="A359">
        <v>200</v>
      </c>
      <c r="B359">
        <v>168000</v>
      </c>
      <c r="C359">
        <v>25</v>
      </c>
      <c r="D359" s="15">
        <v>-6.6151602975254902E-5</v>
      </c>
      <c r="G359">
        <v>200</v>
      </c>
      <c r="H359">
        <v>376800</v>
      </c>
      <c r="I359">
        <v>54</v>
      </c>
      <c r="J359">
        <v>-1.33322300858633E-2</v>
      </c>
      <c r="M359">
        <v>200</v>
      </c>
      <c r="N359">
        <v>744000</v>
      </c>
      <c r="O359">
        <v>105</v>
      </c>
      <c r="P359">
        <v>-2.1117189797383901E-3</v>
      </c>
      <c r="S359">
        <v>200</v>
      </c>
      <c r="T359">
        <v>1104000</v>
      </c>
      <c r="U359">
        <v>155</v>
      </c>
      <c r="V359">
        <v>-7.1239993027487097E-2</v>
      </c>
      <c r="Y359">
        <v>200</v>
      </c>
      <c r="Z359">
        <v>1478400</v>
      </c>
      <c r="AA359">
        <v>207</v>
      </c>
      <c r="AB359">
        <v>-1.23815884344228E-2</v>
      </c>
    </row>
    <row r="360" spans="1:28" x14ac:dyDescent="0.35">
      <c r="A360">
        <v>200</v>
      </c>
      <c r="B360">
        <v>168000</v>
      </c>
      <c r="C360">
        <v>25</v>
      </c>
      <c r="D360">
        <v>-3.41600492260911E-3</v>
      </c>
      <c r="G360">
        <v>200</v>
      </c>
      <c r="H360">
        <v>369600</v>
      </c>
      <c r="I360">
        <v>53</v>
      </c>
      <c r="J360">
        <v>-1.9131193790375398E-2</v>
      </c>
      <c r="M360">
        <v>200</v>
      </c>
      <c r="N360">
        <v>736800</v>
      </c>
      <c r="O360">
        <v>104</v>
      </c>
      <c r="P360">
        <v>-2.62745821443752E-2</v>
      </c>
      <c r="S360">
        <v>200</v>
      </c>
      <c r="T360">
        <v>1089600</v>
      </c>
      <c r="U360">
        <v>153</v>
      </c>
      <c r="V360">
        <v>-5.6388953301239296E-3</v>
      </c>
      <c r="Y360">
        <v>200</v>
      </c>
      <c r="Z360">
        <v>1528800</v>
      </c>
      <c r="AA360">
        <v>214</v>
      </c>
      <c r="AB360">
        <v>-0.16197004763449299</v>
      </c>
    </row>
    <row r="361" spans="1:28" x14ac:dyDescent="0.35">
      <c r="A361">
        <v>200</v>
      </c>
      <c r="B361">
        <v>168000</v>
      </c>
      <c r="C361">
        <v>25</v>
      </c>
      <c r="D361">
        <v>-5.3575175339308301E-3</v>
      </c>
      <c r="G361">
        <v>200</v>
      </c>
      <c r="H361">
        <v>384000</v>
      </c>
      <c r="I361">
        <v>55</v>
      </c>
      <c r="J361" s="15">
        <v>-3.4965691852430497E-5</v>
      </c>
      <c r="M361">
        <v>200</v>
      </c>
      <c r="N361">
        <v>758400</v>
      </c>
      <c r="O361">
        <v>107</v>
      </c>
      <c r="P361">
        <v>-3.0445338160946102E-3</v>
      </c>
      <c r="S361">
        <v>200</v>
      </c>
      <c r="T361">
        <v>1096800</v>
      </c>
      <c r="U361">
        <v>154</v>
      </c>
      <c r="V361">
        <v>-3.3043333094268002E-3</v>
      </c>
      <c r="Y361">
        <v>200</v>
      </c>
      <c r="Z361">
        <v>1464000</v>
      </c>
      <c r="AA361">
        <v>205</v>
      </c>
      <c r="AB361">
        <v>-0.155487666162264</v>
      </c>
    </row>
    <row r="362" spans="1:28" x14ac:dyDescent="0.35">
      <c r="A362">
        <v>200</v>
      </c>
      <c r="B362">
        <v>160800</v>
      </c>
      <c r="C362">
        <v>24</v>
      </c>
      <c r="D362">
        <v>-9.7200541934983106E-2</v>
      </c>
      <c r="G362">
        <v>200</v>
      </c>
      <c r="H362">
        <v>391200</v>
      </c>
      <c r="I362">
        <v>56</v>
      </c>
      <c r="J362">
        <v>-1.5237814207456101E-3</v>
      </c>
      <c r="M362">
        <v>200</v>
      </c>
      <c r="N362">
        <v>744000</v>
      </c>
      <c r="O362">
        <v>105</v>
      </c>
      <c r="P362" s="15">
        <v>-2.28345843385468E-5</v>
      </c>
      <c r="S362">
        <v>200</v>
      </c>
      <c r="T362">
        <v>1111200</v>
      </c>
      <c r="U362">
        <v>156</v>
      </c>
      <c r="V362" s="15">
        <v>-3.78407645567372E-4</v>
      </c>
      <c r="Y362">
        <v>200</v>
      </c>
      <c r="Z362">
        <v>1471200</v>
      </c>
      <c r="AA362">
        <v>206</v>
      </c>
      <c r="AB362">
        <v>-9.7163928876937006E-3</v>
      </c>
    </row>
    <row r="363" spans="1:28" x14ac:dyDescent="0.35">
      <c r="A363">
        <v>200</v>
      </c>
      <c r="B363">
        <v>168000</v>
      </c>
      <c r="C363">
        <v>25</v>
      </c>
      <c r="D363" s="15">
        <v>-5.8568688225124805E-4</v>
      </c>
      <c r="G363">
        <v>200</v>
      </c>
      <c r="H363">
        <v>384000</v>
      </c>
      <c r="I363">
        <v>55</v>
      </c>
      <c r="J363" s="15">
        <v>-6.9611448245611698E-5</v>
      </c>
      <c r="M363">
        <v>200</v>
      </c>
      <c r="N363">
        <v>744000</v>
      </c>
      <c r="O363">
        <v>105</v>
      </c>
      <c r="P363">
        <v>-1.1867084892159801E-3</v>
      </c>
      <c r="S363">
        <v>200</v>
      </c>
      <c r="T363">
        <v>1104000</v>
      </c>
      <c r="U363">
        <v>155</v>
      </c>
      <c r="V363">
        <v>-7.3442280577768098E-3</v>
      </c>
      <c r="Y363">
        <v>200</v>
      </c>
      <c r="Z363">
        <v>1464000</v>
      </c>
      <c r="AA363">
        <v>205</v>
      </c>
      <c r="AB363">
        <v>-1.07770608231747E-2</v>
      </c>
    </row>
    <row r="364" spans="1:28" x14ac:dyDescent="0.35">
      <c r="A364">
        <v>200</v>
      </c>
      <c r="B364">
        <v>168000</v>
      </c>
      <c r="C364">
        <v>25</v>
      </c>
      <c r="D364">
        <v>-1.7092345254212798E-2</v>
      </c>
      <c r="G364">
        <v>200</v>
      </c>
      <c r="H364">
        <v>391200</v>
      </c>
      <c r="I364">
        <v>56</v>
      </c>
      <c r="J364">
        <v>-5.7984892050222097E-3</v>
      </c>
      <c r="M364">
        <v>200</v>
      </c>
      <c r="N364">
        <v>736800</v>
      </c>
      <c r="O364">
        <v>104</v>
      </c>
      <c r="P364" s="15">
        <v>-1.35147467701146E-4</v>
      </c>
      <c r="S364">
        <v>200</v>
      </c>
      <c r="T364">
        <v>1089600</v>
      </c>
      <c r="U364">
        <v>153</v>
      </c>
      <c r="V364">
        <v>-6.5070116893688598E-3</v>
      </c>
      <c r="Y364">
        <v>200</v>
      </c>
      <c r="Z364">
        <v>1449600</v>
      </c>
      <c r="AA364">
        <v>203</v>
      </c>
      <c r="AB364">
        <v>-3.3129739961621003E-2</v>
      </c>
    </row>
    <row r="365" spans="1:28" x14ac:dyDescent="0.35">
      <c r="A365">
        <v>200</v>
      </c>
      <c r="B365">
        <v>175200</v>
      </c>
      <c r="C365">
        <v>26</v>
      </c>
      <c r="D365">
        <v>-1.32645655888777E-3</v>
      </c>
      <c r="G365">
        <v>200</v>
      </c>
      <c r="H365">
        <v>391200</v>
      </c>
      <c r="I365">
        <v>56</v>
      </c>
      <c r="J365">
        <v>-4.2569703756840799E-2</v>
      </c>
      <c r="M365">
        <v>200</v>
      </c>
      <c r="N365">
        <v>736800</v>
      </c>
      <c r="O365">
        <v>104</v>
      </c>
      <c r="P365">
        <v>-1.3265961622180401E-2</v>
      </c>
      <c r="S365">
        <v>200</v>
      </c>
      <c r="T365">
        <v>1104000</v>
      </c>
      <c r="U365">
        <v>155</v>
      </c>
      <c r="V365">
        <v>-5.6264401541879202E-3</v>
      </c>
      <c r="Y365">
        <v>200</v>
      </c>
      <c r="Z365">
        <v>1456800</v>
      </c>
      <c r="AA365">
        <v>204</v>
      </c>
      <c r="AB365" s="15">
        <v>-6.3505667501904896E-4</v>
      </c>
    </row>
    <row r="366" spans="1:28" x14ac:dyDescent="0.35">
      <c r="A366">
        <v>200</v>
      </c>
      <c r="B366">
        <v>168000</v>
      </c>
      <c r="C366">
        <v>25</v>
      </c>
      <c r="D366">
        <v>-6.37259444033874E-3</v>
      </c>
      <c r="G366">
        <v>200</v>
      </c>
      <c r="H366">
        <v>384000</v>
      </c>
      <c r="I366">
        <v>55</v>
      </c>
      <c r="J366">
        <v>-2.1546622613019598E-2</v>
      </c>
      <c r="M366">
        <v>200</v>
      </c>
      <c r="N366">
        <v>729600</v>
      </c>
      <c r="O366">
        <v>103</v>
      </c>
      <c r="P366">
        <v>-2.66148692471735E-2</v>
      </c>
      <c r="S366">
        <v>200</v>
      </c>
      <c r="T366">
        <v>1111200</v>
      </c>
      <c r="U366">
        <v>156</v>
      </c>
      <c r="V366">
        <v>-8.4614731135180792E-3</v>
      </c>
      <c r="Y366">
        <v>200</v>
      </c>
      <c r="Z366">
        <v>1471200</v>
      </c>
      <c r="AA366">
        <v>206</v>
      </c>
      <c r="AB366">
        <v>-1.09518492917155E-2</v>
      </c>
    </row>
    <row r="367" spans="1:28" x14ac:dyDescent="0.35">
      <c r="A367">
        <v>200</v>
      </c>
      <c r="B367">
        <v>168000</v>
      </c>
      <c r="C367">
        <v>25</v>
      </c>
      <c r="D367">
        <v>-8.7728050174950695E-3</v>
      </c>
      <c r="G367">
        <v>200</v>
      </c>
      <c r="H367">
        <v>376800</v>
      </c>
      <c r="I367">
        <v>54</v>
      </c>
      <c r="J367">
        <v>-1.6741240293510901E-2</v>
      </c>
      <c r="M367">
        <v>200</v>
      </c>
      <c r="N367">
        <v>744000</v>
      </c>
      <c r="O367">
        <v>105</v>
      </c>
      <c r="P367" s="15">
        <v>-8.3943321997112096E-4</v>
      </c>
      <c r="S367">
        <v>200</v>
      </c>
      <c r="T367">
        <v>1096800</v>
      </c>
      <c r="U367">
        <v>154</v>
      </c>
      <c r="V367" s="15">
        <v>-3.0851911443949899E-4</v>
      </c>
      <c r="Y367">
        <v>200</v>
      </c>
      <c r="Z367">
        <v>1464000</v>
      </c>
      <c r="AA367">
        <v>205</v>
      </c>
      <c r="AB367">
        <v>-6.7946700040699597E-3</v>
      </c>
    </row>
    <row r="368" spans="1:28" x14ac:dyDescent="0.35">
      <c r="A368">
        <v>200</v>
      </c>
      <c r="B368">
        <v>168000</v>
      </c>
      <c r="C368">
        <v>25</v>
      </c>
      <c r="D368">
        <v>-7.5762887056303801E-3</v>
      </c>
      <c r="G368">
        <v>200</v>
      </c>
      <c r="H368">
        <v>369600</v>
      </c>
      <c r="I368">
        <v>53</v>
      </c>
      <c r="J368">
        <v>-2.8175871167240999E-3</v>
      </c>
      <c r="M368">
        <v>200</v>
      </c>
      <c r="N368">
        <v>736800</v>
      </c>
      <c r="O368">
        <v>104</v>
      </c>
      <c r="P368" s="15">
        <v>-1.13385672302301E-4</v>
      </c>
      <c r="S368">
        <v>200</v>
      </c>
      <c r="T368">
        <v>1096800</v>
      </c>
      <c r="U368">
        <v>154</v>
      </c>
      <c r="V368" s="15">
        <v>-9.3944199401920902E-4</v>
      </c>
      <c r="Y368">
        <v>200</v>
      </c>
      <c r="Z368">
        <v>1449600</v>
      </c>
      <c r="AA368">
        <v>203</v>
      </c>
      <c r="AB368">
        <v>-2.2354092590247999E-2</v>
      </c>
    </row>
    <row r="369" spans="1:28" x14ac:dyDescent="0.35">
      <c r="P369" s="15"/>
      <c r="V369" s="15"/>
    </row>
    <row r="370" spans="1:28" x14ac:dyDescent="0.35">
      <c r="A370">
        <v>250</v>
      </c>
      <c r="B370">
        <v>210000</v>
      </c>
      <c r="C370">
        <v>25</v>
      </c>
      <c r="D370">
        <v>-2.0537880395474099E-2</v>
      </c>
      <c r="G370">
        <v>250</v>
      </c>
      <c r="H370">
        <v>462000</v>
      </c>
      <c r="I370">
        <v>53</v>
      </c>
      <c r="J370" s="15">
        <v>-7.5678261114608297E-4</v>
      </c>
      <c r="M370">
        <v>250</v>
      </c>
      <c r="N370">
        <v>939000</v>
      </c>
      <c r="O370">
        <v>106</v>
      </c>
      <c r="P370">
        <v>-1.27103918035898E-2</v>
      </c>
      <c r="S370">
        <v>250</v>
      </c>
      <c r="T370">
        <v>1380000</v>
      </c>
      <c r="U370">
        <v>155</v>
      </c>
      <c r="V370" s="15">
        <v>-2.2426015557802598E-6</v>
      </c>
      <c r="Y370">
        <v>250</v>
      </c>
      <c r="Z370">
        <v>1812000</v>
      </c>
      <c r="AA370">
        <v>203</v>
      </c>
      <c r="AB370">
        <v>-1.9039294356515E-2</v>
      </c>
    </row>
    <row r="371" spans="1:28" x14ac:dyDescent="0.35">
      <c r="A371">
        <v>250</v>
      </c>
      <c r="B371">
        <v>201000</v>
      </c>
      <c r="C371">
        <v>24</v>
      </c>
      <c r="D371">
        <v>-7.7946971655339495E-2</v>
      </c>
      <c r="G371">
        <v>250</v>
      </c>
      <c r="H371">
        <v>471000</v>
      </c>
      <c r="I371">
        <v>54</v>
      </c>
      <c r="J371">
        <v>-2.0213912874873199E-2</v>
      </c>
      <c r="M371">
        <v>250</v>
      </c>
      <c r="N371">
        <v>921000</v>
      </c>
      <c r="O371">
        <v>104</v>
      </c>
      <c r="P371">
        <v>-2.2829829419164401E-3</v>
      </c>
      <c r="S371">
        <v>250</v>
      </c>
      <c r="T371">
        <v>1371000</v>
      </c>
      <c r="U371">
        <v>154</v>
      </c>
      <c r="V371">
        <v>-3.17535922730102E-3</v>
      </c>
      <c r="Y371">
        <v>250</v>
      </c>
      <c r="Z371">
        <v>1812000</v>
      </c>
      <c r="AA371">
        <v>203</v>
      </c>
      <c r="AB371" s="15">
        <v>-5.6637242320092395E-7</v>
      </c>
    </row>
    <row r="372" spans="1:28" x14ac:dyDescent="0.35">
      <c r="A372">
        <v>250</v>
      </c>
      <c r="B372">
        <v>219000</v>
      </c>
      <c r="C372">
        <v>26</v>
      </c>
      <c r="D372">
        <v>-5.8293878606743704E-3</v>
      </c>
      <c r="G372">
        <v>250</v>
      </c>
      <c r="H372">
        <v>462000</v>
      </c>
      <c r="I372">
        <v>53</v>
      </c>
      <c r="J372">
        <v>-2.92770098911046E-2</v>
      </c>
      <c r="M372">
        <v>250</v>
      </c>
      <c r="N372">
        <v>921000</v>
      </c>
      <c r="O372">
        <v>104</v>
      </c>
      <c r="P372">
        <v>-1.65764876438338E-3</v>
      </c>
      <c r="S372">
        <v>250</v>
      </c>
      <c r="T372">
        <v>1371000</v>
      </c>
      <c r="U372">
        <v>154</v>
      </c>
      <c r="V372">
        <v>-2.10375879876523E-3</v>
      </c>
      <c r="Y372">
        <v>250</v>
      </c>
      <c r="Z372">
        <v>1839000</v>
      </c>
      <c r="AA372">
        <v>206</v>
      </c>
      <c r="AB372" s="15">
        <v>-4.9186421007234098E-4</v>
      </c>
    </row>
    <row r="373" spans="1:28" x14ac:dyDescent="0.35">
      <c r="A373">
        <v>250</v>
      </c>
      <c r="B373">
        <v>201000</v>
      </c>
      <c r="C373">
        <v>24</v>
      </c>
      <c r="D373">
        <v>-4.1510287268755001E-3</v>
      </c>
      <c r="G373">
        <v>250</v>
      </c>
      <c r="H373">
        <v>453000</v>
      </c>
      <c r="I373">
        <v>52</v>
      </c>
      <c r="J373">
        <v>-4.9129542157573597E-3</v>
      </c>
      <c r="M373">
        <v>250</v>
      </c>
      <c r="N373">
        <v>921000</v>
      </c>
      <c r="O373">
        <v>104</v>
      </c>
      <c r="P373" s="15">
        <v>-4.0312115305390602E-4</v>
      </c>
      <c r="S373">
        <v>250</v>
      </c>
      <c r="T373">
        <v>1380000</v>
      </c>
      <c r="U373">
        <v>155</v>
      </c>
      <c r="V373">
        <v>-3.4436263101976498E-2</v>
      </c>
      <c r="Y373">
        <v>250</v>
      </c>
      <c r="Z373">
        <v>1830000</v>
      </c>
      <c r="AA373">
        <v>205</v>
      </c>
      <c r="AB373">
        <v>-1.25537175963442E-2</v>
      </c>
    </row>
    <row r="374" spans="1:28" x14ac:dyDescent="0.35">
      <c r="A374">
        <v>250</v>
      </c>
      <c r="B374">
        <v>210000</v>
      </c>
      <c r="C374">
        <v>25</v>
      </c>
      <c r="D374" s="15">
        <v>-2.8982633664923499E-4</v>
      </c>
      <c r="G374">
        <v>250</v>
      </c>
      <c r="H374">
        <v>471000</v>
      </c>
      <c r="I374">
        <v>54</v>
      </c>
      <c r="J374">
        <v>-1.8182477666142099E-2</v>
      </c>
      <c r="M374">
        <v>250</v>
      </c>
      <c r="N374">
        <v>921000</v>
      </c>
      <c r="O374">
        <v>104</v>
      </c>
      <c r="P374">
        <v>-2.2795071509484299E-2</v>
      </c>
      <c r="S374">
        <v>250</v>
      </c>
      <c r="T374">
        <v>1362000</v>
      </c>
      <c r="U374">
        <v>153</v>
      </c>
      <c r="V374" s="15">
        <v>-3.4785308610929999E-4</v>
      </c>
      <c r="Y374">
        <v>250</v>
      </c>
      <c r="Z374">
        <v>1839000</v>
      </c>
      <c r="AA374">
        <v>206</v>
      </c>
      <c r="AB374">
        <v>-1.24760430304886E-2</v>
      </c>
    </row>
    <row r="375" spans="1:28" x14ac:dyDescent="0.35">
      <c r="A375">
        <v>250</v>
      </c>
      <c r="B375">
        <v>210000</v>
      </c>
      <c r="C375">
        <v>25</v>
      </c>
      <c r="D375">
        <v>-6.6429914860841703E-3</v>
      </c>
      <c r="G375">
        <v>250</v>
      </c>
      <c r="H375">
        <v>471000</v>
      </c>
      <c r="I375">
        <v>54</v>
      </c>
      <c r="J375" s="15">
        <v>-3.9647384021033202E-4</v>
      </c>
      <c r="M375">
        <v>250</v>
      </c>
      <c r="N375">
        <v>930000</v>
      </c>
      <c r="O375">
        <v>105</v>
      </c>
      <c r="P375">
        <v>-1.4969670383648E-2</v>
      </c>
      <c r="S375">
        <v>250</v>
      </c>
      <c r="T375">
        <v>1407000</v>
      </c>
      <c r="U375">
        <v>158</v>
      </c>
      <c r="V375" s="15">
        <v>-5.24122083840343E-4</v>
      </c>
      <c r="Y375">
        <v>250</v>
      </c>
      <c r="Z375">
        <v>1821000</v>
      </c>
      <c r="AA375">
        <v>204</v>
      </c>
      <c r="AB375">
        <v>-5.8935963249681401E-3</v>
      </c>
    </row>
    <row r="376" spans="1:28" x14ac:dyDescent="0.35">
      <c r="A376">
        <v>250</v>
      </c>
      <c r="B376">
        <v>201000</v>
      </c>
      <c r="C376">
        <v>24</v>
      </c>
      <c r="D376">
        <v>-5.9771241501998199E-3</v>
      </c>
      <c r="G376">
        <v>250</v>
      </c>
      <c r="H376">
        <v>480000</v>
      </c>
      <c r="I376">
        <v>55</v>
      </c>
      <c r="J376">
        <v>-2.88571020952492E-2</v>
      </c>
      <c r="M376">
        <v>250</v>
      </c>
      <c r="N376">
        <v>921000</v>
      </c>
      <c r="O376">
        <v>104</v>
      </c>
      <c r="P376" s="15">
        <v>-3.4965691852430497E-5</v>
      </c>
      <c r="S376">
        <v>250</v>
      </c>
      <c r="T376">
        <v>1380000</v>
      </c>
      <c r="U376">
        <v>155</v>
      </c>
      <c r="V376">
        <v>-2.70740976606161E-3</v>
      </c>
      <c r="Y376">
        <v>250</v>
      </c>
      <c r="Z376">
        <v>1839000</v>
      </c>
      <c r="AA376">
        <v>206</v>
      </c>
      <c r="AB376" s="15">
        <v>-7.2898730642517295E-4</v>
      </c>
    </row>
    <row r="377" spans="1:28" x14ac:dyDescent="0.35">
      <c r="A377">
        <v>250</v>
      </c>
      <c r="B377">
        <v>192000</v>
      </c>
      <c r="C377">
        <v>23</v>
      </c>
      <c r="D377">
        <v>-6.6914239791296699E-3</v>
      </c>
      <c r="G377">
        <v>250</v>
      </c>
      <c r="H377">
        <v>471000</v>
      </c>
      <c r="I377">
        <v>54</v>
      </c>
      <c r="J377">
        <v>-9.8823920255074506E-3</v>
      </c>
      <c r="M377">
        <v>250</v>
      </c>
      <c r="N377">
        <v>921000</v>
      </c>
      <c r="O377">
        <v>104</v>
      </c>
      <c r="P377">
        <v>-3.9497644976672899E-3</v>
      </c>
      <c r="S377">
        <v>250</v>
      </c>
      <c r="T377">
        <v>1371000</v>
      </c>
      <c r="U377">
        <v>154</v>
      </c>
      <c r="V377">
        <v>-2.4727575245317799E-3</v>
      </c>
      <c r="Y377">
        <v>250</v>
      </c>
      <c r="Z377">
        <v>1839000</v>
      </c>
      <c r="AA377">
        <v>206</v>
      </c>
      <c r="AB377">
        <v>-1.28050426718195E-2</v>
      </c>
    </row>
    <row r="378" spans="1:28" x14ac:dyDescent="0.35">
      <c r="A378">
        <v>250</v>
      </c>
      <c r="B378">
        <v>201000</v>
      </c>
      <c r="C378">
        <v>24</v>
      </c>
      <c r="D378">
        <v>-1.2288467878702299E-2</v>
      </c>
      <c r="G378">
        <v>250</v>
      </c>
      <c r="H378">
        <v>480000</v>
      </c>
      <c r="I378">
        <v>55</v>
      </c>
      <c r="J378">
        <v>-8.3079146553486499E-3</v>
      </c>
      <c r="M378">
        <v>250</v>
      </c>
      <c r="N378">
        <v>921000</v>
      </c>
      <c r="O378">
        <v>104</v>
      </c>
      <c r="P378">
        <v>-8.4761944988205301E-2</v>
      </c>
      <c r="S378">
        <v>250</v>
      </c>
      <c r="T378">
        <v>1371000</v>
      </c>
      <c r="U378">
        <v>154</v>
      </c>
      <c r="V378">
        <v>-2.6546013386109998E-2</v>
      </c>
      <c r="Y378">
        <v>250</v>
      </c>
      <c r="Z378">
        <v>1821000</v>
      </c>
      <c r="AA378">
        <v>204</v>
      </c>
      <c r="AB378">
        <v>-1.49263808316698E-2</v>
      </c>
    </row>
    <row r="379" spans="1:28" x14ac:dyDescent="0.35">
      <c r="A379">
        <v>250</v>
      </c>
      <c r="B379">
        <v>201000</v>
      </c>
      <c r="C379">
        <v>24</v>
      </c>
      <c r="D379" s="15">
        <v>-7.9155292120597299E-4</v>
      </c>
      <c r="G379">
        <v>250</v>
      </c>
      <c r="H379">
        <v>480000</v>
      </c>
      <c r="I379">
        <v>55</v>
      </c>
      <c r="J379" s="15">
        <v>-7.4638800458572593E-5</v>
      </c>
      <c r="M379">
        <v>250</v>
      </c>
      <c r="N379">
        <v>930000</v>
      </c>
      <c r="O379">
        <v>105</v>
      </c>
      <c r="P379">
        <v>-7.45893191398707E-2</v>
      </c>
      <c r="S379">
        <v>250</v>
      </c>
      <c r="T379">
        <v>1380000</v>
      </c>
      <c r="U379">
        <v>155</v>
      </c>
      <c r="V379">
        <v>-0.218203315276359</v>
      </c>
      <c r="Y379">
        <v>250</v>
      </c>
      <c r="Z379">
        <v>1830000</v>
      </c>
      <c r="AA379">
        <v>205</v>
      </c>
      <c r="AB379" s="15">
        <v>-1.7967263559620799E-5</v>
      </c>
    </row>
    <row r="380" spans="1:28" x14ac:dyDescent="0.35">
      <c r="A380">
        <v>250</v>
      </c>
      <c r="B380">
        <v>201000</v>
      </c>
      <c r="C380">
        <v>24</v>
      </c>
      <c r="D380" s="15">
        <v>-1.6260268178212999E-4</v>
      </c>
      <c r="G380">
        <v>250</v>
      </c>
      <c r="H380">
        <v>471000</v>
      </c>
      <c r="I380">
        <v>54</v>
      </c>
      <c r="J380" s="15">
        <v>-2.3810222938131301E-5</v>
      </c>
      <c r="M380">
        <v>250</v>
      </c>
      <c r="N380">
        <v>939000</v>
      </c>
      <c r="O380">
        <v>106</v>
      </c>
      <c r="P380" s="15">
        <v>-1.7328320639277899E-4</v>
      </c>
      <c r="S380">
        <v>250</v>
      </c>
      <c r="T380">
        <v>1362000</v>
      </c>
      <c r="U380">
        <v>153</v>
      </c>
      <c r="V380">
        <v>-1.0261061876183499E-2</v>
      </c>
      <c r="Y380">
        <v>250</v>
      </c>
      <c r="Z380">
        <v>1839000</v>
      </c>
      <c r="AA380">
        <v>206</v>
      </c>
      <c r="AB380" s="15">
        <v>-7.2768204333491498E-6</v>
      </c>
    </row>
    <row r="381" spans="1:28" x14ac:dyDescent="0.35">
      <c r="A381">
        <v>250</v>
      </c>
      <c r="B381">
        <v>192000</v>
      </c>
      <c r="C381">
        <v>23</v>
      </c>
      <c r="D381">
        <v>-2.2054046240330999E-2</v>
      </c>
      <c r="G381">
        <v>250</v>
      </c>
      <c r="H381">
        <v>480000</v>
      </c>
      <c r="I381">
        <v>55</v>
      </c>
      <c r="J381">
        <v>-2.3341806601065301E-2</v>
      </c>
      <c r="M381">
        <v>250</v>
      </c>
      <c r="N381">
        <v>912000</v>
      </c>
      <c r="O381">
        <v>103</v>
      </c>
      <c r="P381" s="15">
        <v>-1.55374179838389E-5</v>
      </c>
      <c r="S381">
        <v>250</v>
      </c>
      <c r="T381">
        <v>1371000</v>
      </c>
      <c r="U381">
        <v>154</v>
      </c>
      <c r="V381">
        <v>-1.6849915942767E-2</v>
      </c>
      <c r="Y381">
        <v>250</v>
      </c>
      <c r="Z381">
        <v>1821000</v>
      </c>
      <c r="AA381">
        <v>204</v>
      </c>
      <c r="AB381">
        <v>-1.11936997051849E-2</v>
      </c>
    </row>
    <row r="382" spans="1:28" x14ac:dyDescent="0.35">
      <c r="A382">
        <v>250</v>
      </c>
      <c r="B382">
        <v>201000</v>
      </c>
      <c r="C382">
        <v>24</v>
      </c>
      <c r="D382" s="15">
        <v>-3.0857748108891901E-4</v>
      </c>
      <c r="G382">
        <v>250</v>
      </c>
      <c r="H382">
        <v>498000</v>
      </c>
      <c r="I382">
        <v>57</v>
      </c>
      <c r="J382">
        <v>-9.5108512986428594E-3</v>
      </c>
      <c r="M382">
        <v>250</v>
      </c>
      <c r="N382">
        <v>939000</v>
      </c>
      <c r="O382">
        <v>106</v>
      </c>
      <c r="P382">
        <v>-1.58628262262086E-2</v>
      </c>
      <c r="S382">
        <v>250</v>
      </c>
      <c r="T382">
        <v>1380000</v>
      </c>
      <c r="U382">
        <v>155</v>
      </c>
      <c r="V382">
        <v>-6.81495165175956E-3</v>
      </c>
      <c r="Y382">
        <v>250</v>
      </c>
      <c r="Z382">
        <v>1830000</v>
      </c>
      <c r="AA382">
        <v>205</v>
      </c>
      <c r="AB382">
        <v>-4.96390185383613E-2</v>
      </c>
    </row>
    <row r="383" spans="1:28" x14ac:dyDescent="0.35">
      <c r="A383">
        <v>250</v>
      </c>
      <c r="B383">
        <v>201000</v>
      </c>
      <c r="C383">
        <v>24</v>
      </c>
      <c r="D383">
        <v>-1.92473130948317E-2</v>
      </c>
      <c r="G383">
        <v>250</v>
      </c>
      <c r="H383">
        <v>462000</v>
      </c>
      <c r="I383">
        <v>53</v>
      </c>
      <c r="J383">
        <v>-5.5648801242939999E-3</v>
      </c>
      <c r="M383">
        <v>250</v>
      </c>
      <c r="N383">
        <v>939000</v>
      </c>
      <c r="O383">
        <v>106</v>
      </c>
      <c r="P383">
        <v>-6.2804619406599094E-2</v>
      </c>
      <c r="S383">
        <v>250</v>
      </c>
      <c r="T383">
        <v>1398000</v>
      </c>
      <c r="U383">
        <v>157</v>
      </c>
      <c r="V383">
        <v>-1.94275782984022E-3</v>
      </c>
      <c r="Y383">
        <v>250</v>
      </c>
      <c r="Z383">
        <v>1839000</v>
      </c>
      <c r="AA383">
        <v>206</v>
      </c>
      <c r="AB383">
        <v>-1.6799893053896401E-2</v>
      </c>
    </row>
    <row r="384" spans="1:28" x14ac:dyDescent="0.35">
      <c r="A384">
        <v>250</v>
      </c>
      <c r="B384">
        <v>201000</v>
      </c>
      <c r="C384">
        <v>24</v>
      </c>
      <c r="D384">
        <v>-5.5939861989964404E-3</v>
      </c>
      <c r="G384">
        <v>250</v>
      </c>
      <c r="H384">
        <v>471000</v>
      </c>
      <c r="I384">
        <v>54</v>
      </c>
      <c r="J384">
        <v>-2.3986761509817801E-2</v>
      </c>
      <c r="M384">
        <v>250</v>
      </c>
      <c r="N384">
        <v>921000</v>
      </c>
      <c r="O384">
        <v>104</v>
      </c>
      <c r="P384">
        <v>-1.12492699053734E-2</v>
      </c>
      <c r="S384">
        <v>250</v>
      </c>
      <c r="T384">
        <v>1389000</v>
      </c>
      <c r="U384">
        <v>156</v>
      </c>
      <c r="V384" s="15">
        <v>-7.6655499477251904E-6</v>
      </c>
      <c r="Y384">
        <v>250</v>
      </c>
      <c r="Z384">
        <v>1848000</v>
      </c>
      <c r="AA384">
        <v>207</v>
      </c>
      <c r="AB384">
        <v>-8.9074271220204292E-3</v>
      </c>
    </row>
    <row r="385" spans="1:28" x14ac:dyDescent="0.35">
      <c r="A385">
        <v>250</v>
      </c>
      <c r="B385">
        <v>201000</v>
      </c>
      <c r="C385">
        <v>24</v>
      </c>
      <c r="D385" s="15">
        <v>-1.4813554852100399E-6</v>
      </c>
      <c r="G385">
        <v>250</v>
      </c>
      <c r="H385">
        <v>471000</v>
      </c>
      <c r="I385">
        <v>54</v>
      </c>
      <c r="J385">
        <v>-2.39006171016446E-3</v>
      </c>
      <c r="M385">
        <v>250</v>
      </c>
      <c r="N385">
        <v>921000</v>
      </c>
      <c r="O385">
        <v>104</v>
      </c>
      <c r="P385" s="15">
        <v>-1.23932485458184E-5</v>
      </c>
      <c r="S385">
        <v>250</v>
      </c>
      <c r="T385">
        <v>1362000</v>
      </c>
      <c r="U385">
        <v>153</v>
      </c>
      <c r="V385">
        <v>-3.9040676458856102E-2</v>
      </c>
      <c r="Y385">
        <v>250</v>
      </c>
      <c r="Z385">
        <v>1830000</v>
      </c>
      <c r="AA385">
        <v>205</v>
      </c>
      <c r="AB385">
        <v>-6.3724157163176599E-3</v>
      </c>
    </row>
    <row r="386" spans="1:28" x14ac:dyDescent="0.35">
      <c r="A386">
        <v>250</v>
      </c>
      <c r="B386">
        <v>210000</v>
      </c>
      <c r="C386">
        <v>25</v>
      </c>
      <c r="D386">
        <v>-1.94190998749902E-3</v>
      </c>
      <c r="G386">
        <v>250</v>
      </c>
      <c r="H386">
        <v>480000</v>
      </c>
      <c r="I386">
        <v>55</v>
      </c>
      <c r="J386" s="15">
        <v>-1.62326677776997E-5</v>
      </c>
      <c r="M386">
        <v>250</v>
      </c>
      <c r="N386">
        <v>921000</v>
      </c>
      <c r="O386">
        <v>104</v>
      </c>
      <c r="P386" s="15">
        <v>-3.65596547514461E-4</v>
      </c>
      <c r="S386">
        <v>250</v>
      </c>
      <c r="T386">
        <v>1389000</v>
      </c>
      <c r="U386">
        <v>156</v>
      </c>
      <c r="V386">
        <v>-1.49121454706924E-3</v>
      </c>
      <c r="Y386">
        <v>250</v>
      </c>
      <c r="Z386">
        <v>1821000</v>
      </c>
      <c r="AA386">
        <v>204</v>
      </c>
      <c r="AB386" s="15">
        <v>-6.1034164160698296E-4</v>
      </c>
    </row>
    <row r="387" spans="1:28" x14ac:dyDescent="0.35">
      <c r="A387">
        <v>250</v>
      </c>
      <c r="B387">
        <v>201000</v>
      </c>
      <c r="C387">
        <v>24</v>
      </c>
      <c r="D387">
        <v>-3.2594262957442603E-2</v>
      </c>
      <c r="G387">
        <v>250</v>
      </c>
      <c r="H387">
        <v>480000</v>
      </c>
      <c r="I387">
        <v>55</v>
      </c>
      <c r="J387" s="15">
        <v>-8.5892310084507398E-5</v>
      </c>
      <c r="M387">
        <v>250</v>
      </c>
      <c r="N387">
        <v>912000</v>
      </c>
      <c r="O387">
        <v>103</v>
      </c>
      <c r="P387" s="15">
        <v>-4.55889942578884E-5</v>
      </c>
      <c r="S387">
        <v>250</v>
      </c>
      <c r="T387">
        <v>1389000</v>
      </c>
      <c r="U387">
        <v>156</v>
      </c>
      <c r="V387">
        <v>-1.50290397567836E-2</v>
      </c>
      <c r="Y387">
        <v>250</v>
      </c>
      <c r="Z387">
        <v>1821000</v>
      </c>
      <c r="AA387">
        <v>204</v>
      </c>
      <c r="AB387">
        <v>-1.7541849900551399E-2</v>
      </c>
    </row>
    <row r="388" spans="1:28" x14ac:dyDescent="0.35">
      <c r="A388">
        <v>250</v>
      </c>
      <c r="B388">
        <v>192000</v>
      </c>
      <c r="C388">
        <v>23</v>
      </c>
      <c r="D388">
        <v>-3.1613031648023799E-3</v>
      </c>
      <c r="G388">
        <v>250</v>
      </c>
      <c r="H388">
        <v>471000</v>
      </c>
      <c r="I388">
        <v>54</v>
      </c>
      <c r="J388" s="15">
        <v>-1.2694237345454301E-5</v>
      </c>
      <c r="M388">
        <v>250</v>
      </c>
      <c r="N388">
        <v>921000</v>
      </c>
      <c r="O388">
        <v>104</v>
      </c>
      <c r="P388" s="15">
        <v>-9.5240454017545895E-4</v>
      </c>
      <c r="S388">
        <v>250</v>
      </c>
      <c r="T388">
        <v>1371000</v>
      </c>
      <c r="U388">
        <v>154</v>
      </c>
      <c r="V388">
        <v>-1.77894309271363E-2</v>
      </c>
      <c r="Y388">
        <v>250</v>
      </c>
      <c r="Z388">
        <v>1821000</v>
      </c>
      <c r="AA388">
        <v>204</v>
      </c>
      <c r="AB388" s="15">
        <v>-2.7577199081673499E-4</v>
      </c>
    </row>
    <row r="389" spans="1:28" x14ac:dyDescent="0.35">
      <c r="A389">
        <v>250</v>
      </c>
      <c r="B389">
        <v>201000</v>
      </c>
      <c r="C389">
        <v>24</v>
      </c>
      <c r="D389" s="15">
        <v>-7.2919921932529895E-4</v>
      </c>
      <c r="G389">
        <v>250</v>
      </c>
      <c r="H389">
        <v>480000</v>
      </c>
      <c r="I389">
        <v>55</v>
      </c>
      <c r="J389" s="15">
        <v>-8.5180981074543002E-4</v>
      </c>
      <c r="M389">
        <v>250</v>
      </c>
      <c r="N389">
        <v>921000</v>
      </c>
      <c r="O389">
        <v>104</v>
      </c>
      <c r="P389">
        <v>-3.88190010667985E-3</v>
      </c>
      <c r="S389">
        <v>250</v>
      </c>
      <c r="T389">
        <v>1371000</v>
      </c>
      <c r="U389">
        <v>154</v>
      </c>
      <c r="V389">
        <v>-1.7192869979576501E-3</v>
      </c>
      <c r="Y389">
        <v>250</v>
      </c>
      <c r="Z389">
        <v>1821000</v>
      </c>
      <c r="AA389">
        <v>204</v>
      </c>
      <c r="AB389">
        <v>-1.13656604430827E-2</v>
      </c>
    </row>
    <row r="390" spans="1:28" x14ac:dyDescent="0.35">
      <c r="A390">
        <v>250</v>
      </c>
      <c r="B390">
        <v>210000</v>
      </c>
      <c r="C390">
        <v>25</v>
      </c>
      <c r="D390" s="15">
        <v>-7.5197194035020996E-4</v>
      </c>
      <c r="G390">
        <v>250</v>
      </c>
      <c r="H390">
        <v>471000</v>
      </c>
      <c r="I390">
        <v>54</v>
      </c>
      <c r="J390">
        <v>-2.4536226482070201E-2</v>
      </c>
      <c r="M390">
        <v>250</v>
      </c>
      <c r="N390">
        <v>930000</v>
      </c>
      <c r="O390">
        <v>105</v>
      </c>
      <c r="P390">
        <v>-4.4670956922647297E-2</v>
      </c>
      <c r="S390">
        <v>250</v>
      </c>
      <c r="T390">
        <v>1371000</v>
      </c>
      <c r="U390">
        <v>154</v>
      </c>
      <c r="V390">
        <v>-1.3742674664154301E-2</v>
      </c>
      <c r="Y390">
        <v>250</v>
      </c>
      <c r="Z390">
        <v>1821000</v>
      </c>
      <c r="AA390">
        <v>204</v>
      </c>
      <c r="AB390">
        <v>-9.9486038392071294E-3</v>
      </c>
    </row>
    <row r="391" spans="1:28" x14ac:dyDescent="0.35">
      <c r="A391">
        <v>250</v>
      </c>
      <c r="B391">
        <v>201000</v>
      </c>
      <c r="C391">
        <v>24</v>
      </c>
      <c r="D391" s="15">
        <v>-1.7328320639277899E-4</v>
      </c>
      <c r="G391">
        <v>250</v>
      </c>
      <c r="H391">
        <v>471000</v>
      </c>
      <c r="I391">
        <v>54</v>
      </c>
      <c r="J391">
        <v>-1.0542699842670099E-2</v>
      </c>
      <c r="M391">
        <v>250</v>
      </c>
      <c r="N391">
        <v>912000</v>
      </c>
      <c r="O391">
        <v>103</v>
      </c>
      <c r="P391" s="15">
        <v>-2.7485032959565001E-5</v>
      </c>
      <c r="S391">
        <v>250</v>
      </c>
      <c r="T391">
        <v>1380000</v>
      </c>
      <c r="U391">
        <v>155</v>
      </c>
      <c r="V391">
        <v>-6.8909342907481894E-2</v>
      </c>
      <c r="Y391">
        <v>250</v>
      </c>
      <c r="Z391">
        <v>1821000</v>
      </c>
      <c r="AA391">
        <v>204</v>
      </c>
      <c r="AB391">
        <v>-2.0464530490915001E-3</v>
      </c>
    </row>
    <row r="392" spans="1:28" x14ac:dyDescent="0.35">
      <c r="A392">
        <v>250</v>
      </c>
      <c r="B392">
        <v>201000</v>
      </c>
      <c r="C392">
        <v>24</v>
      </c>
      <c r="D392">
        <v>-1.6849915942767E-2</v>
      </c>
      <c r="G392">
        <v>250</v>
      </c>
      <c r="H392">
        <v>471000</v>
      </c>
      <c r="I392">
        <v>54</v>
      </c>
      <c r="J392" s="15">
        <v>-1.39908925165169E-5</v>
      </c>
      <c r="M392">
        <v>250</v>
      </c>
      <c r="N392">
        <v>930000</v>
      </c>
      <c r="O392">
        <v>105</v>
      </c>
      <c r="P392">
        <v>-6.4734405659906602E-3</v>
      </c>
      <c r="S392">
        <v>250</v>
      </c>
      <c r="T392">
        <v>1371000</v>
      </c>
      <c r="U392">
        <v>154</v>
      </c>
      <c r="V392" s="15">
        <v>-7.1957556425736501E-6</v>
      </c>
      <c r="Y392">
        <v>250</v>
      </c>
      <c r="Z392">
        <v>1839000</v>
      </c>
      <c r="AA392">
        <v>206</v>
      </c>
      <c r="AB392">
        <v>-8.4393779034032806E-3</v>
      </c>
    </row>
    <row r="393" spans="1:28" x14ac:dyDescent="0.35">
      <c r="A393">
        <v>250</v>
      </c>
      <c r="B393">
        <v>201000</v>
      </c>
      <c r="C393">
        <v>24</v>
      </c>
      <c r="D393" s="15">
        <v>-2.54187965735495E-4</v>
      </c>
      <c r="G393">
        <v>250</v>
      </c>
      <c r="H393">
        <v>498000</v>
      </c>
      <c r="I393">
        <v>57</v>
      </c>
      <c r="J393">
        <v>-4.9380337546165902E-3</v>
      </c>
      <c r="M393">
        <v>250</v>
      </c>
      <c r="N393">
        <v>912000</v>
      </c>
      <c r="O393">
        <v>103</v>
      </c>
      <c r="P393">
        <v>-8.8890276464033899E-2</v>
      </c>
      <c r="S393">
        <v>250</v>
      </c>
      <c r="T393">
        <v>1362000</v>
      </c>
      <c r="U393">
        <v>153</v>
      </c>
      <c r="V393">
        <v>-1.30423263718282E-2</v>
      </c>
      <c r="Y393">
        <v>250</v>
      </c>
      <c r="Z393">
        <v>1830000</v>
      </c>
      <c r="AA393">
        <v>205</v>
      </c>
      <c r="AB393">
        <v>-2.2503439682614798E-3</v>
      </c>
    </row>
    <row r="394" spans="1:28" x14ac:dyDescent="0.35">
      <c r="A394">
        <v>250</v>
      </c>
      <c r="B394">
        <v>300000</v>
      </c>
      <c r="C394">
        <v>35</v>
      </c>
      <c r="D394">
        <v>-0.15945123984065199</v>
      </c>
      <c r="G394">
        <v>250</v>
      </c>
      <c r="H394">
        <v>480000</v>
      </c>
      <c r="I394">
        <v>55</v>
      </c>
      <c r="J394">
        <v>-5.92581433393313E-3</v>
      </c>
      <c r="M394">
        <v>250</v>
      </c>
      <c r="N394">
        <v>939000</v>
      </c>
      <c r="O394">
        <v>106</v>
      </c>
      <c r="P394">
        <v>-1.54430115118069E-2</v>
      </c>
      <c r="S394">
        <v>250</v>
      </c>
      <c r="T394">
        <v>1371000</v>
      </c>
      <c r="U394">
        <v>154</v>
      </c>
      <c r="V394" s="15">
        <v>-6.8441654927125096E-4</v>
      </c>
      <c r="Y394">
        <v>250</v>
      </c>
      <c r="Z394">
        <v>1830000</v>
      </c>
      <c r="AA394">
        <v>205</v>
      </c>
      <c r="AB394" s="15">
        <v>-7.2898730642517295E-4</v>
      </c>
    </row>
    <row r="395" spans="1:28" x14ac:dyDescent="0.35">
      <c r="A395">
        <v>250</v>
      </c>
      <c r="B395">
        <v>201000</v>
      </c>
      <c r="C395">
        <v>24</v>
      </c>
      <c r="D395">
        <v>-4.1633561065534596E-3</v>
      </c>
      <c r="G395">
        <v>250</v>
      </c>
      <c r="H395">
        <v>489000</v>
      </c>
      <c r="I395">
        <v>56</v>
      </c>
      <c r="J395">
        <v>-3.4555092259333002E-2</v>
      </c>
      <c r="M395">
        <v>250</v>
      </c>
      <c r="N395">
        <v>930000</v>
      </c>
      <c r="O395">
        <v>105</v>
      </c>
      <c r="P395" s="15">
        <v>-1.7006445734729401E-4</v>
      </c>
      <c r="S395">
        <v>250</v>
      </c>
      <c r="T395">
        <v>1371000</v>
      </c>
      <c r="U395">
        <v>154</v>
      </c>
      <c r="V395">
        <v>-3.1219632801714201E-3</v>
      </c>
      <c r="Y395">
        <v>250</v>
      </c>
      <c r="Z395">
        <v>1821000</v>
      </c>
      <c r="AA395">
        <v>204</v>
      </c>
      <c r="AB395">
        <v>-1.2428783020428401E-2</v>
      </c>
    </row>
    <row r="396" spans="1:28" x14ac:dyDescent="0.35">
      <c r="A396">
        <v>250</v>
      </c>
      <c r="B396">
        <v>210000</v>
      </c>
      <c r="C396">
        <v>25</v>
      </c>
      <c r="D396" s="15">
        <v>-1.7096720841823099E-6</v>
      </c>
      <c r="G396">
        <v>250</v>
      </c>
      <c r="H396">
        <v>471000</v>
      </c>
      <c r="I396">
        <v>54</v>
      </c>
      <c r="J396">
        <v>-1.9073223500158401E-2</v>
      </c>
      <c r="M396">
        <v>250</v>
      </c>
      <c r="N396">
        <v>912000</v>
      </c>
      <c r="O396">
        <v>103</v>
      </c>
      <c r="P396" s="15">
        <v>-4.55889942578884E-5</v>
      </c>
      <c r="S396">
        <v>250</v>
      </c>
      <c r="T396">
        <v>1380000</v>
      </c>
      <c r="U396">
        <v>155</v>
      </c>
      <c r="V396">
        <v>-1.31842942793474E-3</v>
      </c>
      <c r="Y396">
        <v>250</v>
      </c>
      <c r="Z396">
        <v>1830000</v>
      </c>
      <c r="AA396">
        <v>205</v>
      </c>
      <c r="AB396" s="15">
        <v>-1.6218934448437299E-5</v>
      </c>
    </row>
    <row r="397" spans="1:28" x14ac:dyDescent="0.35">
      <c r="A397">
        <v>250</v>
      </c>
      <c r="B397">
        <v>201000</v>
      </c>
      <c r="C397">
        <v>24</v>
      </c>
      <c r="D397">
        <v>-3.8436301821403999E-2</v>
      </c>
      <c r="G397">
        <v>250</v>
      </c>
      <c r="H397">
        <v>462000</v>
      </c>
      <c r="I397">
        <v>53</v>
      </c>
      <c r="J397">
        <v>-1.38925316063708E-3</v>
      </c>
      <c r="M397">
        <v>250</v>
      </c>
      <c r="N397">
        <v>912000</v>
      </c>
      <c r="O397">
        <v>103</v>
      </c>
      <c r="P397" s="15">
        <v>-2.1814312642389399E-4</v>
      </c>
      <c r="S397">
        <v>250</v>
      </c>
      <c r="T397">
        <v>1362000</v>
      </c>
      <c r="U397">
        <v>153</v>
      </c>
      <c r="V397" s="15">
        <v>-2.32868688723985E-4</v>
      </c>
      <c r="Y397">
        <v>250</v>
      </c>
      <c r="Z397">
        <v>1848000</v>
      </c>
      <c r="AA397">
        <v>207</v>
      </c>
      <c r="AB397">
        <v>-3.4592010500237101E-2</v>
      </c>
    </row>
    <row r="398" spans="1:28" x14ac:dyDescent="0.35">
      <c r="A398">
        <v>250</v>
      </c>
      <c r="B398">
        <v>219000</v>
      </c>
      <c r="C398">
        <v>26</v>
      </c>
      <c r="D398">
        <v>-1.1029272652090701E-2</v>
      </c>
      <c r="G398">
        <v>250</v>
      </c>
      <c r="H398">
        <v>480000</v>
      </c>
      <c r="I398">
        <v>55</v>
      </c>
      <c r="J398">
        <v>-4.9691277287297097E-3</v>
      </c>
      <c r="M398">
        <v>250</v>
      </c>
      <c r="N398">
        <v>930000</v>
      </c>
      <c r="O398">
        <v>105</v>
      </c>
      <c r="P398">
        <v>-3.4171109136158201E-2</v>
      </c>
      <c r="S398">
        <v>250</v>
      </c>
      <c r="T398">
        <v>1371000</v>
      </c>
      <c r="U398">
        <v>154</v>
      </c>
      <c r="V398">
        <v>-6.8845197385381304E-3</v>
      </c>
      <c r="Y398">
        <v>250</v>
      </c>
      <c r="Z398">
        <v>1821000</v>
      </c>
      <c r="AA398">
        <v>204</v>
      </c>
      <c r="AB398">
        <v>-2.6546094450900799E-2</v>
      </c>
    </row>
    <row r="399" spans="1:28" x14ac:dyDescent="0.35">
      <c r="A399">
        <v>250</v>
      </c>
      <c r="B399">
        <v>210000</v>
      </c>
      <c r="C399">
        <v>25</v>
      </c>
      <c r="D399">
        <v>-1.39895261076222E-2</v>
      </c>
      <c r="G399">
        <v>250</v>
      </c>
      <c r="H399">
        <v>471000</v>
      </c>
      <c r="I399">
        <v>54</v>
      </c>
      <c r="J399" s="15">
        <v>-1.9006800288404201E-5</v>
      </c>
      <c r="M399">
        <v>250</v>
      </c>
      <c r="N399">
        <v>939000</v>
      </c>
      <c r="O399">
        <v>106</v>
      </c>
      <c r="P399" s="15">
        <v>-7.4035754934988196E-4</v>
      </c>
      <c r="S399">
        <v>250</v>
      </c>
      <c r="T399">
        <v>1371000</v>
      </c>
      <c r="U399">
        <v>154</v>
      </c>
      <c r="V399" s="15">
        <v>-5.4243738581674205E-4</v>
      </c>
      <c r="Y399">
        <v>250</v>
      </c>
      <c r="Z399">
        <v>1830000</v>
      </c>
      <c r="AA399">
        <v>205</v>
      </c>
      <c r="AB399">
        <v>-5.5945771136361898E-3</v>
      </c>
    </row>
    <row r="400" spans="1:28" x14ac:dyDescent="0.35">
      <c r="A400">
        <v>250</v>
      </c>
      <c r="B400">
        <v>201000</v>
      </c>
      <c r="C400">
        <v>24</v>
      </c>
      <c r="D400">
        <v>-1.7408949993663599E-2</v>
      </c>
      <c r="G400">
        <v>250</v>
      </c>
      <c r="H400">
        <v>480000</v>
      </c>
      <c r="I400">
        <v>55</v>
      </c>
      <c r="J400">
        <v>-0.13225776890060401</v>
      </c>
      <c r="M400">
        <v>250</v>
      </c>
      <c r="N400">
        <v>939000</v>
      </c>
      <c r="O400">
        <v>106</v>
      </c>
      <c r="P400">
        <v>-0.24584658155154701</v>
      </c>
      <c r="S400">
        <v>250</v>
      </c>
      <c r="T400">
        <v>1389000</v>
      </c>
      <c r="U400">
        <v>156</v>
      </c>
      <c r="V400">
        <v>-3.4649669117942498E-3</v>
      </c>
      <c r="Y400">
        <v>250</v>
      </c>
      <c r="Z400">
        <v>1812000</v>
      </c>
      <c r="AA400">
        <v>203</v>
      </c>
      <c r="AB400">
        <v>-2.44050726154053E-2</v>
      </c>
    </row>
    <row r="401" spans="1:28" x14ac:dyDescent="0.35">
      <c r="A401">
        <v>250</v>
      </c>
      <c r="B401">
        <v>210000</v>
      </c>
      <c r="C401">
        <v>25</v>
      </c>
      <c r="D401">
        <v>-1.0201093577299499E-2</v>
      </c>
      <c r="G401">
        <v>250</v>
      </c>
      <c r="H401">
        <v>462000</v>
      </c>
      <c r="I401">
        <v>53</v>
      </c>
      <c r="J401" s="15">
        <v>-3.8178890567594801E-4</v>
      </c>
      <c r="M401">
        <v>250</v>
      </c>
      <c r="N401">
        <v>921000</v>
      </c>
      <c r="O401">
        <v>104</v>
      </c>
      <c r="P401" s="15">
        <v>-3.0124350178216202E-4</v>
      </c>
      <c r="S401">
        <v>250</v>
      </c>
      <c r="T401">
        <v>1380000</v>
      </c>
      <c r="U401">
        <v>155</v>
      </c>
      <c r="V401">
        <v>-9.5467915359868802E-2</v>
      </c>
      <c r="Y401">
        <v>250</v>
      </c>
      <c r="Z401">
        <v>1821000</v>
      </c>
      <c r="AA401">
        <v>204</v>
      </c>
      <c r="AB401" s="15">
        <v>-1.03235191465422E-6</v>
      </c>
    </row>
    <row r="402" spans="1:28" x14ac:dyDescent="0.35">
      <c r="A402">
        <v>250</v>
      </c>
      <c r="B402">
        <v>201000</v>
      </c>
      <c r="C402">
        <v>24</v>
      </c>
      <c r="D402">
        <v>-5.3343768741263798E-3</v>
      </c>
      <c r="G402">
        <v>250</v>
      </c>
      <c r="H402">
        <v>480000</v>
      </c>
      <c r="I402">
        <v>55</v>
      </c>
      <c r="J402">
        <v>-3.5014530680503198E-2</v>
      </c>
      <c r="M402">
        <v>250</v>
      </c>
      <c r="N402">
        <v>939000</v>
      </c>
      <c r="O402">
        <v>106</v>
      </c>
      <c r="P402">
        <v>-4.4219289465456304E-3</v>
      </c>
      <c r="S402">
        <v>250</v>
      </c>
      <c r="T402">
        <v>1362000</v>
      </c>
      <c r="U402">
        <v>153</v>
      </c>
      <c r="V402" s="15">
        <v>-1.9799061017744299E-4</v>
      </c>
      <c r="Y402">
        <v>250</v>
      </c>
      <c r="Z402">
        <v>1821000</v>
      </c>
      <c r="AA402">
        <v>204</v>
      </c>
      <c r="AB402" s="15">
        <v>-9.6397160289827695E-6</v>
      </c>
    </row>
    <row r="403" spans="1:28" x14ac:dyDescent="0.35">
      <c r="A403">
        <v>250</v>
      </c>
      <c r="B403">
        <v>183000</v>
      </c>
      <c r="C403">
        <v>22</v>
      </c>
      <c r="D403" s="15">
        <v>-8.2907142304357198E-4</v>
      </c>
      <c r="G403">
        <v>250</v>
      </c>
      <c r="H403">
        <v>462000</v>
      </c>
      <c r="I403">
        <v>53</v>
      </c>
      <c r="J403" s="15">
        <v>-9.0126925163490996E-4</v>
      </c>
      <c r="M403">
        <v>250</v>
      </c>
      <c r="N403">
        <v>921000</v>
      </c>
      <c r="O403">
        <v>104</v>
      </c>
      <c r="P403">
        <v>-6.2149951409986401E-2</v>
      </c>
      <c r="S403">
        <v>250</v>
      </c>
      <c r="T403">
        <v>1371000</v>
      </c>
      <c r="U403">
        <v>154</v>
      </c>
      <c r="V403" s="15">
        <v>-5.2901992089340903E-5</v>
      </c>
      <c r="Y403">
        <v>250</v>
      </c>
      <c r="Z403">
        <v>1821000</v>
      </c>
      <c r="AA403">
        <v>204</v>
      </c>
      <c r="AB403">
        <v>-8.7890761515591696E-3</v>
      </c>
    </row>
    <row r="404" spans="1:28" x14ac:dyDescent="0.35">
      <c r="A404">
        <v>250</v>
      </c>
      <c r="B404">
        <v>201000</v>
      </c>
      <c r="C404">
        <v>24</v>
      </c>
      <c r="D404">
        <v>-0.111358171368315</v>
      </c>
      <c r="G404">
        <v>250</v>
      </c>
      <c r="H404">
        <v>471000</v>
      </c>
      <c r="I404">
        <v>54</v>
      </c>
      <c r="J404">
        <v>-9.2503910795810104E-3</v>
      </c>
      <c r="M404">
        <v>250</v>
      </c>
      <c r="N404">
        <v>948000</v>
      </c>
      <c r="O404">
        <v>107</v>
      </c>
      <c r="P404">
        <v>-2.7302751872825999E-2</v>
      </c>
      <c r="S404">
        <v>250</v>
      </c>
      <c r="T404">
        <v>1371000</v>
      </c>
      <c r="U404">
        <v>154</v>
      </c>
      <c r="V404">
        <v>-1.84985832372223E-2</v>
      </c>
      <c r="Y404">
        <v>250</v>
      </c>
      <c r="Z404">
        <v>1812000</v>
      </c>
      <c r="AA404">
        <v>203</v>
      </c>
      <c r="AB404">
        <v>-3.7437702809728301E-3</v>
      </c>
    </row>
    <row r="405" spans="1:28" x14ac:dyDescent="0.35">
      <c r="A405">
        <v>250</v>
      </c>
      <c r="B405">
        <v>201000</v>
      </c>
      <c r="C405">
        <v>24</v>
      </c>
      <c r="D405">
        <v>-2.3089606786578002E-3</v>
      </c>
      <c r="G405">
        <v>250</v>
      </c>
      <c r="H405">
        <v>471000</v>
      </c>
      <c r="I405">
        <v>54</v>
      </c>
      <c r="J405">
        <v>-2.2228912531071E-2</v>
      </c>
      <c r="M405">
        <v>250</v>
      </c>
      <c r="N405">
        <v>921000</v>
      </c>
      <c r="O405">
        <v>104</v>
      </c>
      <c r="P405" s="15">
        <v>-4.55889942578884E-5</v>
      </c>
      <c r="S405">
        <v>250</v>
      </c>
      <c r="T405">
        <v>1371000</v>
      </c>
      <c r="U405">
        <v>154</v>
      </c>
      <c r="V405">
        <v>-1.6719857499851401E-2</v>
      </c>
      <c r="Y405">
        <v>250</v>
      </c>
      <c r="Z405">
        <v>1821000</v>
      </c>
      <c r="AA405">
        <v>204</v>
      </c>
      <c r="AB405">
        <v>-2.5169813055304701E-2</v>
      </c>
    </row>
    <row r="406" spans="1:28" x14ac:dyDescent="0.35">
      <c r="A406">
        <v>250</v>
      </c>
      <c r="B406">
        <v>210000</v>
      </c>
      <c r="C406">
        <v>25</v>
      </c>
      <c r="D406" s="15">
        <v>-2.9857250261011802E-7</v>
      </c>
      <c r="G406">
        <v>250</v>
      </c>
      <c r="H406">
        <v>480000</v>
      </c>
      <c r="I406">
        <v>55</v>
      </c>
      <c r="J406">
        <v>-5.6813891119680202E-3</v>
      </c>
      <c r="M406">
        <v>250</v>
      </c>
      <c r="N406">
        <v>921000</v>
      </c>
      <c r="O406">
        <v>104</v>
      </c>
      <c r="P406">
        <v>-4.4662690982123499E-3</v>
      </c>
      <c r="S406">
        <v>250</v>
      </c>
      <c r="T406">
        <v>1362000</v>
      </c>
      <c r="U406">
        <v>153</v>
      </c>
      <c r="V406">
        <v>-1.4430483280186901E-3</v>
      </c>
      <c r="Y406">
        <v>250</v>
      </c>
      <c r="Z406">
        <v>1821000</v>
      </c>
      <c r="AA406">
        <v>204</v>
      </c>
      <c r="AB406">
        <v>-7.1300041435226804E-3</v>
      </c>
    </row>
    <row r="407" spans="1:28" x14ac:dyDescent="0.35">
      <c r="A407">
        <v>250</v>
      </c>
      <c r="B407">
        <v>192000</v>
      </c>
      <c r="C407">
        <v>23</v>
      </c>
      <c r="D407">
        <v>-3.3547205130039798E-3</v>
      </c>
      <c r="G407">
        <v>250</v>
      </c>
      <c r="H407">
        <v>480000</v>
      </c>
      <c r="I407">
        <v>55</v>
      </c>
      <c r="J407" s="15">
        <v>-7.4638800458572593E-5</v>
      </c>
      <c r="M407">
        <v>250</v>
      </c>
      <c r="N407">
        <v>921000</v>
      </c>
      <c r="O407">
        <v>104</v>
      </c>
      <c r="P407">
        <v>-1.4338819604046499E-2</v>
      </c>
      <c r="S407">
        <v>250</v>
      </c>
      <c r="T407">
        <v>1362000</v>
      </c>
      <c r="U407">
        <v>153</v>
      </c>
      <c r="V407">
        <v>-2.4727575245317799E-3</v>
      </c>
      <c r="Y407">
        <v>250</v>
      </c>
      <c r="Z407">
        <v>1812000</v>
      </c>
      <c r="AA407">
        <v>203</v>
      </c>
      <c r="AB407">
        <v>-5.2073332784652003E-3</v>
      </c>
    </row>
    <row r="408" spans="1:28" x14ac:dyDescent="0.35">
      <c r="A408">
        <v>250</v>
      </c>
      <c r="B408">
        <v>210000</v>
      </c>
      <c r="C408">
        <v>25</v>
      </c>
      <c r="D408">
        <v>-5.4499670639246703E-3</v>
      </c>
      <c r="G408">
        <v>250</v>
      </c>
      <c r="H408">
        <v>462000</v>
      </c>
      <c r="I408">
        <v>53</v>
      </c>
      <c r="J408">
        <v>-1.09957864083166E-2</v>
      </c>
      <c r="M408">
        <v>250</v>
      </c>
      <c r="N408">
        <v>921000</v>
      </c>
      <c r="O408">
        <v>104</v>
      </c>
      <c r="P408">
        <v>-2.6148437318817799E-2</v>
      </c>
      <c r="S408">
        <v>250</v>
      </c>
      <c r="T408">
        <v>1371000</v>
      </c>
      <c r="U408">
        <v>154</v>
      </c>
      <c r="V408">
        <v>-3.9028674671290398E-3</v>
      </c>
      <c r="Y408">
        <v>250</v>
      </c>
      <c r="Z408">
        <v>1830000</v>
      </c>
      <c r="AA408">
        <v>205</v>
      </c>
      <c r="AB408">
        <v>-2.20260348241804E-3</v>
      </c>
    </row>
    <row r="409" spans="1:28" x14ac:dyDescent="0.35">
      <c r="A409">
        <v>250</v>
      </c>
      <c r="B409">
        <v>219000</v>
      </c>
      <c r="C409">
        <v>26</v>
      </c>
      <c r="D409">
        <v>-7.6494329894966602E-3</v>
      </c>
      <c r="G409">
        <v>250</v>
      </c>
      <c r="H409">
        <v>471000</v>
      </c>
      <c r="I409">
        <v>54</v>
      </c>
      <c r="J409">
        <v>-5.2069180359958301E-3</v>
      </c>
      <c r="M409">
        <v>250</v>
      </c>
      <c r="N409">
        <v>930000</v>
      </c>
      <c r="O409">
        <v>105</v>
      </c>
      <c r="P409" s="15">
        <v>-2.4200688416241601E-4</v>
      </c>
      <c r="S409">
        <v>250</v>
      </c>
      <c r="T409">
        <v>1371000</v>
      </c>
      <c r="U409">
        <v>154</v>
      </c>
      <c r="V409">
        <v>-1.0759046128517E-2</v>
      </c>
      <c r="Y409">
        <v>250</v>
      </c>
      <c r="Z409">
        <v>1839000</v>
      </c>
      <c r="AA409">
        <v>206</v>
      </c>
      <c r="AB409">
        <v>-4.0402139208462898E-3</v>
      </c>
    </row>
    <row r="410" spans="1:28" x14ac:dyDescent="0.35">
      <c r="P410" s="15"/>
    </row>
    <row r="411" spans="1:28" x14ac:dyDescent="0.35">
      <c r="A411">
        <v>300</v>
      </c>
      <c r="B411">
        <v>252000</v>
      </c>
      <c r="C411">
        <v>25</v>
      </c>
      <c r="D411" s="15">
        <v>-6.0372007875576902E-4</v>
      </c>
      <c r="G411">
        <v>300</v>
      </c>
      <c r="H411">
        <v>576000</v>
      </c>
      <c r="I411">
        <v>55</v>
      </c>
      <c r="J411">
        <v>-6.0230543162095697E-3</v>
      </c>
      <c r="M411">
        <v>300</v>
      </c>
      <c r="N411">
        <v>1116000</v>
      </c>
      <c r="O411">
        <v>105</v>
      </c>
      <c r="P411" s="15">
        <v>-4.5015608910672E-4</v>
      </c>
      <c r="S411">
        <v>300</v>
      </c>
      <c r="T411">
        <v>1656000</v>
      </c>
      <c r="U411">
        <v>155</v>
      </c>
      <c r="V411">
        <v>-1.68352220434204E-2</v>
      </c>
      <c r="Y411">
        <v>300</v>
      </c>
      <c r="Z411">
        <v>2196000</v>
      </c>
      <c r="AA411">
        <v>205</v>
      </c>
      <c r="AB411" s="15">
        <v>-7.8438902521914601E-7</v>
      </c>
    </row>
    <row r="412" spans="1:28" x14ac:dyDescent="0.35">
      <c r="A412">
        <v>300</v>
      </c>
      <c r="B412">
        <v>252000</v>
      </c>
      <c r="C412">
        <v>25</v>
      </c>
      <c r="D412">
        <v>-3.3171216332655497E-2</v>
      </c>
      <c r="G412">
        <v>300</v>
      </c>
      <c r="H412">
        <v>565200</v>
      </c>
      <c r="I412">
        <v>54</v>
      </c>
      <c r="J412">
        <v>-8.7500385909126503E-3</v>
      </c>
      <c r="M412">
        <v>300</v>
      </c>
      <c r="N412">
        <v>1105200</v>
      </c>
      <c r="O412">
        <v>104</v>
      </c>
      <c r="P412">
        <v>-1.59975076488508E-3</v>
      </c>
      <c r="S412">
        <v>300</v>
      </c>
      <c r="T412">
        <v>1645200</v>
      </c>
      <c r="U412">
        <v>154</v>
      </c>
      <c r="V412">
        <v>-1.14212689821483E-2</v>
      </c>
      <c r="Y412">
        <v>300</v>
      </c>
      <c r="Z412">
        <v>2196000</v>
      </c>
      <c r="AA412">
        <v>205</v>
      </c>
      <c r="AB412" s="15">
        <v>-8.4298480927499998E-5</v>
      </c>
    </row>
    <row r="413" spans="1:28" x14ac:dyDescent="0.35">
      <c r="A413">
        <v>300</v>
      </c>
      <c r="B413">
        <v>241200</v>
      </c>
      <c r="C413">
        <v>24</v>
      </c>
      <c r="D413" s="15">
        <v>-3.3949997709164603E-5</v>
      </c>
      <c r="G413">
        <v>300</v>
      </c>
      <c r="H413">
        <v>576000</v>
      </c>
      <c r="I413">
        <v>55</v>
      </c>
      <c r="J413">
        <v>-3.03496569115402E-3</v>
      </c>
      <c r="M413">
        <v>300</v>
      </c>
      <c r="N413">
        <v>1126800</v>
      </c>
      <c r="O413">
        <v>106</v>
      </c>
      <c r="P413" s="15">
        <v>-1.4140217884509001E-7</v>
      </c>
      <c r="S413">
        <v>300</v>
      </c>
      <c r="T413">
        <v>1656000</v>
      </c>
      <c r="U413">
        <v>155</v>
      </c>
      <c r="V413">
        <v>-4.0669141832992998E-3</v>
      </c>
      <c r="Y413">
        <v>300</v>
      </c>
      <c r="Z413">
        <v>2185200</v>
      </c>
      <c r="AA413">
        <v>204</v>
      </c>
      <c r="AB413">
        <v>-8.47761854947085E-3</v>
      </c>
    </row>
    <row r="414" spans="1:28" x14ac:dyDescent="0.35">
      <c r="A414">
        <v>300</v>
      </c>
      <c r="B414">
        <v>262800</v>
      </c>
      <c r="C414">
        <v>26</v>
      </c>
      <c r="D414">
        <v>-3.0124125126564701E-3</v>
      </c>
      <c r="G414">
        <v>300</v>
      </c>
      <c r="H414">
        <v>576000</v>
      </c>
      <c r="I414">
        <v>55</v>
      </c>
      <c r="J414">
        <v>-0.16868907210877401</v>
      </c>
      <c r="M414">
        <v>300</v>
      </c>
      <c r="N414">
        <v>1105200</v>
      </c>
      <c r="O414">
        <v>104</v>
      </c>
      <c r="P414">
        <v>-1.9032230082299899E-3</v>
      </c>
      <c r="S414">
        <v>300</v>
      </c>
      <c r="T414">
        <v>1645200</v>
      </c>
      <c r="U414">
        <v>154</v>
      </c>
      <c r="V414" s="15">
        <v>-3.6429245122156201E-5</v>
      </c>
      <c r="Y414">
        <v>300</v>
      </c>
      <c r="Z414">
        <v>2185200</v>
      </c>
      <c r="AA414">
        <v>204</v>
      </c>
      <c r="AB414">
        <v>-9.2670856579635304E-3</v>
      </c>
    </row>
    <row r="415" spans="1:28" x14ac:dyDescent="0.35">
      <c r="A415">
        <v>300</v>
      </c>
      <c r="B415">
        <v>241200</v>
      </c>
      <c r="C415">
        <v>24</v>
      </c>
      <c r="D415">
        <v>-8.9867073429556708E-3</v>
      </c>
      <c r="G415">
        <v>300</v>
      </c>
      <c r="H415">
        <v>576000</v>
      </c>
      <c r="I415">
        <v>55</v>
      </c>
      <c r="J415" s="15">
        <v>-7.6870409464807599E-4</v>
      </c>
      <c r="M415">
        <v>300</v>
      </c>
      <c r="N415">
        <v>1126800</v>
      </c>
      <c r="O415">
        <v>106</v>
      </c>
      <c r="P415" s="15">
        <v>-7.3608133395121204E-4</v>
      </c>
      <c r="S415">
        <v>300</v>
      </c>
      <c r="T415">
        <v>1656000</v>
      </c>
      <c r="U415">
        <v>155</v>
      </c>
      <c r="V415">
        <v>-5.2548299977145203E-3</v>
      </c>
      <c r="Y415">
        <v>300</v>
      </c>
      <c r="Z415">
        <v>2185200</v>
      </c>
      <c r="AA415">
        <v>204</v>
      </c>
      <c r="AB415">
        <v>-1.18471458169748E-2</v>
      </c>
    </row>
    <row r="416" spans="1:28" x14ac:dyDescent="0.35">
      <c r="A416">
        <v>300</v>
      </c>
      <c r="B416">
        <v>252000</v>
      </c>
      <c r="C416">
        <v>25</v>
      </c>
      <c r="D416">
        <v>-7.7229513158446096E-3</v>
      </c>
      <c r="G416">
        <v>300</v>
      </c>
      <c r="H416">
        <v>576000</v>
      </c>
      <c r="I416">
        <v>55</v>
      </c>
      <c r="J416">
        <v>-3.5894646915436402E-3</v>
      </c>
      <c r="M416">
        <v>300</v>
      </c>
      <c r="N416">
        <v>1105200</v>
      </c>
      <c r="O416">
        <v>104</v>
      </c>
      <c r="P416">
        <v>-6.9025853609588099E-3</v>
      </c>
      <c r="S416">
        <v>300</v>
      </c>
      <c r="T416">
        <v>1656000</v>
      </c>
      <c r="U416">
        <v>155</v>
      </c>
      <c r="V416" s="15">
        <v>-5.9945874113047197E-4</v>
      </c>
      <c r="Y416">
        <v>300</v>
      </c>
      <c r="Z416">
        <v>2185200</v>
      </c>
      <c r="AA416">
        <v>204</v>
      </c>
      <c r="AB416" s="15">
        <v>-8.3772034403896494E-6</v>
      </c>
    </row>
    <row r="417" spans="1:28" x14ac:dyDescent="0.35">
      <c r="A417">
        <v>300</v>
      </c>
      <c r="B417">
        <v>252000</v>
      </c>
      <c r="C417">
        <v>25</v>
      </c>
      <c r="D417">
        <v>-1.54017863440191E-3</v>
      </c>
      <c r="G417">
        <v>300</v>
      </c>
      <c r="H417">
        <v>565200</v>
      </c>
      <c r="I417">
        <v>54</v>
      </c>
      <c r="J417" s="15">
        <v>-1.3396411249653201E-4</v>
      </c>
      <c r="M417">
        <v>300</v>
      </c>
      <c r="N417">
        <v>1116000</v>
      </c>
      <c r="O417">
        <v>105</v>
      </c>
      <c r="P417">
        <v>-2.6567343533104499E-3</v>
      </c>
      <c r="S417">
        <v>300</v>
      </c>
      <c r="T417">
        <v>1656000</v>
      </c>
      <c r="U417">
        <v>155</v>
      </c>
      <c r="V417">
        <v>-2.2091518008466801E-3</v>
      </c>
      <c r="Y417">
        <v>300</v>
      </c>
      <c r="Z417">
        <v>2185200</v>
      </c>
      <c r="AA417">
        <v>204</v>
      </c>
      <c r="AB417" s="15">
        <v>-6.1456635702103002E-4</v>
      </c>
    </row>
    <row r="418" spans="1:28" x14ac:dyDescent="0.35">
      <c r="A418">
        <v>300</v>
      </c>
      <c r="B418">
        <v>252000</v>
      </c>
      <c r="C418">
        <v>25</v>
      </c>
      <c r="D418">
        <v>-3.4281867292203901E-2</v>
      </c>
      <c r="G418">
        <v>300</v>
      </c>
      <c r="H418">
        <v>565200</v>
      </c>
      <c r="I418">
        <v>54</v>
      </c>
      <c r="J418">
        <v>-1.3580973865422799E-3</v>
      </c>
      <c r="M418">
        <v>300</v>
      </c>
      <c r="N418">
        <v>1105200</v>
      </c>
      <c r="O418">
        <v>104</v>
      </c>
      <c r="P418">
        <v>-3.8710879709970298E-3</v>
      </c>
      <c r="S418">
        <v>300</v>
      </c>
      <c r="T418">
        <v>1645200</v>
      </c>
      <c r="U418">
        <v>154</v>
      </c>
      <c r="V418">
        <v>-7.1803356508198697E-3</v>
      </c>
      <c r="Y418">
        <v>300</v>
      </c>
      <c r="Z418">
        <v>2185200</v>
      </c>
      <c r="AA418">
        <v>204</v>
      </c>
      <c r="AB418">
        <v>-1.1801369769437599E-2</v>
      </c>
    </row>
    <row r="419" spans="1:28" x14ac:dyDescent="0.35">
      <c r="A419">
        <v>300</v>
      </c>
      <c r="B419">
        <v>252000</v>
      </c>
      <c r="C419">
        <v>25</v>
      </c>
      <c r="D419">
        <v>-1.9247817031719301E-2</v>
      </c>
      <c r="G419">
        <v>300</v>
      </c>
      <c r="H419">
        <v>576000</v>
      </c>
      <c r="I419">
        <v>55</v>
      </c>
      <c r="J419">
        <v>-1.02611761298533E-2</v>
      </c>
      <c r="M419">
        <v>300</v>
      </c>
      <c r="N419">
        <v>1116000</v>
      </c>
      <c r="O419">
        <v>105</v>
      </c>
      <c r="P419">
        <v>-1.6918396042447199E-3</v>
      </c>
      <c r="S419">
        <v>300</v>
      </c>
      <c r="T419">
        <v>1666800</v>
      </c>
      <c r="U419">
        <v>156</v>
      </c>
      <c r="V419">
        <v>-7.5788225048793803E-3</v>
      </c>
      <c r="Y419">
        <v>300</v>
      </c>
      <c r="Z419">
        <v>2185200</v>
      </c>
      <c r="AA419">
        <v>204</v>
      </c>
      <c r="AB419">
        <v>-4.3264457243419097E-2</v>
      </c>
    </row>
    <row r="420" spans="1:28" x14ac:dyDescent="0.35">
      <c r="A420">
        <v>300</v>
      </c>
      <c r="B420">
        <v>241200</v>
      </c>
      <c r="C420">
        <v>24</v>
      </c>
      <c r="D420">
        <v>-2.43362993428232E-3</v>
      </c>
      <c r="G420">
        <v>300</v>
      </c>
      <c r="H420">
        <v>565200</v>
      </c>
      <c r="I420">
        <v>54</v>
      </c>
      <c r="J420" s="15">
        <v>-3.10171310245928E-4</v>
      </c>
      <c r="M420">
        <v>300</v>
      </c>
      <c r="N420">
        <v>1105200</v>
      </c>
      <c r="O420">
        <v>104</v>
      </c>
      <c r="P420">
        <v>-1.25210355130586E-3</v>
      </c>
      <c r="S420">
        <v>300</v>
      </c>
      <c r="T420">
        <v>1645200</v>
      </c>
      <c r="U420">
        <v>154</v>
      </c>
      <c r="V420" s="15">
        <v>-2.2025157394678599E-4</v>
      </c>
      <c r="Y420">
        <v>300</v>
      </c>
      <c r="Z420">
        <v>2185200</v>
      </c>
      <c r="AA420">
        <v>204</v>
      </c>
      <c r="AB420" s="15">
        <v>-4.0677765196971198E-4</v>
      </c>
    </row>
    <row r="421" spans="1:28" x14ac:dyDescent="0.35">
      <c r="A421">
        <v>300</v>
      </c>
      <c r="B421">
        <v>241200</v>
      </c>
      <c r="C421">
        <v>24</v>
      </c>
      <c r="D421">
        <v>-3.3543148075686098E-3</v>
      </c>
      <c r="G421">
        <v>300</v>
      </c>
      <c r="H421">
        <v>576000</v>
      </c>
      <c r="I421">
        <v>55</v>
      </c>
      <c r="J421">
        <v>-3.4203292430318298E-2</v>
      </c>
      <c r="M421">
        <v>300</v>
      </c>
      <c r="N421">
        <v>1094400</v>
      </c>
      <c r="O421">
        <v>103</v>
      </c>
      <c r="P421">
        <v>-1.33322300858633E-2</v>
      </c>
      <c r="S421">
        <v>300</v>
      </c>
      <c r="T421">
        <v>1645200</v>
      </c>
      <c r="U421">
        <v>154</v>
      </c>
      <c r="V421" s="15">
        <v>-8.3943321997112096E-4</v>
      </c>
      <c r="Y421">
        <v>300</v>
      </c>
      <c r="Z421">
        <v>2185200</v>
      </c>
      <c r="AA421">
        <v>204</v>
      </c>
      <c r="AB421" s="15">
        <v>-3.1599252518645099E-4</v>
      </c>
    </row>
    <row r="422" spans="1:28" x14ac:dyDescent="0.35">
      <c r="A422">
        <v>300</v>
      </c>
      <c r="B422">
        <v>241200</v>
      </c>
      <c r="C422">
        <v>24</v>
      </c>
      <c r="D422" s="15">
        <v>-2.2860904317772702E-6</v>
      </c>
      <c r="G422">
        <v>300</v>
      </c>
      <c r="H422">
        <v>565200</v>
      </c>
      <c r="I422">
        <v>54</v>
      </c>
      <c r="J422">
        <v>-1.8068739377646401E-2</v>
      </c>
      <c r="M422">
        <v>300</v>
      </c>
      <c r="N422">
        <v>1105200</v>
      </c>
      <c r="O422">
        <v>104</v>
      </c>
      <c r="P422" s="15">
        <v>-3.3358320106848602E-5</v>
      </c>
      <c r="S422">
        <v>300</v>
      </c>
      <c r="T422">
        <v>1645200</v>
      </c>
      <c r="U422">
        <v>154</v>
      </c>
      <c r="V422">
        <v>-2.5482673743630101E-3</v>
      </c>
      <c r="Y422">
        <v>300</v>
      </c>
      <c r="Z422">
        <v>2174400</v>
      </c>
      <c r="AA422">
        <v>203</v>
      </c>
      <c r="AB422">
        <v>-2.22893485238788E-3</v>
      </c>
    </row>
    <row r="423" spans="1:28" x14ac:dyDescent="0.35">
      <c r="A423">
        <v>300</v>
      </c>
      <c r="B423">
        <v>230400</v>
      </c>
      <c r="C423">
        <v>23</v>
      </c>
      <c r="D423">
        <v>-1.0371188680564801E-2</v>
      </c>
      <c r="G423">
        <v>300</v>
      </c>
      <c r="H423">
        <v>576000</v>
      </c>
      <c r="I423">
        <v>55</v>
      </c>
      <c r="J423">
        <v>-3.4649669117942498E-3</v>
      </c>
      <c r="M423">
        <v>300</v>
      </c>
      <c r="N423">
        <v>1116000</v>
      </c>
      <c r="O423">
        <v>105</v>
      </c>
      <c r="P423">
        <v>-6.5647646689484307E-2</v>
      </c>
      <c r="S423">
        <v>300</v>
      </c>
      <c r="T423">
        <v>1656000</v>
      </c>
      <c r="U423">
        <v>155</v>
      </c>
      <c r="V423">
        <v>-7.8185188838020593E-3</v>
      </c>
      <c r="Y423">
        <v>300</v>
      </c>
      <c r="Z423">
        <v>2196000</v>
      </c>
      <c r="AA423">
        <v>205</v>
      </c>
      <c r="AB423">
        <v>-1.58304149946947E-3</v>
      </c>
    </row>
    <row r="424" spans="1:28" x14ac:dyDescent="0.35">
      <c r="A424">
        <v>300</v>
      </c>
      <c r="B424">
        <v>241200</v>
      </c>
      <c r="C424">
        <v>24</v>
      </c>
      <c r="D424">
        <v>-7.3949177760788904E-3</v>
      </c>
      <c r="G424">
        <v>300</v>
      </c>
      <c r="H424">
        <v>576000</v>
      </c>
      <c r="I424">
        <v>55</v>
      </c>
      <c r="J424" s="15">
        <v>-1.6218934448437299E-5</v>
      </c>
      <c r="M424">
        <v>300</v>
      </c>
      <c r="N424">
        <v>1105200</v>
      </c>
      <c r="O424">
        <v>104</v>
      </c>
      <c r="P424" s="15">
        <v>-3.6449845116039801E-5</v>
      </c>
      <c r="S424">
        <v>300</v>
      </c>
      <c r="T424">
        <v>1656000</v>
      </c>
      <c r="U424">
        <v>155</v>
      </c>
      <c r="V424">
        <v>-1.1646579124212301E-3</v>
      </c>
      <c r="Y424">
        <v>300</v>
      </c>
      <c r="Z424">
        <v>2185200</v>
      </c>
      <c r="AA424">
        <v>204</v>
      </c>
      <c r="AB424" s="15">
        <v>-2.2915649129323098E-5</v>
      </c>
    </row>
    <row r="425" spans="1:28" x14ac:dyDescent="0.35">
      <c r="A425">
        <v>300</v>
      </c>
      <c r="B425">
        <v>252000</v>
      </c>
      <c r="C425">
        <v>25</v>
      </c>
      <c r="D425" s="15">
        <v>-1.7096720841823099E-6</v>
      </c>
      <c r="G425">
        <v>300</v>
      </c>
      <c r="H425">
        <v>586800</v>
      </c>
      <c r="I425">
        <v>56</v>
      </c>
      <c r="J425" s="15">
        <v>-7.8438902521914601E-7</v>
      </c>
      <c r="M425">
        <v>300</v>
      </c>
      <c r="N425">
        <v>1105200</v>
      </c>
      <c r="O425">
        <v>104</v>
      </c>
      <c r="P425">
        <v>-4.6192480861829404E-3</v>
      </c>
      <c r="S425">
        <v>300</v>
      </c>
      <c r="T425">
        <v>1645200</v>
      </c>
      <c r="U425">
        <v>154</v>
      </c>
      <c r="V425">
        <v>-2.0273573127552701E-2</v>
      </c>
      <c r="Y425">
        <v>300</v>
      </c>
      <c r="Z425">
        <v>2196000</v>
      </c>
      <c r="AA425">
        <v>205</v>
      </c>
      <c r="AB425" s="15">
        <v>-4.7366487843200801E-4</v>
      </c>
    </row>
    <row r="426" spans="1:28" x14ac:dyDescent="0.35">
      <c r="A426">
        <v>300</v>
      </c>
      <c r="B426">
        <v>241200</v>
      </c>
      <c r="C426">
        <v>24</v>
      </c>
      <c r="D426">
        <v>-2.16182922784206E-3</v>
      </c>
      <c r="G426">
        <v>300</v>
      </c>
      <c r="H426">
        <v>554400</v>
      </c>
      <c r="I426">
        <v>53</v>
      </c>
      <c r="J426">
        <v>-7.1309797821222697E-3</v>
      </c>
      <c r="M426">
        <v>300</v>
      </c>
      <c r="N426">
        <v>1094400</v>
      </c>
      <c r="O426">
        <v>103</v>
      </c>
      <c r="P426" s="15">
        <v>-6.0977132696128102E-4</v>
      </c>
      <c r="S426">
        <v>300</v>
      </c>
      <c r="T426">
        <v>1645200</v>
      </c>
      <c r="U426">
        <v>154</v>
      </c>
      <c r="V426" s="15">
        <v>-8.0631357979184303E-4</v>
      </c>
      <c r="Y426">
        <v>300</v>
      </c>
      <c r="Z426">
        <v>2185200</v>
      </c>
      <c r="AA426">
        <v>204</v>
      </c>
      <c r="AB426">
        <v>-2.2289182579483501E-3</v>
      </c>
    </row>
    <row r="427" spans="1:28" x14ac:dyDescent="0.35">
      <c r="A427">
        <v>300</v>
      </c>
      <c r="B427">
        <v>230400</v>
      </c>
      <c r="C427">
        <v>23</v>
      </c>
      <c r="D427">
        <v>-2.9299618000683402E-3</v>
      </c>
      <c r="G427">
        <v>300</v>
      </c>
      <c r="H427">
        <v>565200</v>
      </c>
      <c r="I427">
        <v>54</v>
      </c>
      <c r="J427">
        <v>-4.1844776047729501E-2</v>
      </c>
      <c r="M427">
        <v>300</v>
      </c>
      <c r="N427">
        <v>1094400</v>
      </c>
      <c r="O427">
        <v>103</v>
      </c>
      <c r="P427">
        <v>-7.7968280439377298E-3</v>
      </c>
      <c r="S427">
        <v>300</v>
      </c>
      <c r="T427">
        <v>1634400</v>
      </c>
      <c r="U427">
        <v>153</v>
      </c>
      <c r="V427">
        <v>-1.1934698649888099E-3</v>
      </c>
      <c r="Y427">
        <v>300</v>
      </c>
      <c r="Z427">
        <v>2174400</v>
      </c>
      <c r="AA427">
        <v>203</v>
      </c>
      <c r="AB427" s="15">
        <v>-1.19389616818226E-4</v>
      </c>
    </row>
    <row r="428" spans="1:28" x14ac:dyDescent="0.35">
      <c r="A428">
        <v>300</v>
      </c>
      <c r="B428">
        <v>241200</v>
      </c>
      <c r="C428">
        <v>24</v>
      </c>
      <c r="D428">
        <v>-3.4014338602631898E-3</v>
      </c>
      <c r="G428">
        <v>300</v>
      </c>
      <c r="H428">
        <v>586800</v>
      </c>
      <c r="I428">
        <v>56</v>
      </c>
      <c r="J428" s="15">
        <v>-1.1080113603170401E-4</v>
      </c>
      <c r="M428">
        <v>300</v>
      </c>
      <c r="N428">
        <v>1094400</v>
      </c>
      <c r="O428">
        <v>103</v>
      </c>
      <c r="P428" s="15">
        <v>-1.6289794836127201E-4</v>
      </c>
      <c r="S428">
        <v>300</v>
      </c>
      <c r="T428">
        <v>1645200</v>
      </c>
      <c r="U428">
        <v>154</v>
      </c>
      <c r="V428" s="15">
        <v>-9.3846578096231295E-5</v>
      </c>
      <c r="Y428">
        <v>300</v>
      </c>
      <c r="Z428">
        <v>2185200</v>
      </c>
      <c r="AA428">
        <v>204</v>
      </c>
      <c r="AB428">
        <v>-1.9181785086484899E-2</v>
      </c>
    </row>
    <row r="429" spans="1:28" x14ac:dyDescent="0.35">
      <c r="A429">
        <v>300</v>
      </c>
      <c r="B429">
        <v>241200</v>
      </c>
      <c r="C429">
        <v>24</v>
      </c>
      <c r="D429">
        <v>-2.20160785441827E-2</v>
      </c>
      <c r="G429">
        <v>300</v>
      </c>
      <c r="H429">
        <v>576000</v>
      </c>
      <c r="I429">
        <v>55</v>
      </c>
      <c r="J429">
        <v>-3.5394118563859601E-3</v>
      </c>
      <c r="M429">
        <v>300</v>
      </c>
      <c r="N429">
        <v>1126800</v>
      </c>
      <c r="O429">
        <v>106</v>
      </c>
      <c r="P429">
        <v>-1.3820734907673901E-2</v>
      </c>
      <c r="S429">
        <v>300</v>
      </c>
      <c r="T429">
        <v>1645200</v>
      </c>
      <c r="U429">
        <v>154</v>
      </c>
      <c r="V429">
        <v>-3.29437149571406E-3</v>
      </c>
      <c r="Y429">
        <v>300</v>
      </c>
      <c r="Z429">
        <v>2185200</v>
      </c>
      <c r="AA429">
        <v>204</v>
      </c>
      <c r="AB429">
        <v>-7.7077124703633102E-3</v>
      </c>
    </row>
    <row r="430" spans="1:28" x14ac:dyDescent="0.35">
      <c r="A430">
        <v>300</v>
      </c>
      <c r="B430">
        <v>241200</v>
      </c>
      <c r="C430">
        <v>24</v>
      </c>
      <c r="D430">
        <v>-6.82928066417732E-3</v>
      </c>
      <c r="G430">
        <v>300</v>
      </c>
      <c r="H430">
        <v>565200</v>
      </c>
      <c r="I430">
        <v>54</v>
      </c>
      <c r="J430" s="15">
        <v>-3.6580846041458598E-4</v>
      </c>
      <c r="M430">
        <v>300</v>
      </c>
      <c r="N430">
        <v>1126800</v>
      </c>
      <c r="O430">
        <v>106</v>
      </c>
      <c r="P430">
        <v>-2.00355180722173E-2</v>
      </c>
      <c r="S430">
        <v>300</v>
      </c>
      <c r="T430">
        <v>1666800</v>
      </c>
      <c r="U430">
        <v>156</v>
      </c>
      <c r="V430" s="15">
        <v>-1.06416007702385E-4</v>
      </c>
      <c r="Y430">
        <v>300</v>
      </c>
      <c r="Z430">
        <v>2196000</v>
      </c>
      <c r="AA430">
        <v>205</v>
      </c>
      <c r="AB430">
        <v>-2.9751453500418201E-2</v>
      </c>
    </row>
    <row r="431" spans="1:28" x14ac:dyDescent="0.35">
      <c r="A431">
        <v>300</v>
      </c>
      <c r="B431">
        <v>241200</v>
      </c>
      <c r="C431">
        <v>24</v>
      </c>
      <c r="D431">
        <v>-2.4519656455119498E-3</v>
      </c>
      <c r="G431">
        <v>300</v>
      </c>
      <c r="H431">
        <v>565200</v>
      </c>
      <c r="I431">
        <v>54</v>
      </c>
      <c r="J431">
        <v>-5.2370529659485398E-3</v>
      </c>
      <c r="M431">
        <v>300</v>
      </c>
      <c r="N431">
        <v>1126800</v>
      </c>
      <c r="O431">
        <v>106</v>
      </c>
      <c r="P431">
        <v>-1.24116197921844E-2</v>
      </c>
      <c r="S431">
        <v>300</v>
      </c>
      <c r="T431">
        <v>1634400</v>
      </c>
      <c r="U431">
        <v>153</v>
      </c>
      <c r="V431" s="15">
        <v>-7.2507922054699896E-4</v>
      </c>
      <c r="Y431">
        <v>300</v>
      </c>
      <c r="Z431">
        <v>2174400</v>
      </c>
      <c r="AA431">
        <v>203</v>
      </c>
      <c r="AB431">
        <v>-8.0860372711416308E-3</v>
      </c>
    </row>
    <row r="432" spans="1:28" x14ac:dyDescent="0.35">
      <c r="A432">
        <v>300</v>
      </c>
      <c r="B432">
        <v>241200</v>
      </c>
      <c r="C432">
        <v>24</v>
      </c>
      <c r="D432">
        <v>-1.33370356044258E-3</v>
      </c>
      <c r="G432">
        <v>300</v>
      </c>
      <c r="H432">
        <v>565200</v>
      </c>
      <c r="I432">
        <v>54</v>
      </c>
      <c r="J432">
        <v>-3.71015395205201E-3</v>
      </c>
      <c r="M432">
        <v>300</v>
      </c>
      <c r="N432">
        <v>1116000</v>
      </c>
      <c r="O432">
        <v>105</v>
      </c>
      <c r="P432">
        <v>-1.78206004345603E-2</v>
      </c>
      <c r="S432">
        <v>300</v>
      </c>
      <c r="T432">
        <v>1645200</v>
      </c>
      <c r="U432">
        <v>154</v>
      </c>
      <c r="V432" s="15">
        <v>-1.5817311087334E-4</v>
      </c>
      <c r="Y432">
        <v>300</v>
      </c>
      <c r="Z432">
        <v>2196000</v>
      </c>
      <c r="AA432">
        <v>205</v>
      </c>
      <c r="AB432">
        <v>-5.3445162674159398E-3</v>
      </c>
    </row>
    <row r="433" spans="1:28" x14ac:dyDescent="0.35">
      <c r="A433">
        <v>300</v>
      </c>
      <c r="B433">
        <v>241200</v>
      </c>
      <c r="C433">
        <v>24</v>
      </c>
      <c r="D433">
        <v>-2.8646710731327798E-3</v>
      </c>
      <c r="G433">
        <v>300</v>
      </c>
      <c r="H433">
        <v>597600</v>
      </c>
      <c r="I433">
        <v>57</v>
      </c>
      <c r="J433">
        <v>-5.07109619186469E-2</v>
      </c>
      <c r="M433">
        <v>300</v>
      </c>
      <c r="N433">
        <v>1105200</v>
      </c>
      <c r="O433">
        <v>104</v>
      </c>
      <c r="P433">
        <v>-1.57572218834491E-2</v>
      </c>
      <c r="S433">
        <v>300</v>
      </c>
      <c r="T433">
        <v>1656000</v>
      </c>
      <c r="U433">
        <v>155</v>
      </c>
      <c r="V433" s="15">
        <v>-1.8940651642659101E-4</v>
      </c>
      <c r="Y433">
        <v>300</v>
      </c>
      <c r="Z433">
        <v>2185200</v>
      </c>
      <c r="AA433">
        <v>204</v>
      </c>
      <c r="AB433">
        <v>-1.71445023405986E-2</v>
      </c>
    </row>
    <row r="434" spans="1:28" x14ac:dyDescent="0.35">
      <c r="A434">
        <v>300</v>
      </c>
      <c r="B434">
        <v>241200</v>
      </c>
      <c r="C434">
        <v>24</v>
      </c>
      <c r="D434" s="15">
        <v>-4.7722791441251803E-4</v>
      </c>
      <c r="G434">
        <v>300</v>
      </c>
      <c r="H434">
        <v>565200</v>
      </c>
      <c r="I434">
        <v>54</v>
      </c>
      <c r="J434">
        <v>-3.5747776588617398E-3</v>
      </c>
      <c r="M434">
        <v>300</v>
      </c>
      <c r="N434">
        <v>1116000</v>
      </c>
      <c r="O434">
        <v>105</v>
      </c>
      <c r="P434">
        <v>-1.4271716456895199E-3</v>
      </c>
      <c r="S434">
        <v>300</v>
      </c>
      <c r="T434">
        <v>1656000</v>
      </c>
      <c r="U434">
        <v>155</v>
      </c>
      <c r="V434">
        <v>-1.4641620249442501E-2</v>
      </c>
      <c r="Y434">
        <v>300</v>
      </c>
      <c r="Z434">
        <v>2174400</v>
      </c>
      <c r="AA434">
        <v>203</v>
      </c>
      <c r="AB434" s="15">
        <v>-8.3943321997112096E-4</v>
      </c>
    </row>
    <row r="435" spans="1:28" x14ac:dyDescent="0.35">
      <c r="A435">
        <v>300</v>
      </c>
      <c r="B435">
        <v>252000</v>
      </c>
      <c r="C435">
        <v>25</v>
      </c>
      <c r="D435">
        <v>-2.6915520054318201E-2</v>
      </c>
      <c r="G435">
        <v>300</v>
      </c>
      <c r="H435">
        <v>565200</v>
      </c>
      <c r="I435">
        <v>54</v>
      </c>
      <c r="J435">
        <v>-5.62586983954222E-3</v>
      </c>
      <c r="M435">
        <v>300</v>
      </c>
      <c r="N435">
        <v>1105200</v>
      </c>
      <c r="O435">
        <v>104</v>
      </c>
      <c r="P435" s="15">
        <v>-7.8372549351413197E-5</v>
      </c>
      <c r="S435">
        <v>300</v>
      </c>
      <c r="T435">
        <v>1645200</v>
      </c>
      <c r="U435">
        <v>154</v>
      </c>
      <c r="V435">
        <v>-1.29198126766755E-2</v>
      </c>
      <c r="Y435">
        <v>300</v>
      </c>
      <c r="Z435">
        <v>2206800</v>
      </c>
      <c r="AA435">
        <v>206</v>
      </c>
      <c r="AB435" s="15">
        <v>-7.8668617264908501E-4</v>
      </c>
    </row>
    <row r="436" spans="1:28" x14ac:dyDescent="0.35">
      <c r="A436">
        <v>300</v>
      </c>
      <c r="B436">
        <v>241200</v>
      </c>
      <c r="C436">
        <v>24</v>
      </c>
      <c r="D436" s="15">
        <v>-4.5670059048663001E-5</v>
      </c>
      <c r="G436">
        <v>300</v>
      </c>
      <c r="H436">
        <v>565200</v>
      </c>
      <c r="I436">
        <v>54</v>
      </c>
      <c r="J436">
        <v>-5.6704297244768304E-3</v>
      </c>
      <c r="M436">
        <v>300</v>
      </c>
      <c r="N436">
        <v>1105200</v>
      </c>
      <c r="O436">
        <v>104</v>
      </c>
      <c r="P436" s="15">
        <v>-1.1091443376285901E-5</v>
      </c>
      <c r="S436">
        <v>300</v>
      </c>
      <c r="T436">
        <v>1645200</v>
      </c>
      <c r="U436">
        <v>154</v>
      </c>
      <c r="V436">
        <v>-6.00958878686946E-3</v>
      </c>
      <c r="Y436">
        <v>300</v>
      </c>
      <c r="Z436">
        <v>2196000</v>
      </c>
      <c r="AA436">
        <v>205</v>
      </c>
      <c r="AB436">
        <v>-7.3108177290183401E-2</v>
      </c>
    </row>
    <row r="437" spans="1:28" x14ac:dyDescent="0.35">
      <c r="A437">
        <v>300</v>
      </c>
      <c r="B437">
        <v>252000</v>
      </c>
      <c r="C437">
        <v>25</v>
      </c>
      <c r="D437">
        <v>-1.25842279017296E-3</v>
      </c>
      <c r="G437">
        <v>300</v>
      </c>
      <c r="H437">
        <v>565200</v>
      </c>
      <c r="I437">
        <v>54</v>
      </c>
      <c r="J437">
        <v>-3.4896842340945201E-3</v>
      </c>
      <c r="M437">
        <v>300</v>
      </c>
      <c r="N437">
        <v>1105200</v>
      </c>
      <c r="O437">
        <v>104</v>
      </c>
      <c r="P437">
        <v>-8.4774398254497795E-3</v>
      </c>
      <c r="S437">
        <v>300</v>
      </c>
      <c r="T437">
        <v>1677600</v>
      </c>
      <c r="U437">
        <v>157</v>
      </c>
      <c r="V437">
        <v>-1.08461772360131E-2</v>
      </c>
      <c r="Y437">
        <v>300</v>
      </c>
      <c r="Z437">
        <v>2196000</v>
      </c>
      <c r="AA437">
        <v>205</v>
      </c>
      <c r="AB437">
        <v>-1.4998905208311999E-2</v>
      </c>
    </row>
    <row r="438" spans="1:28" x14ac:dyDescent="0.35">
      <c r="A438">
        <v>300</v>
      </c>
      <c r="B438">
        <v>252000</v>
      </c>
      <c r="C438">
        <v>25</v>
      </c>
      <c r="D438">
        <v>-2.8530156728852102E-3</v>
      </c>
      <c r="G438">
        <v>300</v>
      </c>
      <c r="H438">
        <v>565200</v>
      </c>
      <c r="I438">
        <v>54</v>
      </c>
      <c r="J438" s="15">
        <v>-3.65596547514461E-4</v>
      </c>
      <c r="M438">
        <v>300</v>
      </c>
      <c r="N438">
        <v>1116000</v>
      </c>
      <c r="O438">
        <v>105</v>
      </c>
      <c r="P438">
        <v>-2.83065876655168E-3</v>
      </c>
      <c r="S438">
        <v>300</v>
      </c>
      <c r="T438">
        <v>1656000</v>
      </c>
      <c r="U438">
        <v>155</v>
      </c>
      <c r="V438">
        <v>-1.8214559104777199E-2</v>
      </c>
      <c r="Y438">
        <v>300</v>
      </c>
      <c r="Z438">
        <v>2185200</v>
      </c>
      <c r="AA438">
        <v>204</v>
      </c>
      <c r="AB438" s="15">
        <v>-2.1665363242108799E-4</v>
      </c>
    </row>
    <row r="439" spans="1:28" x14ac:dyDescent="0.35">
      <c r="A439">
        <v>300</v>
      </c>
      <c r="B439">
        <v>241200</v>
      </c>
      <c r="C439">
        <v>24</v>
      </c>
      <c r="D439" s="15">
        <v>-4.20285716482711E-4</v>
      </c>
      <c r="G439">
        <v>300</v>
      </c>
      <c r="H439">
        <v>586800</v>
      </c>
      <c r="I439">
        <v>56</v>
      </c>
      <c r="J439">
        <v>-6.2861540048596096E-3</v>
      </c>
      <c r="M439">
        <v>300</v>
      </c>
      <c r="N439">
        <v>1116000</v>
      </c>
      <c r="O439">
        <v>105</v>
      </c>
      <c r="P439">
        <v>-6.0145965311634499E-2</v>
      </c>
      <c r="S439">
        <v>300</v>
      </c>
      <c r="T439">
        <v>1645200</v>
      </c>
      <c r="U439">
        <v>154</v>
      </c>
      <c r="V439">
        <v>-6.5210231185474504E-3</v>
      </c>
      <c r="Y439">
        <v>300</v>
      </c>
      <c r="Z439">
        <v>2185200</v>
      </c>
      <c r="AA439">
        <v>204</v>
      </c>
      <c r="AB439">
        <v>-1.1287219671898101E-2</v>
      </c>
    </row>
    <row r="440" spans="1:28" x14ac:dyDescent="0.35">
      <c r="A440">
        <v>300</v>
      </c>
      <c r="B440">
        <v>241200</v>
      </c>
      <c r="C440">
        <v>24</v>
      </c>
      <c r="D440">
        <v>-1.2434094001803899E-3</v>
      </c>
      <c r="G440">
        <v>300</v>
      </c>
      <c r="H440">
        <v>576000</v>
      </c>
      <c r="I440">
        <v>55</v>
      </c>
      <c r="J440">
        <v>-1.2151895259941099E-2</v>
      </c>
      <c r="M440">
        <v>300</v>
      </c>
      <c r="N440">
        <v>1105200</v>
      </c>
      <c r="O440">
        <v>104</v>
      </c>
      <c r="P440">
        <v>-1.0530225399689301E-3</v>
      </c>
      <c r="S440">
        <v>300</v>
      </c>
      <c r="T440">
        <v>1645200</v>
      </c>
      <c r="U440">
        <v>154</v>
      </c>
      <c r="V440" s="15">
        <v>-4.6013008563571599E-6</v>
      </c>
      <c r="Y440">
        <v>300</v>
      </c>
      <c r="Z440">
        <v>2196000</v>
      </c>
      <c r="AA440">
        <v>205</v>
      </c>
      <c r="AB440" s="15">
        <v>-7.5657069824595696E-4</v>
      </c>
    </row>
    <row r="441" spans="1:28" x14ac:dyDescent="0.35">
      <c r="A441">
        <v>300</v>
      </c>
      <c r="B441">
        <v>230400</v>
      </c>
      <c r="C441">
        <v>23</v>
      </c>
      <c r="D441">
        <v>-7.5976707363270201E-3</v>
      </c>
      <c r="G441">
        <v>300</v>
      </c>
      <c r="H441">
        <v>565200</v>
      </c>
      <c r="I441">
        <v>54</v>
      </c>
      <c r="J441" s="15">
        <v>-1.1788753393033901E-4</v>
      </c>
      <c r="M441">
        <v>300</v>
      </c>
      <c r="N441">
        <v>1105200</v>
      </c>
      <c r="O441">
        <v>104</v>
      </c>
      <c r="P441">
        <v>-1.3160168827625E-2</v>
      </c>
      <c r="S441">
        <v>300</v>
      </c>
      <c r="T441">
        <v>1645200</v>
      </c>
      <c r="U441">
        <v>154</v>
      </c>
      <c r="V441">
        <v>-1.32738107898401E-3</v>
      </c>
      <c r="Y441">
        <v>300</v>
      </c>
      <c r="Z441">
        <v>2185200</v>
      </c>
      <c r="AA441">
        <v>204</v>
      </c>
      <c r="AB441">
        <v>-1.57268866757777E-2</v>
      </c>
    </row>
    <row r="442" spans="1:28" x14ac:dyDescent="0.35">
      <c r="A442">
        <v>300</v>
      </c>
      <c r="B442">
        <v>230400</v>
      </c>
      <c r="C442">
        <v>23</v>
      </c>
      <c r="D442">
        <v>-6.6367178726121995E-2</v>
      </c>
      <c r="G442">
        <v>300</v>
      </c>
      <c r="H442">
        <v>576000</v>
      </c>
      <c r="I442">
        <v>55</v>
      </c>
      <c r="J442">
        <v>-3.2367559070963198E-2</v>
      </c>
      <c r="M442">
        <v>300</v>
      </c>
      <c r="N442">
        <v>1105200</v>
      </c>
      <c r="O442">
        <v>104</v>
      </c>
      <c r="P442">
        <v>-4.1205754507206097E-3</v>
      </c>
      <c r="S442">
        <v>300</v>
      </c>
      <c r="T442">
        <v>1623600</v>
      </c>
      <c r="U442">
        <v>152</v>
      </c>
      <c r="V442">
        <v>-1.6550392222325402E-2</v>
      </c>
      <c r="Y442">
        <v>300</v>
      </c>
      <c r="Z442">
        <v>2206800</v>
      </c>
      <c r="AA442">
        <v>206</v>
      </c>
      <c r="AB442" s="15">
        <v>-9.0867590314218296E-4</v>
      </c>
    </row>
    <row r="443" spans="1:28" x14ac:dyDescent="0.35">
      <c r="A443">
        <v>300</v>
      </c>
      <c r="B443">
        <v>241200</v>
      </c>
      <c r="C443">
        <v>24</v>
      </c>
      <c r="D443">
        <v>-2.9108356594435502E-3</v>
      </c>
      <c r="G443">
        <v>300</v>
      </c>
      <c r="H443">
        <v>565200</v>
      </c>
      <c r="I443">
        <v>54</v>
      </c>
      <c r="J443">
        <v>-1.9039294356515E-2</v>
      </c>
      <c r="M443">
        <v>300</v>
      </c>
      <c r="N443">
        <v>1094400</v>
      </c>
      <c r="O443">
        <v>103</v>
      </c>
      <c r="P443" s="15">
        <v>-4.1677093565986997E-5</v>
      </c>
      <c r="S443">
        <v>300</v>
      </c>
      <c r="T443">
        <v>1645200</v>
      </c>
      <c r="U443">
        <v>154</v>
      </c>
      <c r="V443">
        <v>-3.3769702230730001E-3</v>
      </c>
      <c r="Y443">
        <v>300</v>
      </c>
      <c r="Z443">
        <v>2185200</v>
      </c>
      <c r="AA443">
        <v>204</v>
      </c>
      <c r="AB443">
        <v>-5.0334035437823797E-2</v>
      </c>
    </row>
    <row r="444" spans="1:28" x14ac:dyDescent="0.35">
      <c r="A444">
        <v>300</v>
      </c>
      <c r="B444">
        <v>241200</v>
      </c>
      <c r="C444">
        <v>24</v>
      </c>
      <c r="D444">
        <v>-3.9497810921068103E-3</v>
      </c>
      <c r="G444">
        <v>300</v>
      </c>
      <c r="H444">
        <v>565200</v>
      </c>
      <c r="I444">
        <v>54</v>
      </c>
      <c r="J444">
        <v>-3.29423067209038E-2</v>
      </c>
      <c r="M444">
        <v>300</v>
      </c>
      <c r="N444">
        <v>1094400</v>
      </c>
      <c r="O444">
        <v>103</v>
      </c>
      <c r="P444">
        <v>-8.8515374311858002E-3</v>
      </c>
      <c r="S444">
        <v>300</v>
      </c>
      <c r="T444">
        <v>1645200</v>
      </c>
      <c r="U444">
        <v>154</v>
      </c>
      <c r="V444">
        <v>-5.6388953301239296E-3</v>
      </c>
      <c r="Y444">
        <v>300</v>
      </c>
      <c r="Z444">
        <v>2185200</v>
      </c>
      <c r="AA444">
        <v>204</v>
      </c>
      <c r="AB444" s="15">
        <v>-1.5192311087484101E-4</v>
      </c>
    </row>
    <row r="445" spans="1:28" x14ac:dyDescent="0.35">
      <c r="A445">
        <v>300</v>
      </c>
      <c r="B445">
        <v>252000</v>
      </c>
      <c r="C445">
        <v>25</v>
      </c>
      <c r="D445">
        <v>-3.4685139639288501E-2</v>
      </c>
      <c r="G445">
        <v>300</v>
      </c>
      <c r="H445">
        <v>565200</v>
      </c>
      <c r="I445">
        <v>54</v>
      </c>
      <c r="J445">
        <v>-1.32645655888777E-3</v>
      </c>
      <c r="M445">
        <v>300</v>
      </c>
      <c r="N445">
        <v>1116000</v>
      </c>
      <c r="O445">
        <v>105</v>
      </c>
      <c r="P445" s="15">
        <v>-2.3294975351476199E-4</v>
      </c>
      <c r="S445">
        <v>300</v>
      </c>
      <c r="T445">
        <v>1634400</v>
      </c>
      <c r="U445">
        <v>153</v>
      </c>
      <c r="V445">
        <v>-3.8061533569187498E-3</v>
      </c>
      <c r="Y445">
        <v>300</v>
      </c>
      <c r="Z445">
        <v>2206800</v>
      </c>
      <c r="AA445">
        <v>206</v>
      </c>
      <c r="AB445" s="15">
        <v>-9.0126925163490996E-4</v>
      </c>
    </row>
    <row r="446" spans="1:28" x14ac:dyDescent="0.35">
      <c r="A446">
        <v>300</v>
      </c>
      <c r="B446">
        <v>252000</v>
      </c>
      <c r="C446">
        <v>25</v>
      </c>
      <c r="D446">
        <v>-9.7820244682320992E-3</v>
      </c>
      <c r="G446">
        <v>300</v>
      </c>
      <c r="H446">
        <v>554400</v>
      </c>
      <c r="I446">
        <v>53</v>
      </c>
      <c r="J446">
        <v>-1.0861032690485E-3</v>
      </c>
      <c r="M446">
        <v>300</v>
      </c>
      <c r="N446">
        <v>1105200</v>
      </c>
      <c r="O446">
        <v>104</v>
      </c>
      <c r="P446" s="15">
        <v>-2.5246138106229001E-4</v>
      </c>
      <c r="S446">
        <v>300</v>
      </c>
      <c r="T446">
        <v>1634400</v>
      </c>
      <c r="U446">
        <v>153</v>
      </c>
      <c r="V446">
        <v>-1.2038608452408701E-3</v>
      </c>
      <c r="Y446">
        <v>300</v>
      </c>
      <c r="Z446">
        <v>2196000</v>
      </c>
      <c r="AA446">
        <v>205</v>
      </c>
      <c r="AB446">
        <v>-6.1868465843073501E-3</v>
      </c>
    </row>
    <row r="447" spans="1:28" x14ac:dyDescent="0.35">
      <c r="A447">
        <v>300</v>
      </c>
      <c r="B447">
        <v>252000</v>
      </c>
      <c r="C447">
        <v>25</v>
      </c>
      <c r="D447" s="15">
        <v>-1.3015253916934099E-5</v>
      </c>
      <c r="G447">
        <v>300</v>
      </c>
      <c r="H447">
        <v>576000</v>
      </c>
      <c r="I447">
        <v>55</v>
      </c>
      <c r="J447">
        <v>-1.1083524068953E-3</v>
      </c>
      <c r="M447">
        <v>300</v>
      </c>
      <c r="N447">
        <v>1116000</v>
      </c>
      <c r="O447">
        <v>105</v>
      </c>
      <c r="P447">
        <v>-2.24875013910447E-3</v>
      </c>
      <c r="S447">
        <v>300</v>
      </c>
      <c r="T447">
        <v>1645200</v>
      </c>
      <c r="U447">
        <v>154</v>
      </c>
      <c r="V447">
        <v>-4.7278719877146998E-2</v>
      </c>
      <c r="Y447">
        <v>300</v>
      </c>
      <c r="Z447">
        <v>2196000</v>
      </c>
      <c r="AA447">
        <v>205</v>
      </c>
      <c r="AB447">
        <v>-1.3595628474424699E-2</v>
      </c>
    </row>
    <row r="448" spans="1:28" x14ac:dyDescent="0.35">
      <c r="A448">
        <v>300</v>
      </c>
      <c r="B448">
        <v>252000</v>
      </c>
      <c r="C448">
        <v>25</v>
      </c>
      <c r="D448" s="15">
        <v>-1.96152060722649E-4</v>
      </c>
      <c r="G448">
        <v>300</v>
      </c>
      <c r="H448">
        <v>576000</v>
      </c>
      <c r="I448">
        <v>55</v>
      </c>
      <c r="J448">
        <v>-2.07335797629866E-3</v>
      </c>
      <c r="M448">
        <v>300</v>
      </c>
      <c r="N448">
        <v>1105200</v>
      </c>
      <c r="O448">
        <v>104</v>
      </c>
      <c r="P448">
        <v>-1.51017867278048E-2</v>
      </c>
      <c r="S448">
        <v>300</v>
      </c>
      <c r="T448">
        <v>1656000</v>
      </c>
      <c r="U448">
        <v>155</v>
      </c>
      <c r="V448">
        <v>-8.6715552845559093E-3</v>
      </c>
      <c r="Y448">
        <v>300</v>
      </c>
      <c r="Z448">
        <v>2196000</v>
      </c>
      <c r="AA448">
        <v>205</v>
      </c>
      <c r="AB448">
        <v>-1.25219533594675E-2</v>
      </c>
    </row>
    <row r="449" spans="1:28" x14ac:dyDescent="0.35">
      <c r="A449">
        <v>300</v>
      </c>
      <c r="B449">
        <v>284400</v>
      </c>
      <c r="C449">
        <v>28</v>
      </c>
      <c r="D449">
        <v>-1.65788938397992E-2</v>
      </c>
      <c r="G449">
        <v>300</v>
      </c>
      <c r="H449">
        <v>576000</v>
      </c>
      <c r="I449">
        <v>55</v>
      </c>
      <c r="J449">
        <v>-3.27458110088003E-2</v>
      </c>
      <c r="M449">
        <v>300</v>
      </c>
      <c r="N449">
        <v>1105200</v>
      </c>
      <c r="O449">
        <v>104</v>
      </c>
      <c r="P449">
        <v>-8.9139890023350002E-2</v>
      </c>
      <c r="S449">
        <v>300</v>
      </c>
      <c r="T449">
        <v>1645200</v>
      </c>
      <c r="U449">
        <v>154</v>
      </c>
      <c r="V449">
        <v>-1.1867084892159801E-3</v>
      </c>
      <c r="Y449">
        <v>300</v>
      </c>
      <c r="Z449">
        <v>2185200</v>
      </c>
      <c r="AA449">
        <v>204</v>
      </c>
      <c r="AB449">
        <v>-1.31842942793474E-3</v>
      </c>
    </row>
    <row r="450" spans="1:28" x14ac:dyDescent="0.35">
      <c r="A450">
        <v>300</v>
      </c>
      <c r="B450">
        <v>262800</v>
      </c>
      <c r="C450">
        <v>26</v>
      </c>
      <c r="D450">
        <v>-9.84074990081844E-3</v>
      </c>
      <c r="G450">
        <v>300</v>
      </c>
      <c r="H450">
        <v>608400</v>
      </c>
      <c r="I450">
        <v>58</v>
      </c>
      <c r="J450" s="15">
        <v>-1.02128538603366E-4</v>
      </c>
      <c r="M450">
        <v>300</v>
      </c>
      <c r="N450">
        <v>1116000</v>
      </c>
      <c r="O450">
        <v>105</v>
      </c>
      <c r="P450">
        <v>-3.3247415710060298E-2</v>
      </c>
      <c r="S450">
        <v>300</v>
      </c>
      <c r="T450">
        <v>1656000</v>
      </c>
      <c r="U450">
        <v>155</v>
      </c>
      <c r="V450">
        <v>-1.7615301465425299E-3</v>
      </c>
      <c r="Y450">
        <v>300</v>
      </c>
      <c r="Z450">
        <v>2174400</v>
      </c>
      <c r="AA450">
        <v>203</v>
      </c>
      <c r="AB450">
        <v>-3.2086488174295001E-3</v>
      </c>
    </row>
    <row r="451" spans="1:28" x14ac:dyDescent="0.35">
      <c r="J451" s="15"/>
    </row>
    <row r="452" spans="1:28" x14ac:dyDescent="0.35">
      <c r="A452">
        <v>350</v>
      </c>
      <c r="B452">
        <v>294000</v>
      </c>
      <c r="C452">
        <v>25</v>
      </c>
      <c r="D452">
        <v>-1.7155313331837299E-2</v>
      </c>
      <c r="G452">
        <v>350</v>
      </c>
      <c r="H452">
        <v>672000</v>
      </c>
      <c r="I452">
        <v>55</v>
      </c>
      <c r="J452">
        <v>-6.7458875018686004E-3</v>
      </c>
      <c r="M452">
        <v>350</v>
      </c>
      <c r="N452">
        <v>1289400</v>
      </c>
      <c r="O452">
        <v>104</v>
      </c>
      <c r="P452">
        <v>-3.0220172598084301E-3</v>
      </c>
      <c r="S452">
        <v>350</v>
      </c>
      <c r="T452">
        <v>1932000</v>
      </c>
      <c r="U452">
        <v>155</v>
      </c>
      <c r="V452">
        <v>-1.07770608231747E-2</v>
      </c>
      <c r="Y452">
        <v>350</v>
      </c>
      <c r="Z452">
        <v>2549400</v>
      </c>
      <c r="AA452">
        <v>204</v>
      </c>
      <c r="AB452">
        <v>-2.8979579928919098E-3</v>
      </c>
    </row>
    <row r="453" spans="1:28" x14ac:dyDescent="0.35">
      <c r="A453">
        <v>350</v>
      </c>
      <c r="B453">
        <v>281400</v>
      </c>
      <c r="C453">
        <v>24</v>
      </c>
      <c r="D453">
        <v>-1.1938422482500899E-2</v>
      </c>
      <c r="G453">
        <v>350</v>
      </c>
      <c r="H453">
        <v>659400</v>
      </c>
      <c r="I453">
        <v>54</v>
      </c>
      <c r="J453" s="15">
        <v>-2.5937172307433999E-5</v>
      </c>
      <c r="M453">
        <v>350</v>
      </c>
      <c r="N453">
        <v>1327200</v>
      </c>
      <c r="O453">
        <v>107</v>
      </c>
      <c r="P453">
        <v>-1.7793766079170299E-3</v>
      </c>
      <c r="S453">
        <v>350</v>
      </c>
      <c r="T453">
        <v>1932000</v>
      </c>
      <c r="U453">
        <v>155</v>
      </c>
      <c r="V453">
        <v>-1.3644546211771099E-2</v>
      </c>
      <c r="Y453">
        <v>350</v>
      </c>
      <c r="Z453">
        <v>2574600</v>
      </c>
      <c r="AA453">
        <v>206</v>
      </c>
      <c r="AB453">
        <v>-5.2852603849870301E-3</v>
      </c>
    </row>
    <row r="454" spans="1:28" x14ac:dyDescent="0.35">
      <c r="A454">
        <v>350</v>
      </c>
      <c r="B454">
        <v>268800</v>
      </c>
      <c r="C454">
        <v>23</v>
      </c>
      <c r="D454">
        <v>-3.7945768853898297E-2</v>
      </c>
      <c r="G454">
        <v>350</v>
      </c>
      <c r="H454">
        <v>659400</v>
      </c>
      <c r="I454">
        <v>54</v>
      </c>
      <c r="J454">
        <v>-7.9082774442232693E-3</v>
      </c>
      <c r="M454">
        <v>350</v>
      </c>
      <c r="N454">
        <v>1314600</v>
      </c>
      <c r="O454">
        <v>106</v>
      </c>
      <c r="P454">
        <v>-1.44898209926038E-2</v>
      </c>
      <c r="S454">
        <v>350</v>
      </c>
      <c r="T454">
        <v>1906800</v>
      </c>
      <c r="U454">
        <v>153</v>
      </c>
      <c r="V454" s="15">
        <v>-1.9300770054392401E-4</v>
      </c>
      <c r="Y454">
        <v>350</v>
      </c>
      <c r="Z454">
        <v>2549400</v>
      </c>
      <c r="AA454">
        <v>204</v>
      </c>
      <c r="AB454">
        <v>-3.2563040421873099E-3</v>
      </c>
    </row>
    <row r="455" spans="1:28" x14ac:dyDescent="0.35">
      <c r="A455">
        <v>350</v>
      </c>
      <c r="B455">
        <v>281400</v>
      </c>
      <c r="C455">
        <v>24</v>
      </c>
      <c r="D455" s="15">
        <v>-6.9541274971427999E-4</v>
      </c>
      <c r="G455">
        <v>350</v>
      </c>
      <c r="H455">
        <v>672000</v>
      </c>
      <c r="I455">
        <v>55</v>
      </c>
      <c r="J455">
        <v>-1.3735859115791399E-3</v>
      </c>
      <c r="M455">
        <v>350</v>
      </c>
      <c r="N455">
        <v>1289400</v>
      </c>
      <c r="O455">
        <v>104</v>
      </c>
      <c r="P455">
        <v>-1.0330925992503801E-2</v>
      </c>
      <c r="S455">
        <v>350</v>
      </c>
      <c r="T455">
        <v>1919400</v>
      </c>
      <c r="U455">
        <v>154</v>
      </c>
      <c r="V455">
        <v>-2.2166452395888402E-2</v>
      </c>
      <c r="Y455">
        <v>350</v>
      </c>
      <c r="Z455">
        <v>2574600</v>
      </c>
      <c r="AA455">
        <v>206</v>
      </c>
      <c r="AB455" s="15">
        <v>-3.4625767365523902E-7</v>
      </c>
    </row>
    <row r="456" spans="1:28" x14ac:dyDescent="0.35">
      <c r="A456">
        <v>350</v>
      </c>
      <c r="B456">
        <v>268800</v>
      </c>
      <c r="C456">
        <v>23</v>
      </c>
      <c r="D456">
        <v>-4.6732358065085099E-2</v>
      </c>
      <c r="G456">
        <v>350</v>
      </c>
      <c r="H456">
        <v>672000</v>
      </c>
      <c r="I456">
        <v>55</v>
      </c>
      <c r="J456">
        <v>-2.4667754391216701E-2</v>
      </c>
      <c r="M456">
        <v>350</v>
      </c>
      <c r="N456">
        <v>1314600</v>
      </c>
      <c r="O456">
        <v>106</v>
      </c>
      <c r="P456" s="15">
        <v>-2.55237230239182E-4</v>
      </c>
      <c r="S456">
        <v>350</v>
      </c>
      <c r="T456">
        <v>1919400</v>
      </c>
      <c r="U456">
        <v>154</v>
      </c>
      <c r="V456" s="15">
        <v>-4.30271561286558E-5</v>
      </c>
      <c r="Y456">
        <v>350</v>
      </c>
      <c r="Z456">
        <v>2536800</v>
      </c>
      <c r="AA456">
        <v>203</v>
      </c>
      <c r="AB456" s="15">
        <v>-5.1456101630508995E-4</v>
      </c>
    </row>
    <row r="457" spans="1:28" x14ac:dyDescent="0.35">
      <c r="A457">
        <v>350</v>
      </c>
      <c r="B457">
        <v>294000</v>
      </c>
      <c r="C457">
        <v>25</v>
      </c>
      <c r="D457" s="15">
        <v>-3.6227479849944202E-4</v>
      </c>
      <c r="G457">
        <v>350</v>
      </c>
      <c r="H457">
        <v>672000</v>
      </c>
      <c r="I457">
        <v>55</v>
      </c>
      <c r="J457">
        <v>-3.8710879709970298E-3</v>
      </c>
      <c r="M457">
        <v>350</v>
      </c>
      <c r="N457">
        <v>1289400</v>
      </c>
      <c r="O457">
        <v>104</v>
      </c>
      <c r="P457">
        <v>-6.0421188475937799E-3</v>
      </c>
      <c r="S457">
        <v>350</v>
      </c>
      <c r="T457">
        <v>1919400</v>
      </c>
      <c r="U457">
        <v>154</v>
      </c>
      <c r="V457">
        <v>-2.7959494935106098E-3</v>
      </c>
      <c r="Y457">
        <v>350</v>
      </c>
      <c r="Z457">
        <v>2549400</v>
      </c>
      <c r="AA457">
        <v>204</v>
      </c>
      <c r="AB457">
        <v>-7.2881062355296096E-3</v>
      </c>
    </row>
    <row r="458" spans="1:28" x14ac:dyDescent="0.35">
      <c r="A458">
        <v>350</v>
      </c>
      <c r="B458">
        <v>294000</v>
      </c>
      <c r="C458">
        <v>25</v>
      </c>
      <c r="D458">
        <v>-1.32738107898401E-3</v>
      </c>
      <c r="G458">
        <v>350</v>
      </c>
      <c r="H458">
        <v>672000</v>
      </c>
      <c r="I458">
        <v>55</v>
      </c>
      <c r="J458" s="15">
        <v>-3.66617580161637E-5</v>
      </c>
      <c r="M458">
        <v>350</v>
      </c>
      <c r="N458">
        <v>1289400</v>
      </c>
      <c r="O458">
        <v>104</v>
      </c>
      <c r="P458">
        <v>-4.79183674241277E-3</v>
      </c>
      <c r="S458">
        <v>350</v>
      </c>
      <c r="T458">
        <v>1944600</v>
      </c>
      <c r="U458">
        <v>156</v>
      </c>
      <c r="V458">
        <v>-3.24640173956803E-3</v>
      </c>
      <c r="Y458">
        <v>350</v>
      </c>
      <c r="Z458">
        <v>2562000</v>
      </c>
      <c r="AA458">
        <v>205</v>
      </c>
      <c r="AB458" s="15">
        <v>-1.15251688415648E-4</v>
      </c>
    </row>
    <row r="459" spans="1:28" x14ac:dyDescent="0.35">
      <c r="A459">
        <v>350</v>
      </c>
      <c r="B459">
        <v>294000</v>
      </c>
      <c r="C459">
        <v>25</v>
      </c>
      <c r="D459">
        <v>-2.3573614517513101E-2</v>
      </c>
      <c r="G459">
        <v>350</v>
      </c>
      <c r="H459">
        <v>672000</v>
      </c>
      <c r="I459">
        <v>55</v>
      </c>
      <c r="J459" s="15">
        <v>-2.7946243933913501E-5</v>
      </c>
      <c r="M459">
        <v>350</v>
      </c>
      <c r="N459">
        <v>1302000</v>
      </c>
      <c r="O459">
        <v>105</v>
      </c>
      <c r="P459">
        <v>-1.79688030828226E-3</v>
      </c>
      <c r="S459">
        <v>350</v>
      </c>
      <c r="T459">
        <v>1932000</v>
      </c>
      <c r="U459">
        <v>155</v>
      </c>
      <c r="V459">
        <v>-1.3800308485569499E-3</v>
      </c>
      <c r="Y459">
        <v>350</v>
      </c>
      <c r="Z459">
        <v>2549400</v>
      </c>
      <c r="AA459">
        <v>204</v>
      </c>
      <c r="AB459" s="15">
        <v>-8.9686523997779995E-4</v>
      </c>
    </row>
    <row r="460" spans="1:28" x14ac:dyDescent="0.35">
      <c r="A460">
        <v>350</v>
      </c>
      <c r="B460">
        <v>281400</v>
      </c>
      <c r="C460">
        <v>24</v>
      </c>
      <c r="D460">
        <v>-1.08642680362043E-2</v>
      </c>
      <c r="G460">
        <v>350</v>
      </c>
      <c r="H460">
        <v>672000</v>
      </c>
      <c r="I460">
        <v>55</v>
      </c>
      <c r="J460">
        <v>-1.82519023136906E-3</v>
      </c>
      <c r="M460">
        <v>350</v>
      </c>
      <c r="N460">
        <v>1289400</v>
      </c>
      <c r="O460">
        <v>104</v>
      </c>
      <c r="P460">
        <v>-1.2214855135715699E-2</v>
      </c>
      <c r="S460">
        <v>350</v>
      </c>
      <c r="T460">
        <v>1919400</v>
      </c>
      <c r="U460">
        <v>154</v>
      </c>
      <c r="V460" s="15">
        <v>-7.4508868128031697E-4</v>
      </c>
      <c r="Y460">
        <v>350</v>
      </c>
      <c r="Z460">
        <v>2549400</v>
      </c>
      <c r="AA460">
        <v>204</v>
      </c>
      <c r="AB460">
        <v>-5.99054332955403E-3</v>
      </c>
    </row>
    <row r="461" spans="1:28" x14ac:dyDescent="0.35">
      <c r="A461">
        <v>350</v>
      </c>
      <c r="B461">
        <v>294000</v>
      </c>
      <c r="C461">
        <v>25</v>
      </c>
      <c r="D461">
        <v>-2.1813706109363902E-3</v>
      </c>
      <c r="G461">
        <v>350</v>
      </c>
      <c r="H461">
        <v>659400</v>
      </c>
      <c r="I461">
        <v>54</v>
      </c>
      <c r="J461">
        <v>-3.1515530732490801E-3</v>
      </c>
      <c r="M461">
        <v>350</v>
      </c>
      <c r="N461">
        <v>1302000</v>
      </c>
      <c r="O461">
        <v>105</v>
      </c>
      <c r="P461" s="15">
        <v>-2.8982633664923499E-4</v>
      </c>
      <c r="S461">
        <v>350</v>
      </c>
      <c r="T461">
        <v>1932000</v>
      </c>
      <c r="U461">
        <v>155</v>
      </c>
      <c r="V461">
        <v>-1.14208928392844E-3</v>
      </c>
      <c r="Y461">
        <v>350</v>
      </c>
      <c r="Z461">
        <v>2549400</v>
      </c>
      <c r="AA461">
        <v>204</v>
      </c>
      <c r="AB461">
        <v>-7.4474852984924206E-2</v>
      </c>
    </row>
    <row r="462" spans="1:28" x14ac:dyDescent="0.35">
      <c r="A462">
        <v>350</v>
      </c>
      <c r="B462">
        <v>294000</v>
      </c>
      <c r="C462">
        <v>25</v>
      </c>
      <c r="D462" s="15">
        <v>-1.01856158671099E-5</v>
      </c>
      <c r="G462">
        <v>350</v>
      </c>
      <c r="H462">
        <v>646800</v>
      </c>
      <c r="I462">
        <v>53</v>
      </c>
      <c r="J462">
        <v>-9.38856172379441E-3</v>
      </c>
      <c r="M462">
        <v>350</v>
      </c>
      <c r="N462">
        <v>1302000</v>
      </c>
      <c r="O462">
        <v>105</v>
      </c>
      <c r="P462">
        <v>-6.0640397207230197E-3</v>
      </c>
      <c r="S462">
        <v>350</v>
      </c>
      <c r="T462">
        <v>1919400</v>
      </c>
      <c r="U462">
        <v>154</v>
      </c>
      <c r="V462">
        <v>-1.2731929857930199E-3</v>
      </c>
      <c r="Y462">
        <v>350</v>
      </c>
      <c r="Z462">
        <v>2536800</v>
      </c>
      <c r="AA462">
        <v>203</v>
      </c>
      <c r="AB462">
        <v>-3.5154748542246799E-3</v>
      </c>
    </row>
    <row r="463" spans="1:28" x14ac:dyDescent="0.35">
      <c r="A463">
        <v>350</v>
      </c>
      <c r="B463">
        <v>268800</v>
      </c>
      <c r="C463">
        <v>23</v>
      </c>
      <c r="D463">
        <v>-6.0422975716148599E-3</v>
      </c>
      <c r="G463">
        <v>350</v>
      </c>
      <c r="H463">
        <v>646800</v>
      </c>
      <c r="I463">
        <v>53</v>
      </c>
      <c r="J463" s="15">
        <v>-5.5361209495288703E-6</v>
      </c>
      <c r="M463">
        <v>350</v>
      </c>
      <c r="N463">
        <v>1289400</v>
      </c>
      <c r="O463">
        <v>104</v>
      </c>
      <c r="P463" s="15">
        <v>-9.2136454567594902E-4</v>
      </c>
      <c r="S463">
        <v>350</v>
      </c>
      <c r="T463">
        <v>1919400</v>
      </c>
      <c r="U463">
        <v>154</v>
      </c>
      <c r="V463" s="15">
        <v>-2.42824780216165E-4</v>
      </c>
      <c r="Y463">
        <v>350</v>
      </c>
      <c r="Z463">
        <v>2549400</v>
      </c>
      <c r="AA463">
        <v>204</v>
      </c>
      <c r="AB463">
        <v>-2.5146342602620901E-3</v>
      </c>
    </row>
    <row r="464" spans="1:28" x14ac:dyDescent="0.35">
      <c r="A464">
        <v>350</v>
      </c>
      <c r="B464">
        <v>281400</v>
      </c>
      <c r="C464">
        <v>24</v>
      </c>
      <c r="D464">
        <v>-1.23542839054824E-2</v>
      </c>
      <c r="G464">
        <v>350</v>
      </c>
      <c r="H464">
        <v>659400</v>
      </c>
      <c r="I464">
        <v>54</v>
      </c>
      <c r="J464">
        <v>-5.3592841741480898E-3</v>
      </c>
      <c r="M464">
        <v>350</v>
      </c>
      <c r="N464">
        <v>1314600</v>
      </c>
      <c r="O464">
        <v>106</v>
      </c>
      <c r="P464">
        <v>-1.9976936265131999E-3</v>
      </c>
      <c r="S464">
        <v>350</v>
      </c>
      <c r="T464">
        <v>1919400</v>
      </c>
      <c r="U464">
        <v>154</v>
      </c>
      <c r="V464">
        <v>-2.5905894895908799E-3</v>
      </c>
      <c r="Y464">
        <v>350</v>
      </c>
      <c r="Z464">
        <v>2549400</v>
      </c>
      <c r="AA464">
        <v>204</v>
      </c>
      <c r="AB464">
        <v>-1.1934698649888099E-3</v>
      </c>
    </row>
    <row r="465" spans="1:28" x14ac:dyDescent="0.35">
      <c r="A465">
        <v>350</v>
      </c>
      <c r="B465">
        <v>281400</v>
      </c>
      <c r="C465">
        <v>24</v>
      </c>
      <c r="D465">
        <v>-9.7406074175508898E-3</v>
      </c>
      <c r="G465">
        <v>350</v>
      </c>
      <c r="H465">
        <v>672000</v>
      </c>
      <c r="I465">
        <v>55</v>
      </c>
      <c r="J465" s="15">
        <v>-8.0480233911566699E-5</v>
      </c>
      <c r="M465">
        <v>350</v>
      </c>
      <c r="N465">
        <v>1302000</v>
      </c>
      <c r="O465">
        <v>105</v>
      </c>
      <c r="P465">
        <v>-9.2503910795810104E-3</v>
      </c>
      <c r="S465">
        <v>350</v>
      </c>
      <c r="T465">
        <v>1932000</v>
      </c>
      <c r="U465">
        <v>155</v>
      </c>
      <c r="V465">
        <v>-1.2288467878702299E-2</v>
      </c>
      <c r="Y465">
        <v>350</v>
      </c>
      <c r="Z465">
        <v>2536800</v>
      </c>
      <c r="AA465">
        <v>203</v>
      </c>
      <c r="AB465">
        <v>-1.63952777016543E-2</v>
      </c>
    </row>
    <row r="466" spans="1:28" x14ac:dyDescent="0.35">
      <c r="A466">
        <v>350</v>
      </c>
      <c r="B466">
        <v>294000</v>
      </c>
      <c r="C466">
        <v>25</v>
      </c>
      <c r="D466">
        <v>-2.4936470627819102E-3</v>
      </c>
      <c r="G466">
        <v>350</v>
      </c>
      <c r="H466">
        <v>684600</v>
      </c>
      <c r="I466">
        <v>56</v>
      </c>
      <c r="J466" s="15">
        <v>-3.65596547514461E-4</v>
      </c>
      <c r="M466">
        <v>350</v>
      </c>
      <c r="N466">
        <v>1302000</v>
      </c>
      <c r="O466">
        <v>105</v>
      </c>
      <c r="P466">
        <v>-3.2562918350070399E-2</v>
      </c>
      <c r="S466">
        <v>350</v>
      </c>
      <c r="T466">
        <v>1932000</v>
      </c>
      <c r="U466">
        <v>155</v>
      </c>
      <c r="V466">
        <v>-1.3526593507858399E-2</v>
      </c>
      <c r="Y466">
        <v>350</v>
      </c>
      <c r="Z466">
        <v>2536800</v>
      </c>
      <c r="AA466">
        <v>203</v>
      </c>
      <c r="AB466">
        <v>-3.9761420268826699E-3</v>
      </c>
    </row>
    <row r="467" spans="1:28" x14ac:dyDescent="0.35">
      <c r="A467">
        <v>350</v>
      </c>
      <c r="B467">
        <v>268800</v>
      </c>
      <c r="C467">
        <v>23</v>
      </c>
      <c r="D467" s="15">
        <v>-2.6879278918255103E-4</v>
      </c>
      <c r="G467">
        <v>350</v>
      </c>
      <c r="H467">
        <v>659400</v>
      </c>
      <c r="I467">
        <v>54</v>
      </c>
      <c r="J467">
        <v>-1.09336989804309E-2</v>
      </c>
      <c r="M467">
        <v>350</v>
      </c>
      <c r="N467">
        <v>1289400</v>
      </c>
      <c r="O467">
        <v>104</v>
      </c>
      <c r="P467">
        <v>-6.2496479545739603E-3</v>
      </c>
      <c r="S467">
        <v>350</v>
      </c>
      <c r="T467">
        <v>1906800</v>
      </c>
      <c r="U467">
        <v>153</v>
      </c>
      <c r="V467">
        <v>-4.24491358051729E-3</v>
      </c>
      <c r="Y467">
        <v>350</v>
      </c>
      <c r="Z467">
        <v>2549400</v>
      </c>
      <c r="AA467">
        <v>204</v>
      </c>
      <c r="AB467">
        <v>-7.3394699744109407E-2</v>
      </c>
    </row>
    <row r="468" spans="1:28" x14ac:dyDescent="0.35">
      <c r="A468">
        <v>350</v>
      </c>
      <c r="B468">
        <v>294000</v>
      </c>
      <c r="C468">
        <v>25</v>
      </c>
      <c r="D468">
        <v>-4.6932234272101699E-3</v>
      </c>
      <c r="G468">
        <v>350</v>
      </c>
      <c r="H468">
        <v>684600</v>
      </c>
      <c r="I468">
        <v>56</v>
      </c>
      <c r="J468">
        <v>-6.5408601497022297E-3</v>
      </c>
      <c r="M468">
        <v>350</v>
      </c>
      <c r="N468">
        <v>1302000</v>
      </c>
      <c r="O468">
        <v>105</v>
      </c>
      <c r="P468" s="15">
        <v>-6.3504008057952603E-4</v>
      </c>
      <c r="S468">
        <v>350</v>
      </c>
      <c r="T468">
        <v>1932000</v>
      </c>
      <c r="U468">
        <v>155</v>
      </c>
      <c r="V468">
        <v>-1.0125796019613701E-3</v>
      </c>
      <c r="Y468">
        <v>350</v>
      </c>
      <c r="Z468">
        <v>2562000</v>
      </c>
      <c r="AA468">
        <v>205</v>
      </c>
      <c r="AB468" s="15">
        <v>-4.8644717464171801E-4</v>
      </c>
    </row>
    <row r="469" spans="1:28" x14ac:dyDescent="0.35">
      <c r="A469">
        <v>350</v>
      </c>
      <c r="B469">
        <v>294000</v>
      </c>
      <c r="C469">
        <v>25</v>
      </c>
      <c r="D469" s="15">
        <v>-2.07992860915164E-4</v>
      </c>
      <c r="G469">
        <v>350</v>
      </c>
      <c r="H469">
        <v>672000</v>
      </c>
      <c r="I469">
        <v>55</v>
      </c>
      <c r="J469">
        <v>-8.5936422928444191E-3</v>
      </c>
      <c r="M469">
        <v>350</v>
      </c>
      <c r="N469">
        <v>1289400</v>
      </c>
      <c r="O469">
        <v>104</v>
      </c>
      <c r="P469" s="15">
        <v>-2.23028186086395E-4</v>
      </c>
      <c r="S469">
        <v>350</v>
      </c>
      <c r="T469">
        <v>1919400</v>
      </c>
      <c r="U469">
        <v>154</v>
      </c>
      <c r="V469" s="15">
        <v>-7.7979452098895705E-4</v>
      </c>
      <c r="Y469">
        <v>350</v>
      </c>
      <c r="Z469">
        <v>2562000</v>
      </c>
      <c r="AA469">
        <v>205</v>
      </c>
      <c r="AB469">
        <v>-2.6208564120976602E-3</v>
      </c>
    </row>
    <row r="470" spans="1:28" x14ac:dyDescent="0.35">
      <c r="A470">
        <v>350</v>
      </c>
      <c r="B470">
        <v>281400</v>
      </c>
      <c r="C470">
        <v>24</v>
      </c>
      <c r="D470">
        <v>-1.6149838883693601E-2</v>
      </c>
      <c r="G470">
        <v>350</v>
      </c>
      <c r="H470">
        <v>684600</v>
      </c>
      <c r="I470">
        <v>56</v>
      </c>
      <c r="J470">
        <v>-6.9685700025034604E-3</v>
      </c>
      <c r="M470">
        <v>350</v>
      </c>
      <c r="N470">
        <v>1289400</v>
      </c>
      <c r="O470">
        <v>104</v>
      </c>
      <c r="P470" s="15">
        <v>-9.6664333224953897E-4</v>
      </c>
      <c r="S470">
        <v>350</v>
      </c>
      <c r="T470">
        <v>1906800</v>
      </c>
      <c r="U470">
        <v>153</v>
      </c>
      <c r="V470">
        <v>-1.93425079532571E-3</v>
      </c>
      <c r="Y470">
        <v>350</v>
      </c>
      <c r="Z470">
        <v>2549400</v>
      </c>
      <c r="AA470">
        <v>204</v>
      </c>
      <c r="AB470">
        <v>-3.4259367900344399E-3</v>
      </c>
    </row>
    <row r="471" spans="1:28" x14ac:dyDescent="0.35">
      <c r="A471">
        <v>350</v>
      </c>
      <c r="B471">
        <v>281400</v>
      </c>
      <c r="C471">
        <v>24</v>
      </c>
      <c r="D471">
        <v>-1.420620847632E-3</v>
      </c>
      <c r="G471">
        <v>350</v>
      </c>
      <c r="H471">
        <v>684600</v>
      </c>
      <c r="I471">
        <v>56</v>
      </c>
      <c r="J471" s="15">
        <v>-7.6873899795799902E-5</v>
      </c>
      <c r="M471">
        <v>350</v>
      </c>
      <c r="N471">
        <v>1289400</v>
      </c>
      <c r="O471">
        <v>104</v>
      </c>
      <c r="P471" s="15">
        <v>-5.0509760800024599E-4</v>
      </c>
      <c r="S471">
        <v>350</v>
      </c>
      <c r="T471">
        <v>1919400</v>
      </c>
      <c r="U471">
        <v>154</v>
      </c>
      <c r="V471">
        <v>-1.9236240595879601E-3</v>
      </c>
      <c r="Y471">
        <v>350</v>
      </c>
      <c r="Z471">
        <v>2562000</v>
      </c>
      <c r="AA471">
        <v>205</v>
      </c>
      <c r="AB471">
        <v>-2.4443449641063202E-2</v>
      </c>
    </row>
    <row r="472" spans="1:28" x14ac:dyDescent="0.35">
      <c r="A472">
        <v>350</v>
      </c>
      <c r="B472">
        <v>294000</v>
      </c>
      <c r="C472">
        <v>25</v>
      </c>
      <c r="D472" s="15">
        <v>-2.2913493983115101E-4</v>
      </c>
      <c r="G472">
        <v>350</v>
      </c>
      <c r="H472">
        <v>684600</v>
      </c>
      <c r="I472">
        <v>56</v>
      </c>
      <c r="J472" s="15">
        <v>-1.4568264567535399E-5</v>
      </c>
      <c r="M472">
        <v>350</v>
      </c>
      <c r="N472">
        <v>1276800</v>
      </c>
      <c r="O472">
        <v>103</v>
      </c>
      <c r="P472">
        <v>-1.9050949373045801E-3</v>
      </c>
      <c r="S472">
        <v>350</v>
      </c>
      <c r="T472">
        <v>1906800</v>
      </c>
      <c r="U472">
        <v>153</v>
      </c>
      <c r="V472" s="15">
        <v>-1.3396411249653201E-4</v>
      </c>
      <c r="Y472">
        <v>350</v>
      </c>
      <c r="Z472">
        <v>2549400</v>
      </c>
      <c r="AA472">
        <v>204</v>
      </c>
      <c r="AB472">
        <v>-8.0236078263589403E-2</v>
      </c>
    </row>
    <row r="473" spans="1:28" x14ac:dyDescent="0.35">
      <c r="A473">
        <v>350</v>
      </c>
      <c r="B473">
        <v>281400</v>
      </c>
      <c r="C473">
        <v>24</v>
      </c>
      <c r="D473" s="15">
        <v>-2.6196618009571599E-4</v>
      </c>
      <c r="G473">
        <v>350</v>
      </c>
      <c r="H473">
        <v>684600</v>
      </c>
      <c r="I473">
        <v>56</v>
      </c>
      <c r="J473" s="15">
        <v>-4.7345296553188298E-4</v>
      </c>
      <c r="M473">
        <v>350</v>
      </c>
      <c r="N473">
        <v>1302000</v>
      </c>
      <c r="O473">
        <v>105</v>
      </c>
      <c r="P473" s="15">
        <v>-3.94914535117071E-4</v>
      </c>
      <c r="S473">
        <v>350</v>
      </c>
      <c r="T473">
        <v>1932000</v>
      </c>
      <c r="U473">
        <v>155</v>
      </c>
      <c r="V473">
        <v>-1.45403667016897E-2</v>
      </c>
      <c r="Y473">
        <v>350</v>
      </c>
      <c r="Z473">
        <v>2549400</v>
      </c>
      <c r="AA473">
        <v>204</v>
      </c>
      <c r="AB473">
        <v>-8.2473953066276601E-3</v>
      </c>
    </row>
    <row r="474" spans="1:28" x14ac:dyDescent="0.35">
      <c r="A474">
        <v>350</v>
      </c>
      <c r="B474">
        <v>281400</v>
      </c>
      <c r="C474">
        <v>24</v>
      </c>
      <c r="D474">
        <v>-1.3092755917601701E-3</v>
      </c>
      <c r="G474">
        <v>350</v>
      </c>
      <c r="H474">
        <v>659400</v>
      </c>
      <c r="I474">
        <v>54</v>
      </c>
      <c r="J474">
        <v>-3.1327475677141998E-3</v>
      </c>
      <c r="M474">
        <v>350</v>
      </c>
      <c r="N474">
        <v>1276800</v>
      </c>
      <c r="O474">
        <v>103</v>
      </c>
      <c r="P474">
        <v>-2.9432909498198299E-3</v>
      </c>
      <c r="S474">
        <v>350</v>
      </c>
      <c r="T474">
        <v>1932000</v>
      </c>
      <c r="U474">
        <v>155</v>
      </c>
      <c r="V474">
        <v>-5.7842065425907103E-3</v>
      </c>
      <c r="Y474">
        <v>350</v>
      </c>
      <c r="Z474">
        <v>2549400</v>
      </c>
      <c r="AA474">
        <v>204</v>
      </c>
      <c r="AB474" s="15">
        <v>-8.2234380837178196E-4</v>
      </c>
    </row>
    <row r="475" spans="1:28" x14ac:dyDescent="0.35">
      <c r="A475">
        <v>350</v>
      </c>
      <c r="B475">
        <v>294000</v>
      </c>
      <c r="C475">
        <v>25</v>
      </c>
      <c r="D475">
        <v>-3.1515530732490801E-3</v>
      </c>
      <c r="G475">
        <v>350</v>
      </c>
      <c r="H475">
        <v>659400</v>
      </c>
      <c r="I475">
        <v>54</v>
      </c>
      <c r="J475">
        <v>-1.54017863440191E-3</v>
      </c>
      <c r="M475">
        <v>350</v>
      </c>
      <c r="N475">
        <v>1289400</v>
      </c>
      <c r="O475">
        <v>104</v>
      </c>
      <c r="P475">
        <v>-3.5760676001842198E-2</v>
      </c>
      <c r="S475">
        <v>350</v>
      </c>
      <c r="T475">
        <v>1919400</v>
      </c>
      <c r="U475">
        <v>154</v>
      </c>
      <c r="V475">
        <v>-6.4534620052478396E-3</v>
      </c>
      <c r="Y475">
        <v>350</v>
      </c>
      <c r="Z475">
        <v>2562000</v>
      </c>
      <c r="AA475">
        <v>205</v>
      </c>
      <c r="AB475">
        <v>-3.9477559982628099E-3</v>
      </c>
    </row>
    <row r="476" spans="1:28" x14ac:dyDescent="0.35">
      <c r="A476">
        <v>350</v>
      </c>
      <c r="B476">
        <v>281400</v>
      </c>
      <c r="C476">
        <v>24</v>
      </c>
      <c r="D476" s="15">
        <v>-4.7722791441251803E-4</v>
      </c>
      <c r="G476">
        <v>350</v>
      </c>
      <c r="H476">
        <v>646800</v>
      </c>
      <c r="I476">
        <v>53</v>
      </c>
      <c r="J476">
        <v>-1.00498072221601E-2</v>
      </c>
      <c r="M476">
        <v>350</v>
      </c>
      <c r="N476">
        <v>1289400</v>
      </c>
      <c r="O476">
        <v>104</v>
      </c>
      <c r="P476">
        <v>-3.8814199553791298E-2</v>
      </c>
      <c r="S476">
        <v>350</v>
      </c>
      <c r="T476">
        <v>1919400</v>
      </c>
      <c r="U476">
        <v>154</v>
      </c>
      <c r="V476" s="15">
        <v>-9.6339177357103396E-5</v>
      </c>
      <c r="Y476">
        <v>350</v>
      </c>
      <c r="Z476">
        <v>2562000</v>
      </c>
      <c r="AA476">
        <v>205</v>
      </c>
      <c r="AB476">
        <v>-6.08828820242149E-3</v>
      </c>
    </row>
    <row r="477" spans="1:28" x14ac:dyDescent="0.35">
      <c r="A477">
        <v>350</v>
      </c>
      <c r="B477">
        <v>281400</v>
      </c>
      <c r="C477">
        <v>24</v>
      </c>
      <c r="D477" s="15">
        <v>-2.32868688723985E-4</v>
      </c>
      <c r="G477">
        <v>350</v>
      </c>
      <c r="H477">
        <v>646800</v>
      </c>
      <c r="I477">
        <v>53</v>
      </c>
      <c r="J477">
        <v>-2.4936470627819102E-3</v>
      </c>
      <c r="M477">
        <v>350</v>
      </c>
      <c r="N477">
        <v>1276800</v>
      </c>
      <c r="O477">
        <v>103</v>
      </c>
      <c r="P477" s="15">
        <v>-1.3885413141688001E-4</v>
      </c>
      <c r="S477">
        <v>350</v>
      </c>
      <c r="T477">
        <v>1919400</v>
      </c>
      <c r="U477">
        <v>154</v>
      </c>
      <c r="V477">
        <v>-3.9234523925065802E-3</v>
      </c>
      <c r="Y477">
        <v>350</v>
      </c>
      <c r="Z477">
        <v>2549400</v>
      </c>
      <c r="AA477">
        <v>204</v>
      </c>
      <c r="AB477" s="15">
        <v>-3.7364389698005501E-4</v>
      </c>
    </row>
    <row r="478" spans="1:28" x14ac:dyDescent="0.35">
      <c r="A478">
        <v>350</v>
      </c>
      <c r="B478">
        <v>294000</v>
      </c>
      <c r="C478">
        <v>25</v>
      </c>
      <c r="D478" s="15">
        <v>-1.19783305590418E-4</v>
      </c>
      <c r="G478">
        <v>350</v>
      </c>
      <c r="H478">
        <v>659400</v>
      </c>
      <c r="I478">
        <v>54</v>
      </c>
      <c r="J478" s="15">
        <v>-2.151561250742E-5</v>
      </c>
      <c r="M478">
        <v>350</v>
      </c>
      <c r="N478">
        <v>1289400</v>
      </c>
      <c r="O478">
        <v>104</v>
      </c>
      <c r="P478">
        <v>-1.2582440661518799E-3</v>
      </c>
      <c r="S478">
        <v>350</v>
      </c>
      <c r="T478">
        <v>1932000</v>
      </c>
      <c r="U478">
        <v>155</v>
      </c>
      <c r="V478">
        <v>-5.4856056255790896E-3</v>
      </c>
      <c r="Y478">
        <v>350</v>
      </c>
      <c r="Z478">
        <v>2549400</v>
      </c>
      <c r="AA478">
        <v>204</v>
      </c>
      <c r="AB478" s="15">
        <v>-7.8668617264908501E-4</v>
      </c>
    </row>
    <row r="479" spans="1:28" x14ac:dyDescent="0.35">
      <c r="A479">
        <v>350</v>
      </c>
      <c r="B479">
        <v>281400</v>
      </c>
      <c r="C479">
        <v>24</v>
      </c>
      <c r="D479" s="15">
        <v>-2.2913493983115101E-4</v>
      </c>
      <c r="G479">
        <v>350</v>
      </c>
      <c r="H479">
        <v>659400</v>
      </c>
      <c r="I479">
        <v>54</v>
      </c>
      <c r="J479" s="15">
        <v>-3.0411376536241301E-5</v>
      </c>
      <c r="M479">
        <v>350</v>
      </c>
      <c r="N479">
        <v>1289400</v>
      </c>
      <c r="O479">
        <v>104</v>
      </c>
      <c r="P479">
        <v>-3.8450522490880001E-3</v>
      </c>
      <c r="S479">
        <v>350</v>
      </c>
      <c r="T479">
        <v>1932000</v>
      </c>
      <c r="U479">
        <v>155</v>
      </c>
      <c r="V479">
        <v>-2.5480886503419301E-3</v>
      </c>
      <c r="Y479">
        <v>350</v>
      </c>
      <c r="Z479">
        <v>2549400</v>
      </c>
      <c r="AA479">
        <v>204</v>
      </c>
      <c r="AB479">
        <v>-8.7369204003585107E-3</v>
      </c>
    </row>
    <row r="480" spans="1:28" x14ac:dyDescent="0.35">
      <c r="A480">
        <v>350</v>
      </c>
      <c r="B480">
        <v>268800</v>
      </c>
      <c r="C480">
        <v>23</v>
      </c>
      <c r="D480">
        <v>-1.58305809390899E-3</v>
      </c>
      <c r="G480">
        <v>350</v>
      </c>
      <c r="H480">
        <v>646800</v>
      </c>
      <c r="I480">
        <v>53</v>
      </c>
      <c r="J480" s="15">
        <v>-1.32400801848959E-4</v>
      </c>
      <c r="M480">
        <v>350</v>
      </c>
      <c r="N480">
        <v>1276800</v>
      </c>
      <c r="O480">
        <v>103</v>
      </c>
      <c r="P480" s="15">
        <v>-9.6224923687278593E-5</v>
      </c>
      <c r="S480">
        <v>350</v>
      </c>
      <c r="T480">
        <v>1932000</v>
      </c>
      <c r="U480">
        <v>155</v>
      </c>
      <c r="V480">
        <v>-1.2076239874967599E-2</v>
      </c>
      <c r="Y480">
        <v>350</v>
      </c>
      <c r="Z480">
        <v>2549400</v>
      </c>
      <c r="AA480">
        <v>204</v>
      </c>
      <c r="AB480" s="15">
        <v>-2.8704724488062702E-4</v>
      </c>
    </row>
    <row r="481" spans="1:28" x14ac:dyDescent="0.35">
      <c r="A481">
        <v>350</v>
      </c>
      <c r="B481">
        <v>294000</v>
      </c>
      <c r="C481">
        <v>25</v>
      </c>
      <c r="D481">
        <v>-7.8928566321292502E-3</v>
      </c>
      <c r="G481">
        <v>350</v>
      </c>
      <c r="H481">
        <v>659400</v>
      </c>
      <c r="I481">
        <v>54</v>
      </c>
      <c r="J481" s="15">
        <v>-8.0340898065329102E-4</v>
      </c>
      <c r="M481">
        <v>350</v>
      </c>
      <c r="N481">
        <v>1276800</v>
      </c>
      <c r="O481">
        <v>103</v>
      </c>
      <c r="P481">
        <v>-4.92867710409607E-2</v>
      </c>
      <c r="S481">
        <v>350</v>
      </c>
      <c r="T481">
        <v>1919400</v>
      </c>
      <c r="U481">
        <v>154</v>
      </c>
      <c r="V481" s="15">
        <v>-5.0509760800024599E-4</v>
      </c>
      <c r="Y481">
        <v>350</v>
      </c>
      <c r="Z481">
        <v>2562000</v>
      </c>
      <c r="AA481">
        <v>205</v>
      </c>
      <c r="AB481" s="15">
        <v>-6.1406242013342703E-4</v>
      </c>
    </row>
    <row r="482" spans="1:28" x14ac:dyDescent="0.35">
      <c r="A482">
        <v>350</v>
      </c>
      <c r="B482">
        <v>306600</v>
      </c>
      <c r="C482">
        <v>26</v>
      </c>
      <c r="D482">
        <v>-3.05812046576948E-3</v>
      </c>
      <c r="G482">
        <v>350</v>
      </c>
      <c r="H482">
        <v>672000</v>
      </c>
      <c r="I482">
        <v>55</v>
      </c>
      <c r="J482">
        <v>-2.4936470627819102E-3</v>
      </c>
      <c r="M482">
        <v>350</v>
      </c>
      <c r="N482">
        <v>1289400</v>
      </c>
      <c r="O482">
        <v>104</v>
      </c>
      <c r="P482">
        <v>-2.0693620736329701E-2</v>
      </c>
      <c r="S482">
        <v>350</v>
      </c>
      <c r="T482">
        <v>1932000</v>
      </c>
      <c r="U482">
        <v>155</v>
      </c>
      <c r="V482" s="15">
        <v>-3.0124350178216202E-4</v>
      </c>
      <c r="Y482">
        <v>350</v>
      </c>
      <c r="Z482">
        <v>2562000</v>
      </c>
      <c r="AA482">
        <v>205</v>
      </c>
      <c r="AB482" s="15">
        <v>-1.25075022156418E-5</v>
      </c>
    </row>
    <row r="483" spans="1:28" x14ac:dyDescent="0.35">
      <c r="A483">
        <v>350</v>
      </c>
      <c r="B483">
        <v>294000</v>
      </c>
      <c r="C483">
        <v>25</v>
      </c>
      <c r="D483">
        <v>-1.3032529546572E-3</v>
      </c>
      <c r="G483">
        <v>350</v>
      </c>
      <c r="H483">
        <v>672000</v>
      </c>
      <c r="I483">
        <v>55</v>
      </c>
      <c r="J483">
        <v>-1.9564500928554E-2</v>
      </c>
      <c r="M483">
        <v>350</v>
      </c>
      <c r="N483">
        <v>1276800</v>
      </c>
      <c r="O483">
        <v>103</v>
      </c>
      <c r="P483">
        <v>-1.5360715680654301E-2</v>
      </c>
      <c r="S483">
        <v>350</v>
      </c>
      <c r="T483">
        <v>1919400</v>
      </c>
      <c r="U483">
        <v>154</v>
      </c>
      <c r="V483" s="15">
        <v>-1.8397574543116002E-5</v>
      </c>
      <c r="Y483">
        <v>350</v>
      </c>
      <c r="Z483">
        <v>2536800</v>
      </c>
      <c r="AA483">
        <v>203</v>
      </c>
      <c r="AB483">
        <v>-9.4939449981008995E-3</v>
      </c>
    </row>
    <row r="484" spans="1:28" x14ac:dyDescent="0.35">
      <c r="A484">
        <v>350</v>
      </c>
      <c r="B484">
        <v>306600</v>
      </c>
      <c r="C484">
        <v>26</v>
      </c>
      <c r="D484">
        <v>-2.4227024004855801E-3</v>
      </c>
      <c r="G484">
        <v>350</v>
      </c>
      <c r="H484">
        <v>672000</v>
      </c>
      <c r="I484">
        <v>55</v>
      </c>
      <c r="J484">
        <v>-2.5994297480808801E-3</v>
      </c>
      <c r="M484">
        <v>350</v>
      </c>
      <c r="N484">
        <v>1289400</v>
      </c>
      <c r="O484">
        <v>104</v>
      </c>
      <c r="P484">
        <v>-2.9527068636941798E-3</v>
      </c>
      <c r="S484">
        <v>350</v>
      </c>
      <c r="T484">
        <v>1944600</v>
      </c>
      <c r="U484">
        <v>156</v>
      </c>
      <c r="V484">
        <v>-2.3815853849001199E-3</v>
      </c>
      <c r="Y484">
        <v>350</v>
      </c>
      <c r="Z484">
        <v>2549400</v>
      </c>
      <c r="AA484">
        <v>204</v>
      </c>
      <c r="AB484" s="15">
        <v>-7.2235315468868896E-4</v>
      </c>
    </row>
    <row r="485" spans="1:28" x14ac:dyDescent="0.35">
      <c r="A485">
        <v>350</v>
      </c>
      <c r="B485">
        <v>281400</v>
      </c>
      <c r="C485">
        <v>24</v>
      </c>
      <c r="D485" s="15">
        <v>-1.0967652672250199E-5</v>
      </c>
      <c r="G485">
        <v>350</v>
      </c>
      <c r="H485">
        <v>659400</v>
      </c>
      <c r="I485">
        <v>54</v>
      </c>
      <c r="J485">
        <v>-2.2731797865284401E-2</v>
      </c>
      <c r="M485">
        <v>350</v>
      </c>
      <c r="N485">
        <v>1302000</v>
      </c>
      <c r="O485">
        <v>105</v>
      </c>
      <c r="P485">
        <v>-2.89214593372767E-2</v>
      </c>
      <c r="S485">
        <v>350</v>
      </c>
      <c r="T485">
        <v>1919400</v>
      </c>
      <c r="U485">
        <v>154</v>
      </c>
      <c r="V485" s="15">
        <v>-4.3253107766645101E-4</v>
      </c>
      <c r="Y485">
        <v>350</v>
      </c>
      <c r="Z485">
        <v>2549400</v>
      </c>
      <c r="AA485">
        <v>204</v>
      </c>
      <c r="AB485">
        <v>-3.3670585741603599E-3</v>
      </c>
    </row>
    <row r="486" spans="1:28" x14ac:dyDescent="0.35">
      <c r="A486">
        <v>350</v>
      </c>
      <c r="B486">
        <v>281400</v>
      </c>
      <c r="C486">
        <v>24</v>
      </c>
      <c r="D486">
        <v>-5.9769172349289898E-2</v>
      </c>
      <c r="G486">
        <v>350</v>
      </c>
      <c r="H486">
        <v>659400</v>
      </c>
      <c r="I486">
        <v>54</v>
      </c>
      <c r="J486" s="15">
        <v>-2.4894965209069201E-5</v>
      </c>
      <c r="M486">
        <v>350</v>
      </c>
      <c r="N486">
        <v>1276800</v>
      </c>
      <c r="O486">
        <v>103</v>
      </c>
      <c r="P486" s="15">
        <v>-3.3358320106848602E-5</v>
      </c>
      <c r="S486">
        <v>350</v>
      </c>
      <c r="T486">
        <v>1919400</v>
      </c>
      <c r="U486">
        <v>154</v>
      </c>
      <c r="V486" s="15">
        <v>-3.1032235228002299E-6</v>
      </c>
      <c r="Y486">
        <v>350</v>
      </c>
      <c r="Z486">
        <v>2599800</v>
      </c>
      <c r="AA486">
        <v>208</v>
      </c>
      <c r="AB486">
        <v>-8.1268750423655802E-3</v>
      </c>
    </row>
    <row r="487" spans="1:28" x14ac:dyDescent="0.35">
      <c r="A487">
        <v>350</v>
      </c>
      <c r="B487">
        <v>281400</v>
      </c>
      <c r="C487">
        <v>24</v>
      </c>
      <c r="D487">
        <v>-7.2157441792091697E-3</v>
      </c>
      <c r="G487">
        <v>350</v>
      </c>
      <c r="H487">
        <v>697200</v>
      </c>
      <c r="I487">
        <v>57</v>
      </c>
      <c r="J487">
        <v>-2.4106094411085301E-3</v>
      </c>
      <c r="M487">
        <v>350</v>
      </c>
      <c r="N487">
        <v>1302000</v>
      </c>
      <c r="O487">
        <v>105</v>
      </c>
      <c r="P487" s="15">
        <v>-8.8872957757548797E-4</v>
      </c>
      <c r="S487">
        <v>350</v>
      </c>
      <c r="T487">
        <v>1919400</v>
      </c>
      <c r="U487">
        <v>154</v>
      </c>
      <c r="V487">
        <v>-0.133417488473381</v>
      </c>
      <c r="Y487">
        <v>350</v>
      </c>
      <c r="Z487">
        <v>2549400</v>
      </c>
      <c r="AA487">
        <v>204</v>
      </c>
      <c r="AB487">
        <v>-5.6075396597924697E-3</v>
      </c>
    </row>
    <row r="488" spans="1:28" x14ac:dyDescent="0.35">
      <c r="A488">
        <v>350</v>
      </c>
      <c r="B488">
        <v>281400</v>
      </c>
      <c r="C488">
        <v>24</v>
      </c>
      <c r="D488">
        <v>-1.82519023136906E-3</v>
      </c>
      <c r="G488">
        <v>350</v>
      </c>
      <c r="H488">
        <v>659400</v>
      </c>
      <c r="I488">
        <v>54</v>
      </c>
      <c r="J488">
        <v>-4.1452394230748701E-2</v>
      </c>
      <c r="M488">
        <v>350</v>
      </c>
      <c r="N488">
        <v>1289400</v>
      </c>
      <c r="O488">
        <v>104</v>
      </c>
      <c r="P488">
        <v>-5.2852603849870301E-3</v>
      </c>
      <c r="S488">
        <v>350</v>
      </c>
      <c r="T488">
        <v>1932000</v>
      </c>
      <c r="U488">
        <v>155</v>
      </c>
      <c r="V488">
        <v>-1.0750462034766199E-2</v>
      </c>
      <c r="Y488">
        <v>350</v>
      </c>
      <c r="Z488">
        <v>2549400</v>
      </c>
      <c r="AA488">
        <v>204</v>
      </c>
      <c r="AB488">
        <v>-1.13502951365274E-2</v>
      </c>
    </row>
    <row r="489" spans="1:28" x14ac:dyDescent="0.35">
      <c r="A489">
        <v>350</v>
      </c>
      <c r="B489">
        <v>294000</v>
      </c>
      <c r="C489">
        <v>25</v>
      </c>
      <c r="D489" s="15">
        <v>-7.1067181147284106E-5</v>
      </c>
      <c r="G489">
        <v>350</v>
      </c>
      <c r="H489">
        <v>672000</v>
      </c>
      <c r="I489">
        <v>55</v>
      </c>
      <c r="J489">
        <v>-2.5531231937022399E-2</v>
      </c>
      <c r="M489">
        <v>350</v>
      </c>
      <c r="N489">
        <v>1289400</v>
      </c>
      <c r="O489">
        <v>104</v>
      </c>
      <c r="P489">
        <v>-3.3018441627957397E-2</v>
      </c>
      <c r="S489">
        <v>350</v>
      </c>
      <c r="T489">
        <v>1906800</v>
      </c>
      <c r="U489">
        <v>153</v>
      </c>
      <c r="V489">
        <v>-5.0860809707546202E-2</v>
      </c>
      <c r="Y489">
        <v>350</v>
      </c>
      <c r="Z489">
        <v>2562000</v>
      </c>
      <c r="AA489">
        <v>205</v>
      </c>
      <c r="AB489">
        <v>-2.85346702278968E-2</v>
      </c>
    </row>
    <row r="490" spans="1:28" x14ac:dyDescent="0.35">
      <c r="A490">
        <v>350</v>
      </c>
      <c r="B490">
        <v>294000</v>
      </c>
      <c r="C490">
        <v>25</v>
      </c>
      <c r="D490" s="15">
        <v>-7.7495752797880103E-4</v>
      </c>
      <c r="G490">
        <v>350</v>
      </c>
      <c r="H490">
        <v>659400</v>
      </c>
      <c r="I490">
        <v>54</v>
      </c>
      <c r="J490">
        <v>-1.15089406465074E-3</v>
      </c>
      <c r="M490">
        <v>350</v>
      </c>
      <c r="N490">
        <v>1327200</v>
      </c>
      <c r="O490">
        <v>107</v>
      </c>
      <c r="P490">
        <v>-2.1164977968397402E-3</v>
      </c>
      <c r="S490">
        <v>350</v>
      </c>
      <c r="T490">
        <v>1919400</v>
      </c>
      <c r="U490">
        <v>154</v>
      </c>
      <c r="V490">
        <v>-4.8964536206502398E-3</v>
      </c>
      <c r="Y490">
        <v>350</v>
      </c>
      <c r="Z490">
        <v>2549400</v>
      </c>
      <c r="AA490">
        <v>204</v>
      </c>
      <c r="AB490">
        <v>-1.3121367020229101E-3</v>
      </c>
    </row>
    <row r="491" spans="1:28" x14ac:dyDescent="0.35">
      <c r="A491">
        <v>350</v>
      </c>
      <c r="B491">
        <v>281400</v>
      </c>
      <c r="C491">
        <v>24</v>
      </c>
      <c r="D491" s="15">
        <v>-8.6392661270802201E-4</v>
      </c>
      <c r="G491">
        <v>350</v>
      </c>
      <c r="H491">
        <v>646800</v>
      </c>
      <c r="I491">
        <v>53</v>
      </c>
      <c r="J491">
        <v>-1.25689369862758E-2</v>
      </c>
      <c r="M491">
        <v>350</v>
      </c>
      <c r="N491">
        <v>1289400</v>
      </c>
      <c r="O491">
        <v>104</v>
      </c>
      <c r="P491">
        <v>-1.0870213232589399E-2</v>
      </c>
      <c r="S491">
        <v>350</v>
      </c>
      <c r="T491">
        <v>1919400</v>
      </c>
      <c r="U491">
        <v>154</v>
      </c>
      <c r="V491" s="15">
        <v>-7.9849588211014597E-4</v>
      </c>
      <c r="Y491">
        <v>350</v>
      </c>
      <c r="Z491">
        <v>2536800</v>
      </c>
      <c r="AA491">
        <v>203</v>
      </c>
      <c r="AB491">
        <v>-1.57047039156888E-2</v>
      </c>
    </row>
    <row r="492" spans="1:28" x14ac:dyDescent="0.35">
      <c r="D492" s="15"/>
      <c r="V492" s="15"/>
    </row>
    <row r="493" spans="1:28" x14ac:dyDescent="0.35">
      <c r="A493">
        <v>400</v>
      </c>
      <c r="B493">
        <v>321600</v>
      </c>
      <c r="C493">
        <v>24</v>
      </c>
      <c r="D493">
        <v>-6.93361753509005E-3</v>
      </c>
      <c r="G493">
        <v>400</v>
      </c>
      <c r="H493">
        <v>753600</v>
      </c>
      <c r="I493">
        <v>54</v>
      </c>
      <c r="J493">
        <v>-1.16198916436212E-2</v>
      </c>
      <c r="M493">
        <v>400</v>
      </c>
      <c r="N493">
        <v>1473600</v>
      </c>
      <c r="O493">
        <v>104</v>
      </c>
      <c r="P493">
        <v>-1.616557689531E-3</v>
      </c>
      <c r="S493">
        <v>400</v>
      </c>
      <c r="T493">
        <v>2193600</v>
      </c>
      <c r="U493">
        <v>154</v>
      </c>
      <c r="V493" s="15">
        <v>-3.8626139323860102E-4</v>
      </c>
      <c r="Y493">
        <v>400</v>
      </c>
      <c r="Z493">
        <v>2913600</v>
      </c>
      <c r="AA493">
        <v>204</v>
      </c>
      <c r="AB493" s="15">
        <v>-6.62636061285441E-4</v>
      </c>
    </row>
    <row r="494" spans="1:28" x14ac:dyDescent="0.35">
      <c r="A494">
        <v>400</v>
      </c>
      <c r="B494">
        <v>336000</v>
      </c>
      <c r="C494">
        <v>25</v>
      </c>
      <c r="D494">
        <v>-2.0164834913116501E-3</v>
      </c>
      <c r="G494">
        <v>400</v>
      </c>
      <c r="H494">
        <v>753600</v>
      </c>
      <c r="I494">
        <v>54</v>
      </c>
      <c r="J494" s="15">
        <v>-5.5900474016333003E-4</v>
      </c>
      <c r="M494">
        <v>400</v>
      </c>
      <c r="N494">
        <v>1488000</v>
      </c>
      <c r="O494">
        <v>105</v>
      </c>
      <c r="P494" s="15">
        <v>-1.5406036024109401E-4</v>
      </c>
      <c r="S494">
        <v>400</v>
      </c>
      <c r="T494">
        <v>2193600</v>
      </c>
      <c r="U494">
        <v>154</v>
      </c>
      <c r="V494">
        <v>-2.5839378090092201E-2</v>
      </c>
      <c r="Y494">
        <v>400</v>
      </c>
      <c r="Z494">
        <v>2928000</v>
      </c>
      <c r="AA494">
        <v>205</v>
      </c>
      <c r="AB494">
        <v>-5.0864446939416904E-3</v>
      </c>
    </row>
    <row r="495" spans="1:28" x14ac:dyDescent="0.35">
      <c r="A495">
        <v>400</v>
      </c>
      <c r="B495">
        <v>307200</v>
      </c>
      <c r="C495">
        <v>23</v>
      </c>
      <c r="D495" s="15">
        <v>-1.6218934448437299E-5</v>
      </c>
      <c r="G495">
        <v>400</v>
      </c>
      <c r="H495">
        <v>753600</v>
      </c>
      <c r="I495">
        <v>54</v>
      </c>
      <c r="J495">
        <v>-2.0275464509941199E-3</v>
      </c>
      <c r="M495">
        <v>400</v>
      </c>
      <c r="N495">
        <v>1488000</v>
      </c>
      <c r="O495">
        <v>105</v>
      </c>
      <c r="P495">
        <v>-7.7079243832634302E-3</v>
      </c>
      <c r="S495">
        <v>400</v>
      </c>
      <c r="T495">
        <v>2193600</v>
      </c>
      <c r="U495">
        <v>154</v>
      </c>
      <c r="V495" s="15">
        <v>-1.5714082229061001E-4</v>
      </c>
      <c r="Y495">
        <v>400</v>
      </c>
      <c r="Z495">
        <v>2928000</v>
      </c>
      <c r="AA495">
        <v>205</v>
      </c>
      <c r="AB495">
        <v>-3.8558346292237901E-3</v>
      </c>
    </row>
    <row r="496" spans="1:28" x14ac:dyDescent="0.35">
      <c r="A496">
        <v>400</v>
      </c>
      <c r="B496">
        <v>336000</v>
      </c>
      <c r="C496">
        <v>25</v>
      </c>
      <c r="D496" s="15">
        <v>-8.8872957757548797E-4</v>
      </c>
      <c r="G496">
        <v>400</v>
      </c>
      <c r="H496">
        <v>739200</v>
      </c>
      <c r="I496">
        <v>53</v>
      </c>
      <c r="J496">
        <v>-3.4505373790359901E-3</v>
      </c>
      <c r="M496">
        <v>400</v>
      </c>
      <c r="N496">
        <v>1473600</v>
      </c>
      <c r="O496">
        <v>104</v>
      </c>
      <c r="P496" s="15">
        <v>-2.151561250742E-5</v>
      </c>
      <c r="S496">
        <v>400</v>
      </c>
      <c r="T496">
        <v>2208000</v>
      </c>
      <c r="U496">
        <v>155</v>
      </c>
      <c r="V496" s="15">
        <v>-3.4143215786990701E-6</v>
      </c>
      <c r="Y496">
        <v>400</v>
      </c>
      <c r="Z496">
        <v>2913600</v>
      </c>
      <c r="AA496">
        <v>204</v>
      </c>
      <c r="AB496">
        <v>-1.0176312738351401E-2</v>
      </c>
    </row>
    <row r="497" spans="1:28" x14ac:dyDescent="0.35">
      <c r="A497">
        <v>400</v>
      </c>
      <c r="B497">
        <v>336000</v>
      </c>
      <c r="C497">
        <v>25</v>
      </c>
      <c r="D497">
        <v>-2.0548277479428601E-2</v>
      </c>
      <c r="G497">
        <v>400</v>
      </c>
      <c r="H497">
        <v>782400</v>
      </c>
      <c r="I497">
        <v>56</v>
      </c>
      <c r="J497">
        <v>-7.78167522250541E-3</v>
      </c>
      <c r="M497">
        <v>400</v>
      </c>
      <c r="N497">
        <v>1473600</v>
      </c>
      <c r="O497">
        <v>104</v>
      </c>
      <c r="P497">
        <v>-5.5007956414449503E-3</v>
      </c>
      <c r="S497">
        <v>400</v>
      </c>
      <c r="T497">
        <v>2208000</v>
      </c>
      <c r="U497">
        <v>155</v>
      </c>
      <c r="V497">
        <v>-1.22259138968682E-3</v>
      </c>
      <c r="Y497">
        <v>400</v>
      </c>
      <c r="Z497">
        <v>2913600</v>
      </c>
      <c r="AA497">
        <v>204</v>
      </c>
      <c r="AB497" s="15">
        <v>-4.3253107766645101E-4</v>
      </c>
    </row>
    <row r="498" spans="1:28" x14ac:dyDescent="0.35">
      <c r="A498">
        <v>400</v>
      </c>
      <c r="B498">
        <v>321600</v>
      </c>
      <c r="C498">
        <v>24</v>
      </c>
      <c r="D498" s="15">
        <v>-1.0038497800926399E-4</v>
      </c>
      <c r="G498">
        <v>400</v>
      </c>
      <c r="H498">
        <v>739200</v>
      </c>
      <c r="I498">
        <v>53</v>
      </c>
      <c r="J498" s="15">
        <v>-3.4205914335515502E-8</v>
      </c>
      <c r="M498">
        <v>400</v>
      </c>
      <c r="N498">
        <v>1488000</v>
      </c>
      <c r="O498">
        <v>105</v>
      </c>
      <c r="P498">
        <v>-4.5507075194700297E-3</v>
      </c>
      <c r="S498">
        <v>400</v>
      </c>
      <c r="T498">
        <v>2179200</v>
      </c>
      <c r="U498">
        <v>153</v>
      </c>
      <c r="V498">
        <v>-3.5857036667329601E-3</v>
      </c>
      <c r="Y498">
        <v>400</v>
      </c>
      <c r="Z498">
        <v>2913600</v>
      </c>
      <c r="AA498">
        <v>204</v>
      </c>
      <c r="AB498" s="15">
        <v>-5.4496202727736102E-5</v>
      </c>
    </row>
    <row r="499" spans="1:28" x14ac:dyDescent="0.35">
      <c r="A499">
        <v>400</v>
      </c>
      <c r="B499">
        <v>321600</v>
      </c>
      <c r="C499">
        <v>24</v>
      </c>
      <c r="D499" s="15">
        <v>-8.4298480927499998E-5</v>
      </c>
      <c r="G499">
        <v>400</v>
      </c>
      <c r="H499">
        <v>739200</v>
      </c>
      <c r="I499">
        <v>53</v>
      </c>
      <c r="J499" s="15">
        <v>-1.13385672302301E-4</v>
      </c>
      <c r="M499">
        <v>400</v>
      </c>
      <c r="N499">
        <v>1488000</v>
      </c>
      <c r="O499">
        <v>105</v>
      </c>
      <c r="P499">
        <v>-3.4649669117942498E-3</v>
      </c>
      <c r="S499">
        <v>400</v>
      </c>
      <c r="T499">
        <v>2193600</v>
      </c>
      <c r="U499">
        <v>154</v>
      </c>
      <c r="V499" s="15">
        <v>-2.2860904317772702E-6</v>
      </c>
      <c r="Y499">
        <v>400</v>
      </c>
      <c r="Z499">
        <v>2913600</v>
      </c>
      <c r="AA499">
        <v>204</v>
      </c>
      <c r="AB499">
        <v>-1.19843450188836E-2</v>
      </c>
    </row>
    <row r="500" spans="1:28" x14ac:dyDescent="0.35">
      <c r="A500">
        <v>400</v>
      </c>
      <c r="B500">
        <v>321600</v>
      </c>
      <c r="C500">
        <v>24</v>
      </c>
      <c r="D500">
        <v>-6.8909342907481894E-2</v>
      </c>
      <c r="G500">
        <v>400</v>
      </c>
      <c r="H500">
        <v>782400</v>
      </c>
      <c r="I500">
        <v>56</v>
      </c>
      <c r="J500">
        <v>-3.8972213521366599E-3</v>
      </c>
      <c r="M500">
        <v>400</v>
      </c>
      <c r="N500">
        <v>1488000</v>
      </c>
      <c r="O500">
        <v>105</v>
      </c>
      <c r="P500">
        <v>-2.0275464509941199E-3</v>
      </c>
      <c r="S500">
        <v>400</v>
      </c>
      <c r="T500">
        <v>2208000</v>
      </c>
      <c r="U500">
        <v>155</v>
      </c>
      <c r="V500">
        <v>-1.8353008993351998E-2</v>
      </c>
      <c r="Y500">
        <v>400</v>
      </c>
      <c r="Z500">
        <v>2928000</v>
      </c>
      <c r="AA500">
        <v>205</v>
      </c>
      <c r="AB500" s="15">
        <v>-1.15251688415648E-4</v>
      </c>
    </row>
    <row r="501" spans="1:28" x14ac:dyDescent="0.35">
      <c r="A501">
        <v>400</v>
      </c>
      <c r="B501">
        <v>321600</v>
      </c>
      <c r="C501">
        <v>24</v>
      </c>
      <c r="D501">
        <v>-7.9830331053890799E-3</v>
      </c>
      <c r="G501">
        <v>400</v>
      </c>
      <c r="H501">
        <v>753600</v>
      </c>
      <c r="I501">
        <v>54</v>
      </c>
      <c r="J501">
        <v>-1.3800308485569499E-3</v>
      </c>
      <c r="M501">
        <v>400</v>
      </c>
      <c r="N501">
        <v>1488000</v>
      </c>
      <c r="O501">
        <v>105</v>
      </c>
      <c r="P501" s="15">
        <v>-4.5211875337592299E-7</v>
      </c>
      <c r="S501">
        <v>400</v>
      </c>
      <c r="T501">
        <v>2208000</v>
      </c>
      <c r="U501">
        <v>155</v>
      </c>
      <c r="V501">
        <v>-4.7798103515344498E-3</v>
      </c>
      <c r="Y501">
        <v>400</v>
      </c>
      <c r="Z501">
        <v>2928000</v>
      </c>
      <c r="AA501">
        <v>205</v>
      </c>
      <c r="AB501">
        <v>-5.0144963541655296E-3</v>
      </c>
    </row>
    <row r="502" spans="1:28" x14ac:dyDescent="0.35">
      <c r="A502">
        <v>400</v>
      </c>
      <c r="B502">
        <v>336000</v>
      </c>
      <c r="C502">
        <v>25</v>
      </c>
      <c r="D502">
        <v>-7.3588910571321699E-3</v>
      </c>
      <c r="G502">
        <v>400</v>
      </c>
      <c r="H502">
        <v>768000</v>
      </c>
      <c r="I502">
        <v>55</v>
      </c>
      <c r="J502" s="15">
        <v>-3.9003157360214299E-4</v>
      </c>
      <c r="M502">
        <v>400</v>
      </c>
      <c r="N502">
        <v>1502400</v>
      </c>
      <c r="O502">
        <v>106</v>
      </c>
      <c r="P502" s="15">
        <v>-2.39323734958036E-4</v>
      </c>
      <c r="S502">
        <v>400</v>
      </c>
      <c r="T502">
        <v>2193600</v>
      </c>
      <c r="U502">
        <v>154</v>
      </c>
      <c r="V502" s="15">
        <v>-1.7885931955412401E-4</v>
      </c>
      <c r="Y502">
        <v>400</v>
      </c>
      <c r="Z502">
        <v>2928000</v>
      </c>
      <c r="AA502">
        <v>205</v>
      </c>
      <c r="AB502" s="15">
        <v>-1.48893958069369E-4</v>
      </c>
    </row>
    <row r="503" spans="1:28" x14ac:dyDescent="0.35">
      <c r="A503">
        <v>400</v>
      </c>
      <c r="B503">
        <v>321600</v>
      </c>
      <c r="C503">
        <v>24</v>
      </c>
      <c r="D503">
        <v>-8.2855216990258499E-3</v>
      </c>
      <c r="G503">
        <v>400</v>
      </c>
      <c r="H503">
        <v>753600</v>
      </c>
      <c r="I503">
        <v>54</v>
      </c>
      <c r="J503" s="15">
        <v>-1.5406036024109401E-4</v>
      </c>
      <c r="M503">
        <v>400</v>
      </c>
      <c r="N503">
        <v>1473600</v>
      </c>
      <c r="O503">
        <v>104</v>
      </c>
      <c r="P503" s="15">
        <v>-5.3222436438772898E-5</v>
      </c>
      <c r="S503">
        <v>400</v>
      </c>
      <c r="T503">
        <v>2193600</v>
      </c>
      <c r="U503">
        <v>154</v>
      </c>
      <c r="V503" s="15">
        <v>-9.7296676741151695E-4</v>
      </c>
      <c r="Y503">
        <v>400</v>
      </c>
      <c r="Z503">
        <v>2913600</v>
      </c>
      <c r="AA503">
        <v>204</v>
      </c>
      <c r="AB503" s="15">
        <v>-4.6013008563571599E-6</v>
      </c>
    </row>
    <row r="504" spans="1:28" x14ac:dyDescent="0.35">
      <c r="A504">
        <v>400</v>
      </c>
      <c r="B504">
        <v>321600</v>
      </c>
      <c r="C504">
        <v>24</v>
      </c>
      <c r="D504" s="15">
        <v>-1.5714082229061001E-4</v>
      </c>
      <c r="G504">
        <v>400</v>
      </c>
      <c r="H504">
        <v>753600</v>
      </c>
      <c r="I504">
        <v>54</v>
      </c>
      <c r="J504">
        <v>-2.08455922297695E-3</v>
      </c>
      <c r="M504">
        <v>400</v>
      </c>
      <c r="N504">
        <v>1473600</v>
      </c>
      <c r="O504">
        <v>104</v>
      </c>
      <c r="P504" s="15">
        <v>-2.22845456510969E-4</v>
      </c>
      <c r="S504">
        <v>400</v>
      </c>
      <c r="T504">
        <v>2193600</v>
      </c>
      <c r="U504">
        <v>154</v>
      </c>
      <c r="V504">
        <v>-3.6906778022719302E-3</v>
      </c>
      <c r="Y504">
        <v>400</v>
      </c>
      <c r="Z504">
        <v>2928000</v>
      </c>
      <c r="AA504">
        <v>205</v>
      </c>
      <c r="AB504" s="15">
        <v>-1.4568264567535399E-5</v>
      </c>
    </row>
    <row r="505" spans="1:28" x14ac:dyDescent="0.35">
      <c r="A505">
        <v>400</v>
      </c>
      <c r="B505">
        <v>321600</v>
      </c>
      <c r="C505">
        <v>24</v>
      </c>
      <c r="D505">
        <v>-7.9830331053890799E-3</v>
      </c>
      <c r="G505">
        <v>400</v>
      </c>
      <c r="H505">
        <v>768000</v>
      </c>
      <c r="I505">
        <v>55</v>
      </c>
      <c r="J505">
        <v>-2.1699118643342501E-3</v>
      </c>
      <c r="M505">
        <v>400</v>
      </c>
      <c r="N505">
        <v>1488000</v>
      </c>
      <c r="O505">
        <v>105</v>
      </c>
      <c r="P505">
        <v>-1.7564853799285698E-2</v>
      </c>
      <c r="S505">
        <v>400</v>
      </c>
      <c r="T505">
        <v>2208000</v>
      </c>
      <c r="U505">
        <v>155</v>
      </c>
      <c r="V505">
        <v>-6.4198279374438599E-3</v>
      </c>
      <c r="Y505">
        <v>400</v>
      </c>
      <c r="Z505">
        <v>2899200</v>
      </c>
      <c r="AA505">
        <v>203</v>
      </c>
      <c r="AB505" s="15">
        <v>-6.4152449864396404E-5</v>
      </c>
    </row>
    <row r="506" spans="1:28" x14ac:dyDescent="0.35">
      <c r="A506">
        <v>400</v>
      </c>
      <c r="B506">
        <v>336000</v>
      </c>
      <c r="C506">
        <v>25</v>
      </c>
      <c r="D506" s="15">
        <v>-9.3944199401920902E-4</v>
      </c>
      <c r="G506">
        <v>400</v>
      </c>
      <c r="H506">
        <v>753600</v>
      </c>
      <c r="I506">
        <v>54</v>
      </c>
      <c r="J506">
        <v>-2.2832339759545E-2</v>
      </c>
      <c r="M506">
        <v>400</v>
      </c>
      <c r="N506">
        <v>1473600</v>
      </c>
      <c r="O506">
        <v>104</v>
      </c>
      <c r="P506">
        <v>-1.5968431522671502E-2</v>
      </c>
      <c r="S506">
        <v>400</v>
      </c>
      <c r="T506">
        <v>2222400</v>
      </c>
      <c r="U506">
        <v>156</v>
      </c>
      <c r="V506">
        <v>-4.55121145635763E-3</v>
      </c>
      <c r="Y506">
        <v>400</v>
      </c>
      <c r="Z506">
        <v>2913600</v>
      </c>
      <c r="AA506">
        <v>204</v>
      </c>
      <c r="AB506" s="15">
        <v>-1.6600795062857999E-6</v>
      </c>
    </row>
    <row r="507" spans="1:28" x14ac:dyDescent="0.35">
      <c r="A507">
        <v>400</v>
      </c>
      <c r="B507">
        <v>321600</v>
      </c>
      <c r="C507">
        <v>24</v>
      </c>
      <c r="D507">
        <v>-4.2722677020356698E-3</v>
      </c>
      <c r="G507">
        <v>400</v>
      </c>
      <c r="H507">
        <v>753600</v>
      </c>
      <c r="I507">
        <v>54</v>
      </c>
      <c r="J507">
        <v>-1.6846965563628101E-3</v>
      </c>
      <c r="M507">
        <v>400</v>
      </c>
      <c r="N507">
        <v>1459200</v>
      </c>
      <c r="O507">
        <v>103</v>
      </c>
      <c r="P507">
        <v>-3.5644055619373201E-3</v>
      </c>
      <c r="S507">
        <v>400</v>
      </c>
      <c r="T507">
        <v>2208000</v>
      </c>
      <c r="U507">
        <v>155</v>
      </c>
      <c r="V507">
        <v>-2.3815853849001199E-3</v>
      </c>
      <c r="Y507">
        <v>400</v>
      </c>
      <c r="Z507">
        <v>2913600</v>
      </c>
      <c r="AA507">
        <v>204</v>
      </c>
      <c r="AB507">
        <v>-1.25210355130586E-3</v>
      </c>
    </row>
    <row r="508" spans="1:28" x14ac:dyDescent="0.35">
      <c r="A508">
        <v>400</v>
      </c>
      <c r="B508">
        <v>321600</v>
      </c>
      <c r="C508">
        <v>24</v>
      </c>
      <c r="D508" s="15">
        <v>-3.0426082866522801E-4</v>
      </c>
      <c r="G508">
        <v>400</v>
      </c>
      <c r="H508">
        <v>768000</v>
      </c>
      <c r="I508">
        <v>55</v>
      </c>
      <c r="J508">
        <v>-1.5170023060891199E-3</v>
      </c>
      <c r="M508">
        <v>400</v>
      </c>
      <c r="N508">
        <v>1473600</v>
      </c>
      <c r="O508">
        <v>104</v>
      </c>
      <c r="P508">
        <v>-4.1263279990147502E-3</v>
      </c>
      <c r="S508">
        <v>400</v>
      </c>
      <c r="T508">
        <v>2179200</v>
      </c>
      <c r="U508">
        <v>153</v>
      </c>
      <c r="V508">
        <v>-1.17104681000961E-2</v>
      </c>
      <c r="Y508">
        <v>400</v>
      </c>
      <c r="Z508">
        <v>2913600</v>
      </c>
      <c r="AA508">
        <v>204</v>
      </c>
      <c r="AB508" s="15">
        <v>-2.0280182860724598E-6</v>
      </c>
    </row>
    <row r="509" spans="1:28" x14ac:dyDescent="0.35">
      <c r="A509">
        <v>400</v>
      </c>
      <c r="B509">
        <v>321600</v>
      </c>
      <c r="C509">
        <v>24</v>
      </c>
      <c r="D509" s="15">
        <v>-8.2041827893002494E-5</v>
      </c>
      <c r="G509">
        <v>400</v>
      </c>
      <c r="H509">
        <v>768000</v>
      </c>
      <c r="I509">
        <v>55</v>
      </c>
      <c r="J509">
        <v>-2.64972045616945E-2</v>
      </c>
      <c r="M509">
        <v>400</v>
      </c>
      <c r="N509">
        <v>1488000</v>
      </c>
      <c r="O509">
        <v>105</v>
      </c>
      <c r="P509" s="15">
        <v>-4.1173099679719699E-4</v>
      </c>
      <c r="S509">
        <v>400</v>
      </c>
      <c r="T509">
        <v>2193600</v>
      </c>
      <c r="U509">
        <v>154</v>
      </c>
      <c r="V509">
        <v>-5.6388953301239296E-3</v>
      </c>
      <c r="Y509">
        <v>400</v>
      </c>
      <c r="Z509">
        <v>2928000</v>
      </c>
      <c r="AA509">
        <v>205</v>
      </c>
      <c r="AB509">
        <v>-1.9446434352452899E-2</v>
      </c>
    </row>
    <row r="510" spans="1:28" x14ac:dyDescent="0.35">
      <c r="A510">
        <v>400</v>
      </c>
      <c r="B510">
        <v>379200</v>
      </c>
      <c r="C510">
        <v>28</v>
      </c>
      <c r="D510">
        <v>-8.9305950577430494E-3</v>
      </c>
      <c r="G510">
        <v>400</v>
      </c>
      <c r="H510">
        <v>768000</v>
      </c>
      <c r="I510">
        <v>55</v>
      </c>
      <c r="J510" s="15">
        <v>-4.9186421007234098E-4</v>
      </c>
      <c r="M510">
        <v>400</v>
      </c>
      <c r="N510">
        <v>1473600</v>
      </c>
      <c r="O510">
        <v>104</v>
      </c>
      <c r="P510">
        <v>-5.0565705065039003E-3</v>
      </c>
      <c r="S510">
        <v>400</v>
      </c>
      <c r="T510">
        <v>2208000</v>
      </c>
      <c r="U510">
        <v>155</v>
      </c>
      <c r="V510" s="15">
        <v>-2.39323734958036E-4</v>
      </c>
      <c r="Y510">
        <v>400</v>
      </c>
      <c r="Z510">
        <v>2928000</v>
      </c>
      <c r="AA510">
        <v>205</v>
      </c>
      <c r="AB510">
        <v>-2.7421413557624699E-3</v>
      </c>
    </row>
    <row r="511" spans="1:28" x14ac:dyDescent="0.35">
      <c r="A511">
        <v>400</v>
      </c>
      <c r="B511">
        <v>336000</v>
      </c>
      <c r="C511">
        <v>25</v>
      </c>
      <c r="D511" s="15">
        <v>-1.0038497800926399E-4</v>
      </c>
      <c r="G511">
        <v>400</v>
      </c>
      <c r="H511">
        <v>768000</v>
      </c>
      <c r="I511">
        <v>55</v>
      </c>
      <c r="J511">
        <v>-1.7367287076005199E-3</v>
      </c>
      <c r="M511">
        <v>400</v>
      </c>
      <c r="N511">
        <v>1473600</v>
      </c>
      <c r="O511">
        <v>104</v>
      </c>
      <c r="P511">
        <v>-1.8082846937894201E-3</v>
      </c>
      <c r="S511">
        <v>400</v>
      </c>
      <c r="T511">
        <v>2193600</v>
      </c>
      <c r="U511">
        <v>154</v>
      </c>
      <c r="V511">
        <v>-3.1515530732490801E-3</v>
      </c>
      <c r="Y511">
        <v>400</v>
      </c>
      <c r="Z511">
        <v>2913600</v>
      </c>
      <c r="AA511">
        <v>204</v>
      </c>
      <c r="AB511" s="15">
        <v>-7.8291484560637098E-5</v>
      </c>
    </row>
    <row r="512" spans="1:28" x14ac:dyDescent="0.35">
      <c r="A512">
        <v>400</v>
      </c>
      <c r="B512">
        <v>336000</v>
      </c>
      <c r="C512">
        <v>25</v>
      </c>
      <c r="D512">
        <v>-2.4519656455119498E-3</v>
      </c>
      <c r="G512">
        <v>400</v>
      </c>
      <c r="H512">
        <v>753600</v>
      </c>
      <c r="I512">
        <v>54</v>
      </c>
      <c r="J512" s="15">
        <v>-2.6879278918255103E-4</v>
      </c>
      <c r="M512">
        <v>400</v>
      </c>
      <c r="N512">
        <v>1488000</v>
      </c>
      <c r="O512">
        <v>105</v>
      </c>
      <c r="P512">
        <v>-3.0618687111776899E-2</v>
      </c>
      <c r="S512">
        <v>400</v>
      </c>
      <c r="T512">
        <v>2208000</v>
      </c>
      <c r="U512">
        <v>155</v>
      </c>
      <c r="V512">
        <v>-8.3589316846651301E-3</v>
      </c>
      <c r="Y512">
        <v>400</v>
      </c>
      <c r="Z512">
        <v>2899200</v>
      </c>
      <c r="AA512">
        <v>203</v>
      </c>
      <c r="AB512">
        <v>-4.2727716389232796E-3</v>
      </c>
    </row>
    <row r="513" spans="1:28" x14ac:dyDescent="0.35">
      <c r="A513">
        <v>400</v>
      </c>
      <c r="B513">
        <v>336000</v>
      </c>
      <c r="C513">
        <v>25</v>
      </c>
      <c r="D513" s="15">
        <v>-5.5910392531900103E-4</v>
      </c>
      <c r="G513">
        <v>400</v>
      </c>
      <c r="H513">
        <v>768000</v>
      </c>
      <c r="I513">
        <v>55</v>
      </c>
      <c r="J513">
        <v>-5.2709330892354899E-3</v>
      </c>
      <c r="M513">
        <v>400</v>
      </c>
      <c r="N513">
        <v>1473600</v>
      </c>
      <c r="O513">
        <v>104</v>
      </c>
      <c r="P513">
        <v>-1.84315247233906E-3</v>
      </c>
      <c r="S513">
        <v>400</v>
      </c>
      <c r="T513">
        <v>2208000</v>
      </c>
      <c r="U513">
        <v>155</v>
      </c>
      <c r="V513" s="15">
        <v>-9.2136454567594902E-4</v>
      </c>
      <c r="Y513">
        <v>400</v>
      </c>
      <c r="Z513">
        <v>2913600</v>
      </c>
      <c r="AA513">
        <v>204</v>
      </c>
      <c r="AB513">
        <v>-3.2443040118951001E-2</v>
      </c>
    </row>
    <row r="514" spans="1:28" x14ac:dyDescent="0.35">
      <c r="A514">
        <v>400</v>
      </c>
      <c r="B514">
        <v>336000</v>
      </c>
      <c r="C514">
        <v>25</v>
      </c>
      <c r="D514" s="15">
        <v>-6.62636061285441E-4</v>
      </c>
      <c r="G514">
        <v>400</v>
      </c>
      <c r="H514">
        <v>768000</v>
      </c>
      <c r="I514">
        <v>55</v>
      </c>
      <c r="J514">
        <v>-1.5338985357468299E-2</v>
      </c>
      <c r="M514">
        <v>400</v>
      </c>
      <c r="N514">
        <v>1488000</v>
      </c>
      <c r="O514">
        <v>105</v>
      </c>
      <c r="P514" s="15">
        <v>-1.5714082229061001E-4</v>
      </c>
      <c r="S514">
        <v>400</v>
      </c>
      <c r="T514">
        <v>2193600</v>
      </c>
      <c r="U514">
        <v>154</v>
      </c>
      <c r="V514">
        <v>-5.1163843054341396E-3</v>
      </c>
      <c r="Y514">
        <v>400</v>
      </c>
      <c r="Z514">
        <v>2899200</v>
      </c>
      <c r="AA514">
        <v>203</v>
      </c>
      <c r="AB514">
        <v>-1.9508320737422499E-3</v>
      </c>
    </row>
    <row r="515" spans="1:28" x14ac:dyDescent="0.35">
      <c r="A515">
        <v>400</v>
      </c>
      <c r="B515">
        <v>336000</v>
      </c>
      <c r="C515">
        <v>25</v>
      </c>
      <c r="D515">
        <v>-1.3742674664154301E-2</v>
      </c>
      <c r="G515">
        <v>400</v>
      </c>
      <c r="H515">
        <v>753600</v>
      </c>
      <c r="I515">
        <v>54</v>
      </c>
      <c r="J515" s="15">
        <v>-4.2373676309391198E-6</v>
      </c>
      <c r="M515">
        <v>400</v>
      </c>
      <c r="N515">
        <v>1473600</v>
      </c>
      <c r="O515">
        <v>104</v>
      </c>
      <c r="P515">
        <v>-2.75123968639817E-3</v>
      </c>
      <c r="S515">
        <v>400</v>
      </c>
      <c r="T515">
        <v>2208000</v>
      </c>
      <c r="U515">
        <v>155</v>
      </c>
      <c r="V515" s="15">
        <v>-1.8451649750624401E-4</v>
      </c>
      <c r="Y515">
        <v>400</v>
      </c>
      <c r="Z515">
        <v>2956800</v>
      </c>
      <c r="AA515">
        <v>207</v>
      </c>
      <c r="AB515" s="15">
        <v>-1.8689865791098699E-4</v>
      </c>
    </row>
    <row r="516" spans="1:28" x14ac:dyDescent="0.35">
      <c r="A516">
        <v>400</v>
      </c>
      <c r="B516">
        <v>321600</v>
      </c>
      <c r="C516">
        <v>24</v>
      </c>
      <c r="D516">
        <v>-1.7570548362411901E-2</v>
      </c>
      <c r="G516">
        <v>400</v>
      </c>
      <c r="H516">
        <v>768000</v>
      </c>
      <c r="I516">
        <v>55</v>
      </c>
      <c r="J516">
        <v>-3.3426664647266198E-3</v>
      </c>
      <c r="M516">
        <v>400</v>
      </c>
      <c r="N516">
        <v>1473600</v>
      </c>
      <c r="O516">
        <v>104</v>
      </c>
      <c r="P516">
        <v>-1.1083524068953E-3</v>
      </c>
      <c r="S516">
        <v>400</v>
      </c>
      <c r="T516">
        <v>2193600</v>
      </c>
      <c r="U516">
        <v>154</v>
      </c>
      <c r="V516">
        <v>-5.8481758180665196E-3</v>
      </c>
      <c r="Y516">
        <v>400</v>
      </c>
      <c r="Z516">
        <v>2928000</v>
      </c>
      <c r="AA516">
        <v>205</v>
      </c>
      <c r="AB516">
        <v>-1.4430483280186901E-3</v>
      </c>
    </row>
    <row r="517" spans="1:28" x14ac:dyDescent="0.35">
      <c r="A517">
        <v>400</v>
      </c>
      <c r="B517">
        <v>321600</v>
      </c>
      <c r="C517">
        <v>24</v>
      </c>
      <c r="D517" s="15">
        <v>-1.7328320639277899E-4</v>
      </c>
      <c r="G517">
        <v>400</v>
      </c>
      <c r="H517">
        <v>753600</v>
      </c>
      <c r="I517">
        <v>54</v>
      </c>
      <c r="J517" s="15">
        <v>-1.3398070693605699E-4</v>
      </c>
      <c r="M517">
        <v>400</v>
      </c>
      <c r="N517">
        <v>1473600</v>
      </c>
      <c r="O517">
        <v>104</v>
      </c>
      <c r="P517">
        <v>-4.9380337546165902E-3</v>
      </c>
      <c r="S517">
        <v>400</v>
      </c>
      <c r="T517">
        <v>2208000</v>
      </c>
      <c r="U517">
        <v>155</v>
      </c>
      <c r="V517">
        <v>-1.22617376699619E-2</v>
      </c>
      <c r="Y517">
        <v>400</v>
      </c>
      <c r="Z517">
        <v>2928000</v>
      </c>
      <c r="AA517">
        <v>205</v>
      </c>
      <c r="AB517" s="15">
        <v>-5.3945534596026802E-4</v>
      </c>
    </row>
    <row r="518" spans="1:28" x14ac:dyDescent="0.35">
      <c r="A518">
        <v>400</v>
      </c>
      <c r="B518">
        <v>350400</v>
      </c>
      <c r="C518">
        <v>26</v>
      </c>
      <c r="D518">
        <v>-1.8670036032678101E-2</v>
      </c>
      <c r="G518">
        <v>400</v>
      </c>
      <c r="H518">
        <v>768000</v>
      </c>
      <c r="I518">
        <v>55</v>
      </c>
      <c r="J518">
        <v>-3.3670585741603599E-3</v>
      </c>
      <c r="M518">
        <v>400</v>
      </c>
      <c r="N518">
        <v>1473600</v>
      </c>
      <c r="O518">
        <v>104</v>
      </c>
      <c r="P518">
        <v>-3.1515530732490801E-3</v>
      </c>
      <c r="S518">
        <v>400</v>
      </c>
      <c r="T518">
        <v>2193600</v>
      </c>
      <c r="U518">
        <v>154</v>
      </c>
      <c r="V518" s="15">
        <v>-7.1067181147284106E-5</v>
      </c>
      <c r="Y518">
        <v>400</v>
      </c>
      <c r="Z518">
        <v>2913600</v>
      </c>
      <c r="AA518">
        <v>204</v>
      </c>
      <c r="AB518">
        <v>-1.7123135378416102E-2</v>
      </c>
    </row>
    <row r="519" spans="1:28" x14ac:dyDescent="0.35">
      <c r="A519">
        <v>400</v>
      </c>
      <c r="B519">
        <v>336000</v>
      </c>
      <c r="C519">
        <v>25</v>
      </c>
      <c r="D519">
        <v>-5.2978921867969401E-3</v>
      </c>
      <c r="G519">
        <v>400</v>
      </c>
      <c r="H519">
        <v>768000</v>
      </c>
      <c r="I519">
        <v>55</v>
      </c>
      <c r="J519">
        <v>-1.58304149946947E-3</v>
      </c>
      <c r="M519">
        <v>400</v>
      </c>
      <c r="N519">
        <v>1488000</v>
      </c>
      <c r="O519">
        <v>105</v>
      </c>
      <c r="P519">
        <v>-3.54973760332384E-3</v>
      </c>
      <c r="S519">
        <v>400</v>
      </c>
      <c r="T519">
        <v>2193600</v>
      </c>
      <c r="U519">
        <v>154</v>
      </c>
      <c r="V519">
        <v>-1.4523791715479401E-3</v>
      </c>
      <c r="Y519">
        <v>400</v>
      </c>
      <c r="Z519">
        <v>2928000</v>
      </c>
      <c r="AA519">
        <v>205</v>
      </c>
      <c r="AB519" s="15">
        <v>-8.5163108672435203E-4</v>
      </c>
    </row>
    <row r="520" spans="1:28" x14ac:dyDescent="0.35">
      <c r="A520">
        <v>400</v>
      </c>
      <c r="B520">
        <v>321600</v>
      </c>
      <c r="C520">
        <v>24</v>
      </c>
      <c r="D520" s="15">
        <v>-1.4140217884509001E-7</v>
      </c>
      <c r="G520">
        <v>400</v>
      </c>
      <c r="H520">
        <v>753600</v>
      </c>
      <c r="I520">
        <v>54</v>
      </c>
      <c r="J520">
        <v>-4.0669141832992998E-3</v>
      </c>
      <c r="M520">
        <v>400</v>
      </c>
      <c r="N520">
        <v>1459200</v>
      </c>
      <c r="O520">
        <v>103</v>
      </c>
      <c r="P520">
        <v>-1.58304149946947E-3</v>
      </c>
      <c r="S520">
        <v>400</v>
      </c>
      <c r="T520">
        <v>2193600</v>
      </c>
      <c r="U520">
        <v>154</v>
      </c>
      <c r="V520" s="15">
        <v>-1.7006445734729401E-4</v>
      </c>
      <c r="Y520">
        <v>400</v>
      </c>
      <c r="Z520">
        <v>4771200</v>
      </c>
      <c r="AA520">
        <v>333</v>
      </c>
      <c r="AB520">
        <v>-1.4750614814887E-3</v>
      </c>
    </row>
    <row r="521" spans="1:28" x14ac:dyDescent="0.35">
      <c r="A521">
        <v>400</v>
      </c>
      <c r="B521">
        <v>336000</v>
      </c>
      <c r="C521">
        <v>25</v>
      </c>
      <c r="D521">
        <v>-9.4531139028010292E-3</v>
      </c>
      <c r="G521">
        <v>400</v>
      </c>
      <c r="H521">
        <v>753600</v>
      </c>
      <c r="I521">
        <v>54</v>
      </c>
      <c r="J521" s="15">
        <v>-8.4240743945944896E-4</v>
      </c>
      <c r="M521">
        <v>400</v>
      </c>
      <c r="N521">
        <v>1516800</v>
      </c>
      <c r="O521">
        <v>107</v>
      </c>
      <c r="P521" s="15">
        <v>-1.9286292836463999E-4</v>
      </c>
      <c r="S521">
        <v>400</v>
      </c>
      <c r="T521">
        <v>2193600</v>
      </c>
      <c r="U521">
        <v>154</v>
      </c>
      <c r="V521" s="15">
        <v>-3.2533748129123899E-5</v>
      </c>
      <c r="Y521">
        <v>400</v>
      </c>
      <c r="Z521">
        <v>2913600</v>
      </c>
      <c r="AA521">
        <v>204</v>
      </c>
      <c r="AB521" s="15">
        <v>-6.8896571458910202E-4</v>
      </c>
    </row>
    <row r="522" spans="1:28" x14ac:dyDescent="0.35">
      <c r="A522">
        <v>400</v>
      </c>
      <c r="B522">
        <v>336000</v>
      </c>
      <c r="C522">
        <v>25</v>
      </c>
      <c r="D522" s="15">
        <v>-7.8075127626094001E-4</v>
      </c>
      <c r="G522">
        <v>400</v>
      </c>
      <c r="H522">
        <v>768000</v>
      </c>
      <c r="I522">
        <v>55</v>
      </c>
      <c r="J522">
        <v>-1.32557424992848E-2</v>
      </c>
      <c r="M522">
        <v>400</v>
      </c>
      <c r="N522">
        <v>1488000</v>
      </c>
      <c r="O522">
        <v>105</v>
      </c>
      <c r="P522">
        <v>-8.5000902816966609E-3</v>
      </c>
      <c r="S522">
        <v>400</v>
      </c>
      <c r="T522">
        <v>2193600</v>
      </c>
      <c r="U522">
        <v>154</v>
      </c>
      <c r="V522" s="15">
        <v>-3.4192620082975001E-4</v>
      </c>
      <c r="Y522">
        <v>400</v>
      </c>
      <c r="Z522">
        <v>2899200</v>
      </c>
      <c r="AA522">
        <v>203</v>
      </c>
      <c r="AB522">
        <v>-6.5070116893688598E-3</v>
      </c>
    </row>
    <row r="523" spans="1:28" x14ac:dyDescent="0.35">
      <c r="A523">
        <v>400</v>
      </c>
      <c r="B523">
        <v>321600</v>
      </c>
      <c r="C523">
        <v>24</v>
      </c>
      <c r="D523">
        <v>-1.58995623075241E-3</v>
      </c>
      <c r="G523">
        <v>400</v>
      </c>
      <c r="H523">
        <v>739200</v>
      </c>
      <c r="I523">
        <v>53</v>
      </c>
      <c r="J523">
        <v>-6.4203982520895696E-3</v>
      </c>
      <c r="M523">
        <v>400</v>
      </c>
      <c r="N523">
        <v>1473600</v>
      </c>
      <c r="O523">
        <v>104</v>
      </c>
      <c r="P523" s="15">
        <v>-3.9030757313691599E-5</v>
      </c>
      <c r="S523">
        <v>400</v>
      </c>
      <c r="T523">
        <v>2193600</v>
      </c>
      <c r="U523">
        <v>154</v>
      </c>
      <c r="V523">
        <v>-6.6772139888992303E-3</v>
      </c>
      <c r="Y523">
        <v>400</v>
      </c>
      <c r="Z523">
        <v>2913600</v>
      </c>
      <c r="AA523">
        <v>204</v>
      </c>
      <c r="AB523" s="15">
        <v>-7.2235315468868896E-4</v>
      </c>
    </row>
    <row r="524" spans="1:28" x14ac:dyDescent="0.35">
      <c r="A524">
        <v>400</v>
      </c>
      <c r="B524">
        <v>307200</v>
      </c>
      <c r="C524">
        <v>23</v>
      </c>
      <c r="D524">
        <v>-3.1143481490962001E-3</v>
      </c>
      <c r="G524">
        <v>400</v>
      </c>
      <c r="H524">
        <v>768000</v>
      </c>
      <c r="I524">
        <v>55</v>
      </c>
      <c r="J524">
        <v>-2.2686630850515901E-3</v>
      </c>
      <c r="M524">
        <v>400</v>
      </c>
      <c r="N524">
        <v>1488000</v>
      </c>
      <c r="O524">
        <v>105</v>
      </c>
      <c r="P524">
        <v>-3.81911418640897E-3</v>
      </c>
      <c r="S524">
        <v>400</v>
      </c>
      <c r="T524">
        <v>2193600</v>
      </c>
      <c r="U524">
        <v>154</v>
      </c>
      <c r="V524" s="15">
        <v>-4.1763117838092799E-4</v>
      </c>
      <c r="Y524">
        <v>400</v>
      </c>
      <c r="Z524">
        <v>2928000</v>
      </c>
      <c r="AA524">
        <v>205</v>
      </c>
      <c r="AB524" s="15">
        <v>-3.4143215786990701E-6</v>
      </c>
    </row>
    <row r="525" spans="1:28" x14ac:dyDescent="0.35">
      <c r="A525">
        <v>400</v>
      </c>
      <c r="B525">
        <v>336000</v>
      </c>
      <c r="C525">
        <v>25</v>
      </c>
      <c r="D525">
        <v>-3.6398759284471901E-3</v>
      </c>
      <c r="G525">
        <v>400</v>
      </c>
      <c r="H525">
        <v>739200</v>
      </c>
      <c r="I525">
        <v>53</v>
      </c>
      <c r="J525">
        <v>-1.10397889489718E-2</v>
      </c>
      <c r="M525">
        <v>400</v>
      </c>
      <c r="N525">
        <v>1488000</v>
      </c>
      <c r="O525">
        <v>105</v>
      </c>
      <c r="P525">
        <v>-1.14208928392844E-3</v>
      </c>
      <c r="S525">
        <v>400</v>
      </c>
      <c r="T525">
        <v>2193600</v>
      </c>
      <c r="U525">
        <v>154</v>
      </c>
      <c r="V525" s="15">
        <v>-5.3945534596026802E-4</v>
      </c>
      <c r="Y525">
        <v>400</v>
      </c>
      <c r="Z525">
        <v>2928000</v>
      </c>
      <c r="AA525">
        <v>205</v>
      </c>
      <c r="AB525">
        <v>-2.5146342602620901E-3</v>
      </c>
    </row>
    <row r="526" spans="1:28" x14ac:dyDescent="0.35">
      <c r="A526">
        <v>400</v>
      </c>
      <c r="B526">
        <v>321600</v>
      </c>
      <c r="C526">
        <v>24</v>
      </c>
      <c r="D526">
        <v>-5.2979732515877204E-3</v>
      </c>
      <c r="G526">
        <v>400</v>
      </c>
      <c r="H526">
        <v>739200</v>
      </c>
      <c r="I526">
        <v>53</v>
      </c>
      <c r="J526" s="15">
        <v>-2.22845456510969E-4</v>
      </c>
      <c r="M526">
        <v>400</v>
      </c>
      <c r="N526">
        <v>1516800</v>
      </c>
      <c r="O526">
        <v>107</v>
      </c>
      <c r="P526">
        <v>-2.5839378090092201E-2</v>
      </c>
      <c r="S526">
        <v>400</v>
      </c>
      <c r="T526">
        <v>2179200</v>
      </c>
      <c r="U526">
        <v>153</v>
      </c>
      <c r="V526" s="15">
        <v>-6.0564617594935003E-5</v>
      </c>
      <c r="Y526">
        <v>400</v>
      </c>
      <c r="Z526">
        <v>2928000</v>
      </c>
      <c r="AA526">
        <v>205</v>
      </c>
      <c r="AB526" s="15">
        <v>-1.03235191465422E-6</v>
      </c>
    </row>
    <row r="527" spans="1:28" x14ac:dyDescent="0.35">
      <c r="A527">
        <v>400</v>
      </c>
      <c r="B527">
        <v>321600</v>
      </c>
      <c r="C527">
        <v>24</v>
      </c>
      <c r="D527" s="15">
        <v>-6.0566906483126601E-5</v>
      </c>
      <c r="G527">
        <v>400</v>
      </c>
      <c r="H527">
        <v>811200</v>
      </c>
      <c r="I527">
        <v>58</v>
      </c>
      <c r="J527">
        <v>-4.3490204756108299E-2</v>
      </c>
      <c r="M527">
        <v>400</v>
      </c>
      <c r="N527">
        <v>1473600</v>
      </c>
      <c r="O527">
        <v>104</v>
      </c>
      <c r="P527">
        <v>-5.1464049817173804E-3</v>
      </c>
      <c r="S527">
        <v>400</v>
      </c>
      <c r="T527">
        <v>2208000</v>
      </c>
      <c r="U527">
        <v>155</v>
      </c>
      <c r="V527">
        <v>-3.9497644976672899E-3</v>
      </c>
      <c r="Y527">
        <v>400</v>
      </c>
      <c r="Z527">
        <v>2899200</v>
      </c>
      <c r="AA527">
        <v>203</v>
      </c>
      <c r="AB527" s="15">
        <v>-5.3378081060589597E-4</v>
      </c>
    </row>
    <row r="528" spans="1:28" x14ac:dyDescent="0.35">
      <c r="A528">
        <v>400</v>
      </c>
      <c r="B528">
        <v>336000</v>
      </c>
      <c r="C528">
        <v>25</v>
      </c>
      <c r="D528" s="15">
        <v>-4.1677093565986997E-5</v>
      </c>
      <c r="G528">
        <v>400</v>
      </c>
      <c r="H528">
        <v>739200</v>
      </c>
      <c r="I528">
        <v>53</v>
      </c>
      <c r="J528">
        <v>-1.7900294751285199E-3</v>
      </c>
      <c r="M528">
        <v>400</v>
      </c>
      <c r="N528">
        <v>1488000</v>
      </c>
      <c r="O528">
        <v>105</v>
      </c>
      <c r="P528" s="15">
        <v>-8.4298480927499998E-5</v>
      </c>
      <c r="S528">
        <v>400</v>
      </c>
      <c r="T528">
        <v>2208000</v>
      </c>
      <c r="U528">
        <v>155</v>
      </c>
      <c r="V528" s="15">
        <v>-3.0426082866522801E-4</v>
      </c>
      <c r="Y528">
        <v>400</v>
      </c>
      <c r="Z528">
        <v>2913600</v>
      </c>
      <c r="AA528">
        <v>204</v>
      </c>
      <c r="AB528">
        <v>-7.4310099190802899E-3</v>
      </c>
    </row>
    <row r="529" spans="1:28" x14ac:dyDescent="0.35">
      <c r="A529">
        <v>400</v>
      </c>
      <c r="B529">
        <v>307200</v>
      </c>
      <c r="C529">
        <v>23</v>
      </c>
      <c r="D529">
        <v>-6.3724157163176599E-3</v>
      </c>
      <c r="G529">
        <v>400</v>
      </c>
      <c r="H529">
        <v>753600</v>
      </c>
      <c r="I529">
        <v>54</v>
      </c>
      <c r="J529" s="15">
        <v>-1.23932485458184E-5</v>
      </c>
      <c r="M529">
        <v>400</v>
      </c>
      <c r="N529">
        <v>1459200</v>
      </c>
      <c r="O529">
        <v>103</v>
      </c>
      <c r="P529" s="15">
        <v>-7.5931049743348895E-4</v>
      </c>
      <c r="S529">
        <v>400</v>
      </c>
      <c r="T529">
        <v>2193600</v>
      </c>
      <c r="U529">
        <v>154</v>
      </c>
      <c r="V529" s="15">
        <v>-8.9686523997779995E-4</v>
      </c>
      <c r="Y529">
        <v>400</v>
      </c>
      <c r="Z529">
        <v>2928000</v>
      </c>
      <c r="AA529">
        <v>205</v>
      </c>
      <c r="AB529" s="15">
        <v>-9.6397160289827695E-6</v>
      </c>
    </row>
    <row r="530" spans="1:28" x14ac:dyDescent="0.35">
      <c r="A530">
        <v>400</v>
      </c>
      <c r="B530">
        <v>350400</v>
      </c>
      <c r="C530">
        <v>26</v>
      </c>
      <c r="D530" s="15">
        <v>-1.7328320639277899E-4</v>
      </c>
      <c r="G530">
        <v>400</v>
      </c>
      <c r="H530">
        <v>739200</v>
      </c>
      <c r="I530">
        <v>53</v>
      </c>
      <c r="J530" s="15">
        <v>-8.1037101562588204E-4</v>
      </c>
      <c r="M530">
        <v>400</v>
      </c>
      <c r="N530">
        <v>1488000</v>
      </c>
      <c r="O530">
        <v>105</v>
      </c>
      <c r="P530">
        <v>-2.7294546206358202E-3</v>
      </c>
      <c r="S530">
        <v>400</v>
      </c>
      <c r="T530">
        <v>2193600</v>
      </c>
      <c r="U530">
        <v>154</v>
      </c>
      <c r="V530">
        <v>-9.6582459716029398E-3</v>
      </c>
      <c r="Y530">
        <v>400</v>
      </c>
      <c r="Z530">
        <v>2942400</v>
      </c>
      <c r="AA530">
        <v>206</v>
      </c>
      <c r="AB530">
        <v>-9.1063601185864592E-3</v>
      </c>
    </row>
    <row r="531" spans="1:28" x14ac:dyDescent="0.35">
      <c r="A531">
        <v>400</v>
      </c>
      <c r="B531">
        <v>321600</v>
      </c>
      <c r="C531">
        <v>24</v>
      </c>
      <c r="D531">
        <v>-1.17058670510781E-3</v>
      </c>
      <c r="G531">
        <v>400</v>
      </c>
      <c r="H531">
        <v>753600</v>
      </c>
      <c r="I531">
        <v>54</v>
      </c>
      <c r="J531">
        <v>-2.80838292500892E-3</v>
      </c>
      <c r="M531">
        <v>400</v>
      </c>
      <c r="N531">
        <v>1502400</v>
      </c>
      <c r="O531">
        <v>106</v>
      </c>
      <c r="P531">
        <v>-1.5566735072885E-3</v>
      </c>
      <c r="S531">
        <v>400</v>
      </c>
      <c r="T531">
        <v>2193600</v>
      </c>
      <c r="U531">
        <v>154</v>
      </c>
      <c r="V531">
        <v>-3.8814199553791298E-2</v>
      </c>
      <c r="Y531">
        <v>400</v>
      </c>
      <c r="Z531">
        <v>2942400</v>
      </c>
      <c r="AA531">
        <v>206</v>
      </c>
      <c r="AB531">
        <v>-2.4106094411085301E-3</v>
      </c>
    </row>
    <row r="532" spans="1:28" x14ac:dyDescent="0.35">
      <c r="A532">
        <v>400</v>
      </c>
      <c r="B532">
        <v>321600</v>
      </c>
      <c r="C532">
        <v>24</v>
      </c>
      <c r="D532">
        <v>-1.37715217130077E-2</v>
      </c>
      <c r="G532">
        <v>400</v>
      </c>
      <c r="H532">
        <v>753600</v>
      </c>
      <c r="I532">
        <v>54</v>
      </c>
      <c r="J532">
        <v>-6.5894912038002903E-3</v>
      </c>
      <c r="M532">
        <v>400</v>
      </c>
      <c r="N532">
        <v>1473600</v>
      </c>
      <c r="O532">
        <v>104</v>
      </c>
      <c r="P532" s="15">
        <v>-2.4860593961302502E-4</v>
      </c>
      <c r="S532">
        <v>400</v>
      </c>
      <c r="T532">
        <v>2208000</v>
      </c>
      <c r="U532">
        <v>155</v>
      </c>
      <c r="V532">
        <v>-3.03496569115402E-3</v>
      </c>
      <c r="Y532">
        <v>400</v>
      </c>
      <c r="Z532">
        <v>2928000</v>
      </c>
      <c r="AA532">
        <v>205</v>
      </c>
      <c r="AB532">
        <v>-6.2529594035916104E-3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F10" sqref="F10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-11.122037934746686</v>
      </c>
      <c r="E3">
        <f>'Fixed Generation'!AT4</f>
        <v>-11.704173441771552</v>
      </c>
      <c r="F3">
        <f>'Fixed Generation'!AU4</f>
        <v>-0.27220014744250198</v>
      </c>
      <c r="G3">
        <f>'Fixed Generation'!AV4</f>
        <v>-28.248158550494601</v>
      </c>
      <c r="I3">
        <f>'Fixed Generation'!AX4</f>
        <v>-4.7038893349425397</v>
      </c>
      <c r="J3">
        <f>'Fixed Generation'!AY4</f>
        <v>-10.684704898600165</v>
      </c>
      <c r="K3">
        <f>'Fixed Generation'!AZ4</f>
        <v>-0.76039558423944797</v>
      </c>
      <c r="L3">
        <f>'Fixed Generation'!BA4</f>
        <v>-36.088932043915698</v>
      </c>
      <c r="N3" s="5">
        <f>'Fixed Generation'!AI4</f>
        <v>-6.5295680606367199</v>
      </c>
      <c r="O3" s="5">
        <f>'Fixed Generation'!AJ4</f>
        <v>-9.2166820271693091</v>
      </c>
      <c r="P3" s="5">
        <f>'Fixed Generation'!AK4</f>
        <v>-8.0077184979225002E-2</v>
      </c>
      <c r="Q3" s="5">
        <f>'Fixed Generation'!AL4</f>
        <v>-29.045669978536999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-3.871057001634</v>
      </c>
      <c r="E4">
        <f>'Fixed Generation'!AT5</f>
        <v>-5.4403730084747801</v>
      </c>
      <c r="F4">
        <f>'Fixed Generation'!AU5</f>
        <v>-0.42043578196409398</v>
      </c>
      <c r="G4">
        <f>'Fixed Generation'!AV5</f>
        <v>-17.7383038935283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-1.80843719121457</v>
      </c>
      <c r="O4" s="5">
        <f>'Fixed Generation'!AJ5</f>
        <v>-5.0388739896334318</v>
      </c>
      <c r="P4" s="5">
        <f>'Fixed Generation'!AK5</f>
        <v>-0.106223289857623</v>
      </c>
      <c r="Q4" s="5">
        <f>'Fixed Generation'!AL5</f>
        <v>-17.1691703688874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-4.2099712669554847</v>
      </c>
      <c r="E5">
        <f>'Fixed Generation'!AT6</f>
        <v>-5.6438589023145411</v>
      </c>
      <c r="F5">
        <f>'Fixed Generation'!AU6</f>
        <v>-2.0288967235950799E-2</v>
      </c>
      <c r="G5">
        <f>'Fixed Generation'!AV6</f>
        <v>-16.406061034788198</v>
      </c>
      <c r="I5">
        <f>'Fixed Generation'!AX6</f>
        <v>-1.9820393285188851</v>
      </c>
      <c r="J5">
        <f>'Fixed Generation'!AY6</f>
        <v>-3.6655180677124597</v>
      </c>
      <c r="K5">
        <f>'Fixed Generation'!AZ6</f>
        <v>-3.8195951964896599E-2</v>
      </c>
      <c r="L5">
        <f>'Fixed Generation'!BA6</f>
        <v>-16.401027412547499</v>
      </c>
      <c r="N5" s="5">
        <f>'Fixed Generation'!AI6</f>
        <v>-1.6657229801131201</v>
      </c>
      <c r="O5" s="5">
        <f>'Fixed Generation'!AJ6</f>
        <v>-4.3719353957097011</v>
      </c>
      <c r="P5" s="5">
        <f>'Fixed Generation'!AK6</f>
        <v>-3.2925097333414401E-2</v>
      </c>
      <c r="Q5" s="5">
        <f>'Fixed Generation'!AL6</f>
        <v>-17.1691703688874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-1.0511737926207831</v>
      </c>
      <c r="E6">
        <f>'Fixed Generation'!AT7</f>
        <v>-2.490704254660101</v>
      </c>
      <c r="F6">
        <f>'Fixed Generation'!AU7</f>
        <v>-1.01143653141281E-2</v>
      </c>
      <c r="G6">
        <f>'Fixed Generation'!AV7</f>
        <v>-17.1691703688874</v>
      </c>
      <c r="I6">
        <f>'Fixed Generation'!AX7</f>
        <v>-2.0170393731440601</v>
      </c>
      <c r="J6">
        <f>'Fixed Generation'!AY7</f>
        <v>-4.7528033740463389</v>
      </c>
      <c r="K6">
        <f>'Fixed Generation'!AZ7</f>
        <v>-3.2028194008632001E-2</v>
      </c>
      <c r="L6">
        <f>'Fixed Generation'!BA7</f>
        <v>-19.729696963455599</v>
      </c>
      <c r="N6" s="5">
        <f>'Fixed Generation'!AI7</f>
        <v>-2.0874629543030796</v>
      </c>
      <c r="O6" s="5">
        <f>'Fixed Generation'!AJ7</f>
        <v>-4.2110602939107071</v>
      </c>
      <c r="P6" s="5">
        <f>'Fixed Generation'!AK7</f>
        <v>-3.74818421114527E-3</v>
      </c>
      <c r="Q6" s="5">
        <f>'Fixed Generation'!AL7</f>
        <v>-17.1691703688874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-0.29653351103435754</v>
      </c>
      <c r="E7">
        <f>'Fixed Generation'!AT8</f>
        <v>-1.5903657314124449</v>
      </c>
      <c r="F7">
        <f>'Fixed Generation'!AU8</f>
        <v>-2.1677328429816699E-2</v>
      </c>
      <c r="G7">
        <f>'Fixed Generation'!AV8</f>
        <v>-16.2008438132411</v>
      </c>
      <c r="I7">
        <f>'Fixed Generation'!AX8</f>
        <v>-0.71320158762272501</v>
      </c>
      <c r="J7">
        <f>'Fixed Generation'!AY8</f>
        <v>-1.6795208523212803</v>
      </c>
      <c r="K7">
        <f>'Fixed Generation'!AZ8</f>
        <v>-8.2999413132689194E-3</v>
      </c>
      <c r="L7">
        <f>'Fixed Generation'!BA8</f>
        <v>-8.30782333296278</v>
      </c>
      <c r="N7" s="5">
        <f>'Fixed Generation'!AI8</f>
        <v>-0.6794258655817329</v>
      </c>
      <c r="O7" s="5">
        <f>'Fixed Generation'!AJ8</f>
        <v>-1.0291469960584847</v>
      </c>
      <c r="P7" s="5">
        <f>'Fixed Generation'!AK8</f>
        <v>-1.2069886087455499E-4</v>
      </c>
      <c r="Q7" s="5">
        <f>'Fixed Generation'!AL8</f>
        <v>-3.33423715080376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-0.21672386062339299</v>
      </c>
      <c r="E8">
        <f>'Fixed Generation'!AT9</f>
        <v>-0.36343363830003927</v>
      </c>
      <c r="F8">
        <f>'Fixed Generation'!AU9</f>
        <v>-3.8651184363240498E-2</v>
      </c>
      <c r="G8">
        <f>'Fixed Generation'!AV9</f>
        <v>-1.9740575845977399</v>
      </c>
      <c r="I8">
        <f>'Fixed Generation'!AX9</f>
        <v>-8.7774497059710993E-2</v>
      </c>
      <c r="J8">
        <f>'Fixed Generation'!AY9</f>
        <v>-0.30145120988037621</v>
      </c>
      <c r="K8">
        <f>'Fixed Generation'!AZ9</f>
        <v>-9.7861416059002101E-3</v>
      </c>
      <c r="L8">
        <f>'Fixed Generation'!BA9</f>
        <v>-2.0086843529465601</v>
      </c>
      <c r="N8" s="5">
        <f>'Fixed Generation'!AI9</f>
        <v>-0.2135200625956345</v>
      </c>
      <c r="O8" s="5">
        <f>'Fixed Generation'!AJ9</f>
        <v>-0.38501170033151461</v>
      </c>
      <c r="P8" s="5">
        <f>'Fixed Generation'!AK9</f>
        <v>-9.7250002495730798E-4</v>
      </c>
      <c r="Q8" s="5">
        <f>'Fixed Generation'!AL9</f>
        <v>-2.2210406139600698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-8.827732688838405E-2</v>
      </c>
      <c r="E9">
        <f>'Fixed Generation'!AT10</f>
        <v>-0.16446470802012469</v>
      </c>
      <c r="F9">
        <f>'Fixed Generation'!AU10</f>
        <v>-7.5490034414991804E-3</v>
      </c>
      <c r="G9">
        <f>'Fixed Generation'!AV10</f>
        <v>-0.80855116949694605</v>
      </c>
      <c r="I9">
        <f>'Fixed Generation'!AX10</f>
        <v>-6.8347783354556157E-2</v>
      </c>
      <c r="J9">
        <f>'Fixed Generation'!AY10</f>
        <v>-9.9524730571256992E-2</v>
      </c>
      <c r="K9">
        <f>'Fixed Generation'!AZ10</f>
        <v>-8.5730892211610902E-3</v>
      </c>
      <c r="L9">
        <f>'Fixed Generation'!BA10</f>
        <v>-0.52964649851326895</v>
      </c>
      <c r="N9" s="5">
        <f>'Fixed Generation'!AI10</f>
        <v>-2.7663137321517102E-2</v>
      </c>
      <c r="O9" s="5">
        <f>'Fixed Generation'!AJ10</f>
        <v>-0.13629942735176576</v>
      </c>
      <c r="P9" s="5">
        <f>'Fixed Generation'!AK10</f>
        <v>-2.92432805863164E-5</v>
      </c>
      <c r="Q9" s="5">
        <f>'Fixed Generation'!AL10</f>
        <v>-0.56270977596460003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-4.959468944965395E-2</v>
      </c>
      <c r="E10">
        <f>'Fixed Generation'!AT11</f>
        <v>-9.0939872140991612E-2</v>
      </c>
      <c r="F10">
        <f>'Fixed Generation'!AU11</f>
        <v>-3.0229305262039802E-3</v>
      </c>
      <c r="G10">
        <f>'Fixed Generation'!AV11</f>
        <v>-0.35322600156042</v>
      </c>
      <c r="I10">
        <f>'Fixed Generation'!AX11</f>
        <v>-2.2499985084949499E-2</v>
      </c>
      <c r="J10">
        <f>'Fixed Generation'!AY11</f>
        <v>-4.199035147419173E-2</v>
      </c>
      <c r="K10">
        <f>'Fixed Generation'!AZ11</f>
        <v>-1.0169735043624099E-3</v>
      </c>
      <c r="L10">
        <f>'Fixed Generation'!BA11</f>
        <v>-0.26345155148671501</v>
      </c>
      <c r="N10" s="5">
        <f>'Fixed Generation'!AI11</f>
        <v>-3.3732415004206553E-2</v>
      </c>
      <c r="O10" s="5">
        <f>'Fixed Generation'!AJ11</f>
        <v>-6.0850164543929539E-2</v>
      </c>
      <c r="P10" s="5">
        <f>'Fixed Generation'!AK11</f>
        <v>-4.7896422686067198E-4</v>
      </c>
      <c r="Q10" s="5">
        <f>'Fixed Generation'!AL11</f>
        <v>-0.21723083534250501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-2.32175407619876E-2</v>
      </c>
      <c r="E11">
        <f>'Fixed Generation'!AT12</f>
        <v>-5.8564504305120425E-2</v>
      </c>
      <c r="F11">
        <f>'Fixed Generation'!AU12</f>
        <v>-5.1232133919155098E-4</v>
      </c>
      <c r="G11">
        <f>'Fixed Generation'!AV12</f>
        <v>-0.29027205171699</v>
      </c>
      <c r="I11">
        <f>'Fixed Generation'!AX12</f>
        <v>-2.0574827342851147E-2</v>
      </c>
      <c r="J11">
        <f>'Fixed Generation'!AY12</f>
        <v>-4.446869259234662E-2</v>
      </c>
      <c r="K11">
        <f>'Fixed Generation'!AZ12</f>
        <v>-4.6304064162073404E-3</v>
      </c>
      <c r="L11">
        <f>'Fixed Generation'!BA12</f>
        <v>-0.188613363693233</v>
      </c>
      <c r="N11" s="5">
        <f>'Fixed Generation'!AI12</f>
        <v>-1.9616454780741151E-2</v>
      </c>
      <c r="O11" s="5">
        <f>'Fixed Generation'!AJ12</f>
        <v>-4.5633254565631387E-2</v>
      </c>
      <c r="P11" s="5">
        <f>'Fixed Generation'!AK12</f>
        <v>-5.3953107001183497E-4</v>
      </c>
      <c r="Q11" s="5">
        <f>'Fixed Generation'!AL12</f>
        <v>-0.17051880018842799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-3.0124845365622648E-2</v>
      </c>
      <c r="E12">
        <f>'Fixed Generation'!AT13</f>
        <v>-4.8585897124531034E-2</v>
      </c>
      <c r="F12">
        <f>'Fixed Generation'!AU13</f>
        <v>-8.0841306026738395E-5</v>
      </c>
      <c r="G12">
        <f>'Fixed Generation'!AV13</f>
        <v>-0.244807292976392</v>
      </c>
      <c r="I12">
        <f>'Fixed Generation'!AX13</f>
        <v>-2.0434473290025852E-2</v>
      </c>
      <c r="J12">
        <f>'Fixed Generation'!AY13</f>
        <v>-2.7681361983519965E-2</v>
      </c>
      <c r="K12">
        <f>'Fixed Generation'!AZ13</f>
        <v>-2.6305492792102098E-4</v>
      </c>
      <c r="L12">
        <f>'Fixed Generation'!BA13</f>
        <v>-8.9607139084795201E-2</v>
      </c>
      <c r="N12" s="5">
        <f>'Fixed Generation'!AI13</f>
        <v>-2.12749518009854E-2</v>
      </c>
      <c r="O12" s="5">
        <f>'Fixed Generation'!AJ13</f>
        <v>-4.195970284142795E-2</v>
      </c>
      <c r="P12" s="5">
        <f>'Fixed Generation'!AK13</f>
        <v>-6.0441532854951503E-4</v>
      </c>
      <c r="Q12" s="5">
        <f>'Fixed Generation'!AL13</f>
        <v>-0.17023105661264101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-1.06290245939239E-2</v>
      </c>
      <c r="E13">
        <f>'Fixed Generation'!AT14</f>
        <v>-2.5185892752480891E-2</v>
      </c>
      <c r="F13">
        <f>'Fixed Generation'!AU14</f>
        <v>-3.5881876804282E-4</v>
      </c>
      <c r="G13">
        <f>'Fixed Generation'!AV14</f>
        <v>-0.152345364647751</v>
      </c>
      <c r="I13">
        <f>'Fixed Generation'!AX14</f>
        <v>-1.6947810451701E-2</v>
      </c>
      <c r="J13">
        <f>'Fixed Generation'!AY14</f>
        <v>-4.8263688776649306E-2</v>
      </c>
      <c r="K13">
        <f>'Fixed Generation'!AZ14</f>
        <v>-2.00862535660477E-3</v>
      </c>
      <c r="L13">
        <f>'Fixed Generation'!BA14</f>
        <v>-0.249212241170197</v>
      </c>
      <c r="N13" s="5">
        <f>'Fixed Generation'!AI14</f>
        <v>-1.500003115057065E-2</v>
      </c>
      <c r="O13" s="5">
        <f>'Fixed Generation'!AJ14</f>
        <v>-2.0879311398766937E-2</v>
      </c>
      <c r="P13" s="5">
        <f>'Fixed Generation'!AK14</f>
        <v>-1.09528323446135E-4</v>
      </c>
      <c r="Q13" s="5">
        <f>'Fixed Generation'!AL14</f>
        <v>-8.3021053428503605E-2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-5.3577036014686805E-3</v>
      </c>
      <c r="E14">
        <f>'Fixed Generation'!AT15</f>
        <v>-1.9097416256965642E-2</v>
      </c>
      <c r="F14">
        <f>'Fixed Generation'!AU15</f>
        <v>-1.00574822435739E-3</v>
      </c>
      <c r="G14">
        <f>'Fixed Generation'!AV15</f>
        <v>-8.7334565688310495E-2</v>
      </c>
      <c r="I14">
        <f>'Fixed Generation'!AX15</f>
        <v>-1.4568408634115151E-2</v>
      </c>
      <c r="J14">
        <f>'Fixed Generation'!AY15</f>
        <v>-2.9578497935408489E-2</v>
      </c>
      <c r="K14">
        <f>'Fixed Generation'!AZ15</f>
        <v>-4.65652434511512E-4</v>
      </c>
      <c r="L14">
        <f>'Fixed Generation'!BA15</f>
        <v>-0.107734919126049</v>
      </c>
      <c r="N14" s="5">
        <f>'Fixed Generation'!AI15</f>
        <v>-8.2984439035274048E-3</v>
      </c>
      <c r="O14" s="5">
        <f>'Fixed Generation'!AJ15</f>
        <v>-1.4750348857849607E-2</v>
      </c>
      <c r="P14" s="5">
        <f>'Fixed Generation'!AK15</f>
        <v>-9.7112440314297199E-4</v>
      </c>
      <c r="Q14" s="5">
        <f>'Fixed Generation'!AL15</f>
        <v>-5.85130129514067E-2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-1.1909076265276999E-2</v>
      </c>
      <c r="E15">
        <f>'Fixed Generation'!AT16</f>
        <v>-1.9322106713393829E-2</v>
      </c>
      <c r="F15">
        <f>'Fixed Generation'!AU16</f>
        <v>-1.17964020944709E-4</v>
      </c>
      <c r="G15">
        <f>'Fixed Generation'!AV16</f>
        <v>-8.2022594613464603E-2</v>
      </c>
      <c r="I15">
        <f>'Fixed Generation'!AX16</f>
        <v>-4.8298682413205705E-3</v>
      </c>
      <c r="J15">
        <f>'Fixed Generation'!AY16</f>
        <v>-1.6430038255328443E-2</v>
      </c>
      <c r="K15">
        <f>'Fixed Generation'!AZ16</f>
        <v>-1.2861501912100101E-3</v>
      </c>
      <c r="L15">
        <f>'Fixed Generation'!BA16</f>
        <v>-7.2322456710209398E-2</v>
      </c>
      <c r="N15" s="5">
        <f>'Fixed Generation'!AI16</f>
        <v>-5.08982471423581E-3</v>
      </c>
      <c r="O15" s="5">
        <f>'Fixed Generation'!AJ16</f>
        <v>-2.0951426083493912E-2</v>
      </c>
      <c r="P15" s="5">
        <f>'Fixed Generation'!AK16</f>
        <v>-1.40933014133764E-4</v>
      </c>
      <c r="Q15" s="5">
        <f>'Fixed Generation'!AL16</f>
        <v>-0.12419490382481201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-1.9563240932080901</v>
      </c>
      <c r="E22">
        <f>'Fixed Generation'!BD4</f>
        <v>-7.3385404119090438</v>
      </c>
      <c r="F22">
        <f>'Fixed Generation'!BE4</f>
        <v>-0.56312772618881302</v>
      </c>
      <c r="G22">
        <f>'Fixed Generation'!BF4</f>
        <v>-56.838015153002502</v>
      </c>
      <c r="I22">
        <f>'Fixed Generation'!BH4</f>
        <v>-5.4227477225967498</v>
      </c>
      <c r="J22">
        <f>'Fixed Generation'!BI4</f>
        <v>-8.3891489730600277</v>
      </c>
      <c r="K22">
        <f>'Fixed Generation'!BJ4</f>
        <v>-0.91031022641316095</v>
      </c>
      <c r="L22">
        <f>'Fixed Generation'!BK4</f>
        <v>-19.729696963455599</v>
      </c>
      <c r="N22">
        <f>'Fixed Generation'!BM4</f>
        <v>-2.08122121413912</v>
      </c>
      <c r="O22">
        <f>'Fixed Generation'!BN4</f>
        <v>-5.4561199282188788</v>
      </c>
      <c r="P22">
        <f>'Fixed Generation'!BO4</f>
        <v>-1.75621357445352E-2</v>
      </c>
      <c r="Q22">
        <f>'Fixed Generation'!BP4</f>
        <v>-24.1135692485764</v>
      </c>
      <c r="S22">
        <f>'Fixed Generation'!BR4</f>
        <v>-2.3222296919341998</v>
      </c>
      <c r="T22">
        <f>'Fixed Generation'!BS4</f>
        <v>-6.9932342865049604</v>
      </c>
      <c r="U22">
        <f>'Fixed Generation'!BT4</f>
        <v>-2.9685570308333803E-4</v>
      </c>
      <c r="V22">
        <f>'Fixed Generation'!BU4</f>
        <v>-19.729696963455599</v>
      </c>
    </row>
    <row r="23" spans="1:22" x14ac:dyDescent="0.35">
      <c r="A23">
        <v>8</v>
      </c>
      <c r="B23">
        <v>4</v>
      </c>
      <c r="D23">
        <f>'Fixed Generation'!BC5</f>
        <v>-2.1512375275059501</v>
      </c>
      <c r="E23">
        <f>'Fixed Generation'!BD5</f>
        <v>-6.4886480958665</v>
      </c>
      <c r="F23">
        <f>'Fixed Generation'!BE5</f>
        <v>-2.5942566129864501E-2</v>
      </c>
      <c r="G23">
        <f>'Fixed Generation'!BF5</f>
        <v>-17.1691703688874</v>
      </c>
      <c r="I23">
        <f>'Fixed Generation'!BH5</f>
        <v>-4.5478621614887746</v>
      </c>
      <c r="J23">
        <f>'Fixed Generation'!BI5</f>
        <v>-5.9249627321122142</v>
      </c>
      <c r="K23">
        <f>'Fixed Generation'!BJ5</f>
        <v>-6.3313891311140597E-2</v>
      </c>
      <c r="L23">
        <f>'Fixed Generation'!BK5</f>
        <v>-17.1691703688874</v>
      </c>
      <c r="N23">
        <f>'Fixed Generation'!BM5</f>
        <v>-3.7759606695994998</v>
      </c>
      <c r="O23">
        <f>'Fixed Generation'!BN5</f>
        <v>-6.0785296246627443</v>
      </c>
      <c r="P23">
        <f>'Fixed Generation'!BO5</f>
        <v>-0.117466975575394</v>
      </c>
      <c r="Q23">
        <f>'Fixed Generation'!BP5</f>
        <v>-17.1691703688874</v>
      </c>
      <c r="S23">
        <f>'Fixed Generation'!BR5</f>
        <v>-2.97528073999757</v>
      </c>
      <c r="T23">
        <f>'Fixed Generation'!BS5</f>
        <v>-5.004681685780044</v>
      </c>
      <c r="U23">
        <f>'Fixed Generation'!BT5</f>
        <v>-2.95962121349561E-3</v>
      </c>
      <c r="V23">
        <f>'Fixed Generation'!BU5</f>
        <v>-17.1691703688874</v>
      </c>
    </row>
    <row r="24" spans="1:22" x14ac:dyDescent="0.35">
      <c r="A24">
        <v>12</v>
      </c>
      <c r="B24">
        <v>6</v>
      </c>
      <c r="D24">
        <f>'Fixed Generation'!BC6</f>
        <v>-5.4116356812353148</v>
      </c>
      <c r="E24">
        <f>'Fixed Generation'!BD6</f>
        <v>-6.8217673946643327</v>
      </c>
      <c r="F24">
        <f>'Fixed Generation'!BE6</f>
        <v>-2.1674506802875498E-2</v>
      </c>
      <c r="G24">
        <f>'Fixed Generation'!BF6</f>
        <v>-19.729696963455599</v>
      </c>
      <c r="I24">
        <f>'Fixed Generation'!BH6</f>
        <v>-4.3214192934310498</v>
      </c>
      <c r="J24">
        <f>'Fixed Generation'!BI6</f>
        <v>-6.5117395218480238</v>
      </c>
      <c r="K24">
        <f>'Fixed Generation'!BJ6</f>
        <v>-7.4392292596442103E-2</v>
      </c>
      <c r="L24">
        <f>'Fixed Generation'!BK6</f>
        <v>-19.729696963455599</v>
      </c>
      <c r="N24">
        <f>'Fixed Generation'!BM6</f>
        <v>-1.8184328360302</v>
      </c>
      <c r="O24">
        <f>'Fixed Generation'!BN6</f>
        <v>-3.0532385218750773</v>
      </c>
      <c r="P24">
        <f>'Fixed Generation'!BO6</f>
        <v>-2.5662389809241199E-2</v>
      </c>
      <c r="Q24">
        <f>'Fixed Generation'!BP6</f>
        <v>-17.1691703688874</v>
      </c>
      <c r="S24">
        <f>'Fixed Generation'!BR6</f>
        <v>-2.2272073490694249</v>
      </c>
      <c r="T24">
        <f>'Fixed Generation'!BS6</f>
        <v>-5.2113431950438853</v>
      </c>
      <c r="U24">
        <f>'Fixed Generation'!BT6</f>
        <v>-0.57021596282768505</v>
      </c>
      <c r="V24">
        <f>'Fixed Generation'!BU6</f>
        <v>-16.2729270022941</v>
      </c>
    </row>
    <row r="25" spans="1:22" x14ac:dyDescent="0.35">
      <c r="A25">
        <v>20</v>
      </c>
      <c r="B25">
        <v>10</v>
      </c>
      <c r="D25">
        <f>'Fixed Generation'!BC7</f>
        <v>-4.0485944057454653</v>
      </c>
      <c r="E25">
        <f>'Fixed Generation'!BD7</f>
        <v>-4.9231289445788269</v>
      </c>
      <c r="F25">
        <f>'Fixed Generation'!BE7</f>
        <v>-2.0301603043314801E-2</v>
      </c>
      <c r="G25">
        <f>'Fixed Generation'!BF7</f>
        <v>-16.2729270022941</v>
      </c>
      <c r="I25">
        <f>'Fixed Generation'!BH7</f>
        <v>-1.6248002980034451</v>
      </c>
      <c r="J25">
        <f>'Fixed Generation'!BI7</f>
        <v>-2.4144652709060712</v>
      </c>
      <c r="K25">
        <f>'Fixed Generation'!BJ7</f>
        <v>-3.56457894521948E-3</v>
      </c>
      <c r="L25">
        <f>'Fixed Generation'!BK7</f>
        <v>-9.3770856213731406</v>
      </c>
      <c r="N25">
        <f>'Fixed Generation'!BM7</f>
        <v>-2.525651596833125</v>
      </c>
      <c r="O25">
        <f>'Fixed Generation'!BN7</f>
        <v>-4.4600684708009508</v>
      </c>
      <c r="P25">
        <f>'Fixed Generation'!BO7</f>
        <v>-2.9867388165657999E-3</v>
      </c>
      <c r="Q25">
        <f>'Fixed Generation'!BP7</f>
        <v>-17.1691703688874</v>
      </c>
      <c r="S25">
        <f>'Fixed Generation'!BR7</f>
        <v>-3.3215743088086649</v>
      </c>
      <c r="T25">
        <f>'Fixed Generation'!BS7</f>
        <v>-6.7133128079578928</v>
      </c>
      <c r="U25">
        <f>'Fixed Generation'!BT7</f>
        <v>-2.1693049086266E-2</v>
      </c>
      <c r="V25">
        <f>'Fixed Generation'!BU7</f>
        <v>-17.1691703688874</v>
      </c>
    </row>
    <row r="26" spans="1:22" x14ac:dyDescent="0.35">
      <c r="A26">
        <v>40</v>
      </c>
      <c r="B26">
        <v>20</v>
      </c>
      <c r="D26">
        <f>'Fixed Generation'!BC8</f>
        <v>-0.93876927752885386</v>
      </c>
      <c r="E26">
        <f>'Fixed Generation'!BD8</f>
        <v>-1.6239865259063264</v>
      </c>
      <c r="F26">
        <f>'Fixed Generation'!BE8</f>
        <v>-8.0823710444510692E-3</v>
      </c>
      <c r="G26">
        <f>'Fixed Generation'!BF8</f>
        <v>-5.4948922259102897</v>
      </c>
      <c r="I26">
        <f>'Fixed Generation'!BH8</f>
        <v>-0.6311424451547285</v>
      </c>
      <c r="J26">
        <f>'Fixed Generation'!BI8</f>
        <v>-1.8398905846270721</v>
      </c>
      <c r="K26">
        <f>'Fixed Generation'!BJ8</f>
        <v>-2.8831348097330199E-2</v>
      </c>
      <c r="L26">
        <f>'Fixed Generation'!BK8</f>
        <v>-10.3317829147312</v>
      </c>
      <c r="N26">
        <f>'Fixed Generation'!BM8</f>
        <v>-1.2751783385867248</v>
      </c>
      <c r="O26">
        <f>'Fixed Generation'!BN8</f>
        <v>-1.3480518512978843</v>
      </c>
      <c r="P26">
        <f>'Fixed Generation'!BO8</f>
        <v>-2.0771051154110199E-2</v>
      </c>
      <c r="Q26">
        <f>'Fixed Generation'!BP8</f>
        <v>-3.6498768926962701</v>
      </c>
      <c r="S26">
        <f>'Fixed Generation'!BR8</f>
        <v>-1.0072086266484805</v>
      </c>
      <c r="T26">
        <f>'Fixed Generation'!BS8</f>
        <v>-1.2486106371898253</v>
      </c>
      <c r="U26">
        <f>'Fixed Generation'!BT8</f>
        <v>-3.4278569004292998E-2</v>
      </c>
      <c r="V26">
        <f>'Fixed Generation'!BU8</f>
        <v>-5.4948922259102897</v>
      </c>
    </row>
    <row r="27" spans="1:22" x14ac:dyDescent="0.35">
      <c r="A27">
        <v>100</v>
      </c>
      <c r="B27">
        <v>50</v>
      </c>
      <c r="D27">
        <f>'Fixed Generation'!BC9</f>
        <v>-0.352979163278059</v>
      </c>
      <c r="E27">
        <f>'Fixed Generation'!BD9</f>
        <v>-0.50171039564759989</v>
      </c>
      <c r="F27">
        <f>'Fixed Generation'!BE9</f>
        <v>-1.50315201486413E-2</v>
      </c>
      <c r="G27">
        <f>'Fixed Generation'!BF9</f>
        <v>-1.86007944560484</v>
      </c>
      <c r="I27">
        <f>'Fixed Generation'!BH9</f>
        <v>-0.12793118966411698</v>
      </c>
      <c r="J27">
        <f>'Fixed Generation'!BI9</f>
        <v>-0.38754246076634874</v>
      </c>
      <c r="K27">
        <f>'Fixed Generation'!BJ9</f>
        <v>-3.2843839320089098E-3</v>
      </c>
      <c r="L27">
        <f>'Fixed Generation'!BK9</f>
        <v>-2.7766908446269301</v>
      </c>
      <c r="N27">
        <f>'Fixed Generation'!BM9</f>
        <v>-0.245134162616502</v>
      </c>
      <c r="O27">
        <f>'Fixed Generation'!BN9</f>
        <v>-0.31908634788669199</v>
      </c>
      <c r="P27">
        <f>'Fixed Generation'!BO9</f>
        <v>-3.8985111406431498E-3</v>
      </c>
      <c r="Q27">
        <f>'Fixed Generation'!BP9</f>
        <v>-1.3753860159713001</v>
      </c>
      <c r="S27">
        <f>'Fixed Generation'!BR9</f>
        <v>-7.3803831454272051E-2</v>
      </c>
      <c r="T27">
        <f>'Fixed Generation'!BS9</f>
        <v>-0.34580919670703303</v>
      </c>
      <c r="U27">
        <f>'Fixed Generation'!BT9</f>
        <v>-4.6935020993496496E-3</v>
      </c>
      <c r="V27">
        <f>'Fixed Generation'!BU9</f>
        <v>-1.8680093516441301</v>
      </c>
    </row>
    <row r="28" spans="1:22" x14ac:dyDescent="0.35">
      <c r="A28">
        <v>200</v>
      </c>
      <c r="B28">
        <v>100</v>
      </c>
      <c r="D28">
        <f>'Fixed Generation'!BC10</f>
        <v>-6.0340803487191647E-2</v>
      </c>
      <c r="E28">
        <f>'Fixed Generation'!BD10</f>
        <v>-0.10916583780914721</v>
      </c>
      <c r="F28">
        <f>'Fixed Generation'!BE10</f>
        <v>-8.4875872276126904E-4</v>
      </c>
      <c r="G28">
        <f>'Fixed Generation'!BF10</f>
        <v>-0.56177909742390697</v>
      </c>
      <c r="I28">
        <f>'Fixed Generation'!BH10</f>
        <v>-9.5552767688411144E-2</v>
      </c>
      <c r="J28">
        <f>'Fixed Generation'!BI10</f>
        <v>-0.20944447364657245</v>
      </c>
      <c r="K28">
        <f>'Fixed Generation'!BJ10</f>
        <v>-3.4407340708317402E-3</v>
      </c>
      <c r="L28">
        <f>'Fixed Generation'!BK10</f>
        <v>-1.04761419722075</v>
      </c>
      <c r="N28">
        <f>'Fixed Generation'!BM10</f>
        <v>-2.69900791572091E-2</v>
      </c>
      <c r="O28">
        <f>'Fixed Generation'!BN10</f>
        <v>-8.8544259711360457E-2</v>
      </c>
      <c r="P28">
        <f>'Fixed Generation'!BO10</f>
        <v>-3.6596219740606101E-4</v>
      </c>
      <c r="Q28">
        <f>'Fixed Generation'!BP10</f>
        <v>-0.50989550247001403</v>
      </c>
      <c r="S28">
        <f>'Fixed Generation'!BR10</f>
        <v>-6.3937789020581198E-2</v>
      </c>
      <c r="T28">
        <f>'Fixed Generation'!BS10</f>
        <v>-0.11454881700571462</v>
      </c>
      <c r="U28">
        <f>'Fixed Generation'!BT10</f>
        <v>-1.1371487187267701E-3</v>
      </c>
      <c r="V28">
        <f>'Fixed Generation'!BU10</f>
        <v>-0.42582857082053199</v>
      </c>
    </row>
    <row r="29" spans="1:22" x14ac:dyDescent="0.35">
      <c r="A29">
        <v>300</v>
      </c>
      <c r="B29">
        <v>150</v>
      </c>
      <c r="D29">
        <f>'Fixed Generation'!BC11</f>
        <v>-3.0047383094148249E-2</v>
      </c>
      <c r="E29">
        <f>'Fixed Generation'!BD11</f>
        <v>-4.9855758398535711E-2</v>
      </c>
      <c r="F29">
        <f>'Fixed Generation'!BE11</f>
        <v>-3.8112442257797799E-3</v>
      </c>
      <c r="G29">
        <f>'Fixed Generation'!BF11</f>
        <v>-0.17766607736349599</v>
      </c>
      <c r="I29">
        <f>'Fixed Generation'!BH11</f>
        <v>-2.9965126746317197E-2</v>
      </c>
      <c r="J29">
        <f>'Fixed Generation'!BI11</f>
        <v>-8.4665112656918617E-2</v>
      </c>
      <c r="K29">
        <f>'Fixed Generation'!BJ11</f>
        <v>-3.3929722197959097E-4</v>
      </c>
      <c r="L29">
        <f>'Fixed Generation'!BK11</f>
        <v>-0.44503620292305801</v>
      </c>
      <c r="N29">
        <f>'Fixed Generation'!BM11</f>
        <v>-4.5838726896739852E-2</v>
      </c>
      <c r="O29">
        <f>'Fixed Generation'!BN11</f>
        <v>-0.10298369729955406</v>
      </c>
      <c r="P29">
        <f>'Fixed Generation'!BO11</f>
        <v>-5.1568314375012396E-4</v>
      </c>
      <c r="Q29">
        <f>'Fixed Generation'!BP11</f>
        <v>-0.68394737435856701</v>
      </c>
      <c r="S29">
        <f>'Fixed Generation'!BR11</f>
        <v>-2.2791645043833748E-2</v>
      </c>
      <c r="T29">
        <f>'Fixed Generation'!BS11</f>
        <v>-4.5699557953933205E-2</v>
      </c>
      <c r="U29">
        <f>'Fixed Generation'!BT11</f>
        <v>-2.9998259163887598E-3</v>
      </c>
      <c r="V29">
        <f>'Fixed Generation'!BU11</f>
        <v>-0.26996678060290802</v>
      </c>
    </row>
    <row r="30" spans="1:22" x14ac:dyDescent="0.35">
      <c r="A30">
        <v>400</v>
      </c>
      <c r="B30">
        <v>200</v>
      </c>
      <c r="D30">
        <f>'Fixed Generation'!BC12</f>
        <v>-3.2507986749692602E-2</v>
      </c>
      <c r="E30">
        <f>'Fixed Generation'!BD12</f>
        <v>-4.9206565470207062E-2</v>
      </c>
      <c r="F30">
        <f>'Fixed Generation'!BE12</f>
        <v>-2.5909133426862799E-5</v>
      </c>
      <c r="G30">
        <f>'Fixed Generation'!BF12</f>
        <v>-0.15496139468498599</v>
      </c>
      <c r="I30">
        <f>'Fixed Generation'!BH12</f>
        <v>-1.3494670956213501E-2</v>
      </c>
      <c r="J30">
        <f>'Fixed Generation'!BI12</f>
        <v>-2.8016859091813302E-2</v>
      </c>
      <c r="K30">
        <f>'Fixed Generation'!BJ12</f>
        <v>-2.7313747825144299E-5</v>
      </c>
      <c r="L30">
        <f>'Fixed Generation'!BK12</f>
        <v>-0.17166992536745701</v>
      </c>
      <c r="N30">
        <f>'Fixed Generation'!BM12</f>
        <v>-3.39093091545302E-2</v>
      </c>
      <c r="O30">
        <f>'Fixed Generation'!BN12</f>
        <v>-4.5004009202683964E-2</v>
      </c>
      <c r="P30">
        <f>'Fixed Generation'!BO12</f>
        <v>-1.0524926623482801E-3</v>
      </c>
      <c r="Q30">
        <f>'Fixed Generation'!BP12</f>
        <v>-0.14059994414357399</v>
      </c>
      <c r="S30">
        <f>'Fixed Generation'!BR12</f>
        <v>-9.0589057437687245E-3</v>
      </c>
      <c r="T30">
        <f>'Fixed Generation'!BS12</f>
        <v>-3.0603838416828073E-2</v>
      </c>
      <c r="U30">
        <f>'Fixed Generation'!BT12</f>
        <v>-1.2184370575853401E-3</v>
      </c>
      <c r="V30">
        <f>'Fixed Generation'!BU12</f>
        <v>-0.173640787057113</v>
      </c>
    </row>
    <row r="31" spans="1:22" x14ac:dyDescent="0.35">
      <c r="A31">
        <v>500</v>
      </c>
      <c r="B31">
        <v>250</v>
      </c>
      <c r="D31">
        <f>'Fixed Generation'!BC13</f>
        <v>-2.3405122780438749E-2</v>
      </c>
      <c r="E31">
        <f>'Fixed Generation'!BD13</f>
        <v>-3.2390773947968271E-2</v>
      </c>
      <c r="F31">
        <f>'Fixed Generation'!BE13</f>
        <v>-1.6615972872866E-3</v>
      </c>
      <c r="G31">
        <f>'Fixed Generation'!BF13</f>
        <v>-0.12795228358101099</v>
      </c>
      <c r="I31">
        <f>'Fixed Generation'!BH13</f>
        <v>-1.1470231162074365E-2</v>
      </c>
      <c r="J31">
        <f>'Fixed Generation'!BI13</f>
        <v>-2.4657488737131111E-2</v>
      </c>
      <c r="K31">
        <f>'Fixed Generation'!BJ13</f>
        <v>-7.9476098877320496E-4</v>
      </c>
      <c r="L31">
        <f>'Fixed Generation'!BK13</f>
        <v>-9.57760666629381E-2</v>
      </c>
      <c r="N31">
        <f>'Fixed Generation'!BM13</f>
        <v>-2.2345676920520953E-2</v>
      </c>
      <c r="O31">
        <f>'Fixed Generation'!BN13</f>
        <v>-3.9057192818680413E-2</v>
      </c>
      <c r="P31">
        <f>'Fixed Generation'!BO13</f>
        <v>-8.2602701098345396E-4</v>
      </c>
      <c r="Q31">
        <f>'Fixed Generation'!BP13</f>
        <v>-0.14427639339043599</v>
      </c>
      <c r="S31">
        <f>'Fixed Generation'!BR13</f>
        <v>-1.9589811931233651E-2</v>
      </c>
      <c r="T31">
        <f>'Fixed Generation'!BS13</f>
        <v>-2.2680604582038404E-2</v>
      </c>
      <c r="U31">
        <f>'Fixed Generation'!BT13</f>
        <v>-1.42344705234948E-3</v>
      </c>
      <c r="V31">
        <f>'Fixed Generation'!BU13</f>
        <v>-8.0830151950392004E-2</v>
      </c>
    </row>
    <row r="32" spans="1:22" x14ac:dyDescent="0.35">
      <c r="A32">
        <v>600</v>
      </c>
      <c r="B32">
        <v>300</v>
      </c>
      <c r="D32">
        <f>'Fixed Generation'!BC14</f>
        <v>-7.0748754126472701E-3</v>
      </c>
      <c r="E32">
        <f>'Fixed Generation'!BD14</f>
        <v>-2.9389166023773023E-2</v>
      </c>
      <c r="F32">
        <f>'Fixed Generation'!BE14</f>
        <v>-4.3938934970679297E-4</v>
      </c>
      <c r="G32">
        <f>'Fixed Generation'!BF14</f>
        <v>-0.21778441783390601</v>
      </c>
      <c r="I32">
        <f>'Fixed Generation'!BH14</f>
        <v>-1.9202941470952001E-2</v>
      </c>
      <c r="J32">
        <f>'Fixed Generation'!BI14</f>
        <v>-5.0019274683937395E-2</v>
      </c>
      <c r="K32">
        <f>'Fixed Generation'!BJ14</f>
        <v>-3.2903750968991401E-3</v>
      </c>
      <c r="L32">
        <f>'Fixed Generation'!BK14</f>
        <v>-0.23721408315577899</v>
      </c>
      <c r="N32">
        <f>'Fixed Generation'!BM14</f>
        <v>-1.8836626371241949E-2</v>
      </c>
      <c r="O32">
        <f>'Fixed Generation'!BN14</f>
        <v>-5.1211910119082826E-2</v>
      </c>
      <c r="P32">
        <f>'Fixed Generation'!BO14</f>
        <v>-2.3290168686227299E-4</v>
      </c>
      <c r="Q32">
        <f>'Fixed Generation'!BP14</f>
        <v>-0.395685016908978</v>
      </c>
      <c r="S32">
        <f>'Fixed Generation'!BR14</f>
        <v>-1.3635205449726E-2</v>
      </c>
      <c r="T32">
        <f>'Fixed Generation'!BS14</f>
        <v>-2.7519168599207826E-2</v>
      </c>
      <c r="U32">
        <f>'Fixed Generation'!BT14</f>
        <v>-2.9416282610401299E-4</v>
      </c>
      <c r="V32">
        <f>'Fixed Generation'!BU14</f>
        <v>-0.139992231734891</v>
      </c>
    </row>
    <row r="33" spans="1:22" x14ac:dyDescent="0.35">
      <c r="A33">
        <v>700</v>
      </c>
      <c r="B33">
        <v>350</v>
      </c>
      <c r="D33">
        <f>'Fixed Generation'!BC15</f>
        <v>-8.2052242580216844E-3</v>
      </c>
      <c r="E33">
        <f>'Fixed Generation'!BD15</f>
        <v>-1.8670189483558218E-2</v>
      </c>
      <c r="F33">
        <f>'Fixed Generation'!BE15</f>
        <v>-1.11443169174651E-4</v>
      </c>
      <c r="G33">
        <f>'Fixed Generation'!BF15</f>
        <v>-6.9762059436107901E-2</v>
      </c>
      <c r="I33">
        <f>'Fixed Generation'!BH15</f>
        <v>-9.3048599430585986E-3</v>
      </c>
      <c r="J33">
        <f>'Fixed Generation'!BI15</f>
        <v>-1.1184410004421091E-2</v>
      </c>
      <c r="K33">
        <f>'Fixed Generation'!BJ15</f>
        <v>-3.7120394214797001E-4</v>
      </c>
      <c r="L33">
        <f>'Fixed Generation'!BK15</f>
        <v>-3.3836474252054299E-2</v>
      </c>
      <c r="N33">
        <f>'Fixed Generation'!BM15</f>
        <v>-1.0148382770707589E-2</v>
      </c>
      <c r="O33">
        <f>'Fixed Generation'!BN15</f>
        <v>-2.1539983139617771E-2</v>
      </c>
      <c r="P33">
        <f>'Fixed Generation'!BO15</f>
        <v>-6.2853887286449598E-5</v>
      </c>
      <c r="Q33">
        <f>'Fixed Generation'!BP15</f>
        <v>-0.11237135708083899</v>
      </c>
      <c r="S33">
        <f>'Fixed Generation'!BR15</f>
        <v>-1.308752104175985E-2</v>
      </c>
      <c r="T33">
        <f>'Fixed Generation'!BS15</f>
        <v>-2.0383341625558681E-2</v>
      </c>
      <c r="U33">
        <f>'Fixed Generation'!BT15</f>
        <v>-4.8227662958203501E-4</v>
      </c>
      <c r="V33">
        <f>'Fixed Generation'!BU15</f>
        <v>-0.122889818678476</v>
      </c>
    </row>
    <row r="34" spans="1:22" x14ac:dyDescent="0.35">
      <c r="A34">
        <v>800</v>
      </c>
      <c r="B34">
        <v>400</v>
      </c>
      <c r="D34">
        <f>'Fixed Generation'!BC16</f>
        <v>-6.86222415533438E-3</v>
      </c>
      <c r="E34">
        <f>'Fixed Generation'!BD16</f>
        <v>-1.1414865760158256E-2</v>
      </c>
      <c r="F34">
        <f>'Fixed Generation'!BE16</f>
        <v>-7.5396823235094397E-4</v>
      </c>
      <c r="G34">
        <f>'Fixed Generation'!BF16</f>
        <v>-4.0405752792960499E-2</v>
      </c>
      <c r="I34">
        <f>'Fixed Generation'!BH16</f>
        <v>-7.3263123575337151E-3</v>
      </c>
      <c r="J34">
        <f>'Fixed Generation'!BI16</f>
        <v>-1.6734321756951203E-2</v>
      </c>
      <c r="K34">
        <f>'Fixed Generation'!BJ16</f>
        <v>-3.9052501751684598E-5</v>
      </c>
      <c r="L34">
        <f>'Fixed Generation'!BK16</f>
        <v>-6.3155480028484506E-2</v>
      </c>
      <c r="N34">
        <f>'Fixed Generation'!BM16</f>
        <v>-5.7506374219892607E-3</v>
      </c>
      <c r="O34">
        <f>'Fixed Generation'!BN16</f>
        <v>-1.8579451908427476E-2</v>
      </c>
      <c r="P34">
        <f>'Fixed Generation'!BO16</f>
        <v>-1.39817371871963E-4</v>
      </c>
      <c r="Q34">
        <f>'Fixed Generation'!BP16</f>
        <v>-9.2696518070558301E-2</v>
      </c>
      <c r="S34">
        <f>'Fixed Generation'!BR16</f>
        <v>-6.710526372539505E-3</v>
      </c>
      <c r="T34">
        <f>'Fixed Generation'!BS16</f>
        <v>-1.0767485707588276E-2</v>
      </c>
      <c r="U34">
        <f>'Fixed Generation'!BT16</f>
        <v>-7.6848149803423294E-5</v>
      </c>
      <c r="V34">
        <f>'Fixed Generation'!BU16</f>
        <v>-4.9600387255371997E-2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EN534"/>
  <sheetViews>
    <sheetView tabSelected="1" zoomScale="99" zoomScaleNormal="99" workbookViewId="0">
      <selection activeCell="BF3" sqref="BF3:BF534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4" width="8.7265625" style="11"/>
    <col min="15" max="15" width="2.54296875" customWidth="1"/>
    <col min="16" max="16" width="2" customWidth="1"/>
    <col min="27" max="27" width="3.6328125" customWidth="1"/>
    <col min="28" max="28" width="3.26953125" customWidth="1"/>
    <col min="39" max="39" width="5.36328125" customWidth="1"/>
    <col min="40" max="40" width="5.7265625" customWidth="1"/>
    <col min="47" max="47" width="9.6328125" customWidth="1"/>
    <col min="50" max="50" width="8.453125" customWidth="1"/>
    <col min="51" max="51" width="4.1796875" customWidth="1"/>
    <col min="52" max="52" width="4.36328125" customWidth="1"/>
    <col min="71" max="71" width="6" customWidth="1"/>
    <col min="76" max="76" width="4.36328125" customWidth="1"/>
    <col min="77" max="77" width="1.81640625" customWidth="1"/>
    <col min="82" max="82" width="4.1796875" customWidth="1"/>
    <col min="83" max="83" width="4.54296875" customWidth="1"/>
    <col min="84" max="84" width="7" customWidth="1"/>
    <col min="85" max="85" width="8.1796875" customWidth="1"/>
    <col min="86" max="86" width="6.6328125" customWidth="1"/>
    <col min="87" max="87" width="8.81640625" customWidth="1"/>
    <col min="88" max="89" width="4.54296875" customWidth="1"/>
    <col min="96" max="97" width="10.08984375" bestFit="1" customWidth="1"/>
    <col min="98" max="98" width="11.08984375" bestFit="1" customWidth="1"/>
    <col min="99" max="99" width="10.08984375" bestFit="1" customWidth="1"/>
    <col min="101" max="104" width="12.08984375" customWidth="1"/>
    <col min="106" max="106" width="11.26953125" customWidth="1"/>
    <col min="107" max="107" width="13.26953125" customWidth="1"/>
    <col min="108" max="108" width="12.1796875" customWidth="1"/>
    <col min="109" max="114" width="9.90625" customWidth="1"/>
  </cols>
  <sheetData>
    <row r="2" spans="1:144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K2" s="22"/>
      <c r="L2" s="22"/>
      <c r="M2" s="22"/>
      <c r="N2" s="22"/>
      <c r="Q2" s="10" t="s">
        <v>13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18</v>
      </c>
      <c r="W2" s="10" t="s">
        <v>23</v>
      </c>
      <c r="X2" s="10" t="s">
        <v>22</v>
      </c>
      <c r="Y2" s="10" t="s">
        <v>21</v>
      </c>
      <c r="AC2" s="10" t="s">
        <v>13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18</v>
      </c>
      <c r="AI2" s="10" t="s">
        <v>23</v>
      </c>
      <c r="AJ2" s="10" t="s">
        <v>22</v>
      </c>
      <c r="AK2" s="10" t="s">
        <v>21</v>
      </c>
      <c r="AO2" s="10" t="s">
        <v>13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18</v>
      </c>
      <c r="AU2" s="10" t="s">
        <v>23</v>
      </c>
      <c r="AV2" s="10" t="s">
        <v>22</v>
      </c>
      <c r="AW2" s="10" t="s">
        <v>21</v>
      </c>
      <c r="BA2" s="10" t="s">
        <v>13</v>
      </c>
      <c r="BB2" s="10" t="s">
        <v>32</v>
      </c>
      <c r="BC2" s="10" t="s">
        <v>33</v>
      </c>
      <c r="BD2" s="10" t="s">
        <v>34</v>
      </c>
      <c r="BE2" s="10" t="s">
        <v>35</v>
      </c>
      <c r="BF2" s="10" t="s">
        <v>18</v>
      </c>
      <c r="BG2" s="10" t="s">
        <v>23</v>
      </c>
      <c r="BH2" s="10" t="s">
        <v>22</v>
      </c>
      <c r="BI2" s="10" t="s">
        <v>21</v>
      </c>
      <c r="BL2"/>
      <c r="BM2" t="s">
        <v>3</v>
      </c>
      <c r="BN2" t="s">
        <v>2</v>
      </c>
      <c r="BO2"/>
      <c r="BP2" t="s">
        <v>36</v>
      </c>
      <c r="BQ2"/>
      <c r="BR2"/>
      <c r="BS2"/>
      <c r="BT2"/>
      <c r="BU2" t="s">
        <v>37</v>
      </c>
      <c r="BV2"/>
      <c r="BW2"/>
      <c r="BX2"/>
      <c r="BY2"/>
      <c r="BZ2"/>
      <c r="CA2" t="s">
        <v>38</v>
      </c>
      <c r="CB2"/>
      <c r="CC2"/>
      <c r="CD2"/>
      <c r="CE2"/>
      <c r="CF2"/>
      <c r="CG2" t="s">
        <v>46</v>
      </c>
      <c r="CH2"/>
      <c r="CI2"/>
      <c r="CJ2"/>
      <c r="CK2"/>
      <c r="CL2"/>
      <c r="CM2" t="s">
        <v>39</v>
      </c>
      <c r="CN2"/>
      <c r="CO2"/>
      <c r="CP2"/>
      <c r="CQ2"/>
      <c r="CR2"/>
      <c r="CS2" t="s">
        <v>36</v>
      </c>
      <c r="CT2"/>
      <c r="CU2"/>
      <c r="CW2"/>
      <c r="CX2" t="s">
        <v>37</v>
      </c>
      <c r="CY2"/>
      <c r="CZ2"/>
      <c r="DB2"/>
      <c r="DC2" t="s">
        <v>38</v>
      </c>
      <c r="DD2"/>
      <c r="DE2"/>
      <c r="DF2"/>
      <c r="DG2"/>
      <c r="DH2" t="s">
        <v>46</v>
      </c>
      <c r="DI2"/>
      <c r="DJ2"/>
      <c r="DL2"/>
      <c r="DM2" t="s">
        <v>39</v>
      </c>
      <c r="DN2"/>
      <c r="DO2"/>
      <c r="DR2" t="s">
        <v>36</v>
      </c>
      <c r="DS2"/>
      <c r="DT2"/>
      <c r="DW2" t="s">
        <v>37</v>
      </c>
      <c r="DX2"/>
      <c r="DY2"/>
      <c r="EB2" t="s">
        <v>38</v>
      </c>
      <c r="EC2"/>
      <c r="ED2"/>
      <c r="EE2"/>
      <c r="EG2" t="s">
        <v>46</v>
      </c>
      <c r="EH2"/>
      <c r="EI2"/>
      <c r="EL2" t="s">
        <v>39</v>
      </c>
      <c r="EM2"/>
      <c r="EN2"/>
    </row>
    <row r="3" spans="1:144" x14ac:dyDescent="0.35">
      <c r="A3">
        <v>2</v>
      </c>
      <c r="B3">
        <v>11832</v>
      </c>
      <c r="C3">
        <v>166</v>
      </c>
      <c r="D3" s="12">
        <f>B3*E3/C3</f>
        <v>8268.1445783132531</v>
      </c>
      <c r="E3">
        <f>C3-50</f>
        <v>116</v>
      </c>
      <c r="F3">
        <v>-2.2223684563774402</v>
      </c>
      <c r="G3" s="4">
        <f>AVERAGE(F3:F42)</f>
        <v>-4.687419853460618</v>
      </c>
      <c r="H3" s="2">
        <f>AVERAGE(D3:D42)</f>
        <v>8188.3266750851571</v>
      </c>
      <c r="I3" s="2">
        <f>AVERAGE(E3:E42)</f>
        <v>114.8</v>
      </c>
      <c r="J3" s="11" t="s">
        <v>0</v>
      </c>
      <c r="K3" s="19"/>
      <c r="L3" s="19"/>
      <c r="M3" s="19"/>
      <c r="N3" s="19"/>
      <c r="Q3">
        <v>2</v>
      </c>
      <c r="R3">
        <v>1464</v>
      </c>
      <c r="S3">
        <v>22</v>
      </c>
      <c r="T3" s="12">
        <f>R3*U3/S3</f>
        <v>133.09090909090909</v>
      </c>
      <c r="U3">
        <f>S3-20</f>
        <v>2</v>
      </c>
      <c r="V3">
        <v>-4.1354142642147398</v>
      </c>
      <c r="W3" s="4">
        <f>AVERAGE(V3:V42)</f>
        <v>-17.041851356772611</v>
      </c>
      <c r="X3" s="2">
        <f>AVERAGE(T3:T42)</f>
        <v>2463.5975174221962</v>
      </c>
      <c r="Y3" s="2">
        <f>AVERAGE(U3:U42)</f>
        <v>35.075000000000003</v>
      </c>
      <c r="Z3" s="11" t="s">
        <v>0</v>
      </c>
      <c r="AC3">
        <v>2</v>
      </c>
      <c r="AD3">
        <v>18240</v>
      </c>
      <c r="AE3">
        <v>255</v>
      </c>
      <c r="AF3" s="12">
        <f t="shared" ref="AF3:AF42" si="0">AD3*AG3/AE3</f>
        <v>11087.058823529413</v>
      </c>
      <c r="AG3">
        <f>AE3-100</f>
        <v>155</v>
      </c>
      <c r="AH3">
        <v>-1.8239654334211</v>
      </c>
      <c r="AI3" s="4">
        <f>AVERAGE(AH3:AH42)</f>
        <v>-4.112319824444576</v>
      </c>
      <c r="AJ3" s="2">
        <f>AVERAGE(AF3:AF42)</f>
        <v>12285.044911015135</v>
      </c>
      <c r="AK3" s="2">
        <f>AVERAGE(AG3:AG42)</f>
        <v>171.57499999999999</v>
      </c>
      <c r="AL3" s="11" t="s">
        <v>0</v>
      </c>
      <c r="AM3" s="11"/>
      <c r="AN3" s="11"/>
      <c r="AO3">
        <v>2</v>
      </c>
      <c r="AP3">
        <v>30552</v>
      </c>
      <c r="AQ3">
        <v>426</v>
      </c>
      <c r="AR3" s="12">
        <f t="shared" ref="AR3:AR42" si="1">AP3*AS3/AQ3</f>
        <v>19794.25352112676</v>
      </c>
      <c r="AS3">
        <f>AQ3-150</f>
        <v>276</v>
      </c>
      <c r="AT3">
        <v>-0.50671007334236395</v>
      </c>
      <c r="AU3" s="4">
        <f>AVERAGE(AT3:AT42)</f>
        <v>-2.3091255836451774</v>
      </c>
      <c r="AV3" s="2">
        <f>AVERAGE(AR3:AR42)</f>
        <v>13985.058604447815</v>
      </c>
      <c r="AW3" s="2">
        <f>AVERAGE(AS3:AS42)</f>
        <v>195.1</v>
      </c>
      <c r="AX3" s="11" t="s">
        <v>0</v>
      </c>
      <c r="AY3" s="11"/>
      <c r="BA3">
        <v>2</v>
      </c>
      <c r="BB3">
        <v>39408</v>
      </c>
      <c r="BC3">
        <v>549</v>
      </c>
      <c r="BD3" s="12">
        <f t="shared" ref="BD3:BD42" si="2">BB3*BE3/BC3</f>
        <v>25051.715846994535</v>
      </c>
      <c r="BE3">
        <f t="shared" ref="BE3:BE42" si="3">BC3-200</f>
        <v>349</v>
      </c>
      <c r="BF3">
        <v>-3.6260453214372501E-3</v>
      </c>
      <c r="BG3" s="4">
        <f>AVERAGE(BF3:BF42)</f>
        <v>-1.6471864620409409</v>
      </c>
      <c r="BH3" s="2">
        <f>AVERAGE(BD3:BD42)</f>
        <v>20752.89356529995</v>
      </c>
      <c r="BI3" s="2">
        <f>AVERAGE(BE3:BE42)</f>
        <v>289.125</v>
      </c>
      <c r="BJ3" s="11" t="s">
        <v>0</v>
      </c>
      <c r="BM3" t="s">
        <v>1</v>
      </c>
      <c r="BN3" t="s">
        <v>1</v>
      </c>
      <c r="BO3" t="s">
        <v>6</v>
      </c>
      <c r="BP3" t="s">
        <v>0</v>
      </c>
      <c r="BQ3" t="s">
        <v>4</v>
      </c>
      <c r="BR3" t="s">
        <v>5</v>
      </c>
      <c r="BT3" t="s">
        <v>6</v>
      </c>
      <c r="BU3" t="s">
        <v>0</v>
      </c>
      <c r="BV3" t="s">
        <v>4</v>
      </c>
      <c r="BW3" t="s">
        <v>5</v>
      </c>
      <c r="BZ3" t="s">
        <v>6</v>
      </c>
      <c r="CA3" t="s">
        <v>0</v>
      </c>
      <c r="CB3" t="s">
        <v>4</v>
      </c>
      <c r="CC3" t="s">
        <v>5</v>
      </c>
      <c r="CF3" t="s">
        <v>6</v>
      </c>
      <c r="CG3" t="s">
        <v>0</v>
      </c>
      <c r="CH3" t="s">
        <v>4</v>
      </c>
      <c r="CI3" t="s">
        <v>5</v>
      </c>
      <c r="CL3" t="s">
        <v>6</v>
      </c>
      <c r="CM3" t="s">
        <v>0</v>
      </c>
      <c r="CN3" t="s">
        <v>4</v>
      </c>
      <c r="CO3" t="s">
        <v>5</v>
      </c>
      <c r="CR3" t="s">
        <v>6</v>
      </c>
      <c r="CS3" t="s">
        <v>0</v>
      </c>
      <c r="CT3" t="s">
        <v>4</v>
      </c>
      <c r="CU3" t="s">
        <v>5</v>
      </c>
      <c r="CW3" t="s">
        <v>6</v>
      </c>
      <c r="CX3" t="s">
        <v>0</v>
      </c>
      <c r="CY3" t="s">
        <v>4</v>
      </c>
      <c r="CZ3" t="s">
        <v>5</v>
      </c>
      <c r="DB3" t="s">
        <v>6</v>
      </c>
      <c r="DC3" t="s">
        <v>0</v>
      </c>
      <c r="DD3" t="s">
        <v>4</v>
      </c>
      <c r="DE3" t="s">
        <v>5</v>
      </c>
      <c r="DG3" t="s">
        <v>6</v>
      </c>
      <c r="DH3" t="s">
        <v>0</v>
      </c>
      <c r="DI3" t="s">
        <v>4</v>
      </c>
      <c r="DJ3" t="s">
        <v>5</v>
      </c>
      <c r="DL3" t="s">
        <v>6</v>
      </c>
      <c r="DM3" t="s">
        <v>0</v>
      </c>
      <c r="DN3" t="s">
        <v>4</v>
      </c>
      <c r="DO3" t="s">
        <v>5</v>
      </c>
      <c r="DQ3" t="s">
        <v>6</v>
      </c>
      <c r="DR3" t="s">
        <v>0</v>
      </c>
      <c r="DS3" t="s">
        <v>4</v>
      </c>
      <c r="DT3" t="s">
        <v>5</v>
      </c>
      <c r="DV3" t="s">
        <v>6</v>
      </c>
      <c r="DW3" t="s">
        <v>0</v>
      </c>
      <c r="DX3" t="s">
        <v>4</v>
      </c>
      <c r="DY3" t="s">
        <v>5</v>
      </c>
      <c r="EA3" t="s">
        <v>6</v>
      </c>
      <c r="EB3" t="s">
        <v>0</v>
      </c>
      <c r="EC3" t="s">
        <v>4</v>
      </c>
      <c r="ED3" t="s">
        <v>5</v>
      </c>
      <c r="EF3" t="s">
        <v>6</v>
      </c>
      <c r="EG3" t="s">
        <v>0</v>
      </c>
      <c r="EH3" t="s">
        <v>4</v>
      </c>
      <c r="EI3" t="s">
        <v>5</v>
      </c>
      <c r="EK3" t="s">
        <v>6</v>
      </c>
      <c r="EL3" t="s">
        <v>0</v>
      </c>
      <c r="EM3" t="s">
        <v>4</v>
      </c>
      <c r="EN3" t="s">
        <v>5</v>
      </c>
    </row>
    <row r="4" spans="1:144" x14ac:dyDescent="0.35">
      <c r="A4">
        <v>2</v>
      </c>
      <c r="B4">
        <v>17736</v>
      </c>
      <c r="C4">
        <v>248</v>
      </c>
      <c r="D4" s="12">
        <f t="shared" ref="D4:D67" si="4">B4*E4/C4</f>
        <v>14160.193548387097</v>
      </c>
      <c r="E4">
        <f t="shared" ref="E4:E67" si="5">C4-50</f>
        <v>198</v>
      </c>
      <c r="F4">
        <v>-0.63662009978692502</v>
      </c>
      <c r="G4" s="4">
        <f>MEDIAN(F3:F42)</f>
        <v>-1.30200397985066</v>
      </c>
      <c r="H4" s="2">
        <f>MEDIAN(D3:D42)</f>
        <v>7693.9762047830791</v>
      </c>
      <c r="I4" s="2">
        <f>MEDIAN(E3:E42)</f>
        <v>108</v>
      </c>
      <c r="J4" s="11" t="s">
        <v>6</v>
      </c>
      <c r="K4" s="19"/>
      <c r="L4" s="19"/>
      <c r="M4" s="19"/>
      <c r="N4" s="19"/>
      <c r="Q4">
        <v>2</v>
      </c>
      <c r="R4">
        <v>2760</v>
      </c>
      <c r="S4">
        <v>40</v>
      </c>
      <c r="T4" s="12">
        <f t="shared" ref="T4:T42" si="6">R4*U4/S4</f>
        <v>1380</v>
      </c>
      <c r="U4">
        <f t="shared" ref="U4:U42" si="7">S4-20</f>
        <v>20</v>
      </c>
      <c r="V4">
        <v>-0.16009524219042801</v>
      </c>
      <c r="W4" s="4">
        <f>MEDIAN(V3:V42)</f>
        <v>-5.6934200368095258</v>
      </c>
      <c r="X4" s="2">
        <f>MEDIAN(T3:T42)</f>
        <v>1521.1428571428571</v>
      </c>
      <c r="Y4" s="2">
        <f>MEDIAN(U3:U42)</f>
        <v>22</v>
      </c>
      <c r="Z4" s="11" t="s">
        <v>6</v>
      </c>
      <c r="AC4">
        <v>2</v>
      </c>
      <c r="AD4">
        <v>19392</v>
      </c>
      <c r="AE4">
        <v>271</v>
      </c>
      <c r="AF4" s="12">
        <f t="shared" si="0"/>
        <v>12236.280442804427</v>
      </c>
      <c r="AG4">
        <f t="shared" ref="AG4:AG67" si="8">AE4-100</f>
        <v>171</v>
      </c>
      <c r="AH4">
        <v>-1.4554406931049799</v>
      </c>
      <c r="AI4" s="4">
        <f>MEDIAN(AH3:AH42)</f>
        <v>-0.84935673263024092</v>
      </c>
      <c r="AJ4" s="2">
        <f>MEDIAN(AF3:AF42)</f>
        <v>10404.881661910134</v>
      </c>
      <c r="AK4" s="2">
        <f>MEDIAN(AG3:AG42)</f>
        <v>145.5</v>
      </c>
      <c r="AL4" s="11" t="s">
        <v>6</v>
      </c>
      <c r="AM4" s="11"/>
      <c r="AN4" s="11"/>
      <c r="AO4">
        <v>2</v>
      </c>
      <c r="AP4">
        <v>30552</v>
      </c>
      <c r="AQ4">
        <v>426</v>
      </c>
      <c r="AR4" s="12">
        <f t="shared" si="1"/>
        <v>19794.25352112676</v>
      </c>
      <c r="AS4">
        <f t="shared" ref="AS4:AS67" si="9">AQ4-150</f>
        <v>276</v>
      </c>
      <c r="AT4">
        <v>-7.3562542772117004E-2</v>
      </c>
      <c r="AU4" s="4">
        <f>MEDIAN(AT3:AT42)</f>
        <v>-0.95074433951678605</v>
      </c>
      <c r="AV4" s="2">
        <f>MEDIAN(AR3:AR42)</f>
        <v>14079.995798319327</v>
      </c>
      <c r="AW4" s="2">
        <f>MEDIAN(AS3:AS42)</f>
        <v>196.5</v>
      </c>
      <c r="AX4" s="11" t="s">
        <v>6</v>
      </c>
      <c r="AY4" s="11"/>
      <c r="BA4">
        <v>2</v>
      </c>
      <c r="BB4">
        <v>29976</v>
      </c>
      <c r="BC4">
        <v>418</v>
      </c>
      <c r="BD4" s="12">
        <f t="shared" si="2"/>
        <v>15633.416267942584</v>
      </c>
      <c r="BE4">
        <f t="shared" si="3"/>
        <v>218</v>
      </c>
      <c r="BF4">
        <v>-2.1240873330521399</v>
      </c>
      <c r="BG4" s="4">
        <f>MEDIAN(BF3:BF42)</f>
        <v>-0.62365837848878658</v>
      </c>
      <c r="BH4" s="2">
        <f>MEDIAN(BD3:BD42)</f>
        <v>17322.477588919395</v>
      </c>
      <c r="BI4" s="2">
        <f>MEDIAN(BE3:BE42)</f>
        <v>241.5</v>
      </c>
      <c r="BJ4" s="11" t="s">
        <v>6</v>
      </c>
      <c r="BM4">
        <f>2*BN4</f>
        <v>4</v>
      </c>
      <c r="BN4">
        <v>2</v>
      </c>
      <c r="BO4" s="1">
        <f>G4</f>
        <v>-1.30200397985066</v>
      </c>
      <c r="BP4" s="1">
        <f>G3</f>
        <v>-4.687419853460618</v>
      </c>
      <c r="BQ4" s="1">
        <f>G5</f>
        <v>-1.1568594795486799E-3</v>
      </c>
      <c r="BR4" s="1">
        <f>G6</f>
        <v>-75.123742909144099</v>
      </c>
      <c r="BS4" s="1"/>
      <c r="BT4" s="1">
        <f>W4</f>
        <v>-5.6934200368095258</v>
      </c>
      <c r="BU4" s="1">
        <f>W3</f>
        <v>-17.041851356772611</v>
      </c>
      <c r="BV4" s="1">
        <f>W5</f>
        <v>-0.16009524219042801</v>
      </c>
      <c r="BW4" s="1">
        <f>W6</f>
        <v>-241.96084892974801</v>
      </c>
      <c r="BX4" s="1"/>
      <c r="BY4" s="1"/>
      <c r="BZ4" s="1">
        <f>AI4</f>
        <v>-0.84935673263024092</v>
      </c>
      <c r="CA4" s="1">
        <f>AI3</f>
        <v>-4.112319824444576</v>
      </c>
      <c r="CB4" s="1">
        <f>AI5</f>
        <v>-1.53831725351063E-2</v>
      </c>
      <c r="CC4" s="1">
        <f>AI6</f>
        <v>-74.005625195698599</v>
      </c>
      <c r="CD4" s="1"/>
      <c r="CE4" s="1"/>
      <c r="CF4" s="1">
        <f>AU4</f>
        <v>-0.95074433951678605</v>
      </c>
      <c r="CG4" s="1">
        <f>AU3</f>
        <v>-2.3091255836451774</v>
      </c>
      <c r="CH4" s="1">
        <f>AU5</f>
        <v>-1.15503943194014E-3</v>
      </c>
      <c r="CI4" s="1">
        <f>AU6</f>
        <v>-13.9675043127006</v>
      </c>
      <c r="CJ4" s="1"/>
      <c r="CK4" s="1"/>
      <c r="CL4" s="1">
        <f>BG4</f>
        <v>-0.62365837848878658</v>
      </c>
      <c r="CM4" s="1">
        <f>BG3</f>
        <v>-1.6471864620409409</v>
      </c>
      <c r="CN4" s="1">
        <f>BG5</f>
        <v>-3.6251507476284502E-3</v>
      </c>
      <c r="CO4" s="1">
        <f>BG6</f>
        <v>-12.9023514649994</v>
      </c>
      <c r="CP4" s="1"/>
      <c r="CQ4" s="1"/>
      <c r="CR4" s="2">
        <f>H4</f>
        <v>7693.9762047830791</v>
      </c>
      <c r="CS4" s="2">
        <f>H3</f>
        <v>8188.3266750851571</v>
      </c>
      <c r="CT4" s="2">
        <f>H5</f>
        <v>21497.142857142859</v>
      </c>
      <c r="CU4" s="2">
        <f>H6</f>
        <v>1193.5522388059701</v>
      </c>
      <c r="CW4" s="2">
        <f>X4</f>
        <v>1521.1428571428571</v>
      </c>
      <c r="CX4" s="2">
        <f>X3</f>
        <v>2463.5975174221962</v>
      </c>
      <c r="CY4" s="2">
        <f>X5</f>
        <v>11413.333333333334</v>
      </c>
      <c r="CZ4" s="2">
        <f>X6</f>
        <v>133.09090909090909</v>
      </c>
      <c r="DB4" s="2">
        <f>AJ4</f>
        <v>10404.881661910134</v>
      </c>
      <c r="DC4" s="2">
        <f>AJ3</f>
        <v>12285.044911015135</v>
      </c>
      <c r="DD4" s="2">
        <f>AJ5</f>
        <v>50726.888337468983</v>
      </c>
      <c r="DE4" s="2">
        <f>AJ6</f>
        <v>1847.2380952380952</v>
      </c>
      <c r="DF4" s="2"/>
      <c r="DG4" s="2">
        <f>AV4</f>
        <v>14079.995798319327</v>
      </c>
      <c r="DH4" s="2">
        <f>AV3</f>
        <v>13985.058604447815</v>
      </c>
      <c r="DI4" s="2">
        <f>AV5</f>
        <v>25979.15625</v>
      </c>
      <c r="DJ4" s="2">
        <f>AV6</f>
        <v>926.42944785276075</v>
      </c>
      <c r="DL4" s="2">
        <f>BH4</f>
        <v>17322.477588919395</v>
      </c>
      <c r="DM4" s="2">
        <f>BH3</f>
        <v>20752.89356529995</v>
      </c>
      <c r="DN4" s="2">
        <f>BH5</f>
        <v>53041.586353944564</v>
      </c>
      <c r="DO4" s="2">
        <f>BH6</f>
        <v>1000.1495327102804</v>
      </c>
      <c r="DQ4" s="2">
        <f>I4</f>
        <v>108</v>
      </c>
      <c r="DR4" s="2">
        <f>I3</f>
        <v>114.8</v>
      </c>
      <c r="DS4" s="2">
        <f>I5</f>
        <v>300</v>
      </c>
      <c r="DT4" s="2">
        <f>I6</f>
        <v>17</v>
      </c>
      <c r="DV4" s="2">
        <f>Y4</f>
        <v>22</v>
      </c>
      <c r="DW4" s="2">
        <f>Y3</f>
        <v>35.075000000000003</v>
      </c>
      <c r="DX4" s="2">
        <f>Y5</f>
        <v>160</v>
      </c>
      <c r="DY4" s="2">
        <f>Y6</f>
        <v>2</v>
      </c>
      <c r="EA4" s="2">
        <f>AK4</f>
        <v>145.5</v>
      </c>
      <c r="EB4" s="2">
        <f>AK3</f>
        <v>171.57499999999999</v>
      </c>
      <c r="EC4" s="2">
        <f>AK5</f>
        <v>706</v>
      </c>
      <c r="ED4" s="2">
        <f>AK6</f>
        <v>26</v>
      </c>
      <c r="EE4" s="2"/>
      <c r="EF4" s="2">
        <f>AW4</f>
        <v>196.5</v>
      </c>
      <c r="EG4" s="2">
        <f>AW3</f>
        <v>195.1</v>
      </c>
      <c r="EH4" s="2">
        <f>AW5</f>
        <v>362</v>
      </c>
      <c r="EI4" s="2">
        <f>AW6</f>
        <v>13</v>
      </c>
      <c r="EK4" s="2">
        <f>BI4</f>
        <v>241.5</v>
      </c>
      <c r="EL4" s="2">
        <f>BI3</f>
        <v>289.125</v>
      </c>
      <c r="EM4" s="2">
        <f>BI5</f>
        <v>738</v>
      </c>
      <c r="EN4" s="2">
        <f>BI6</f>
        <v>14</v>
      </c>
    </row>
    <row r="5" spans="1:144" x14ac:dyDescent="0.35">
      <c r="A5">
        <v>2</v>
      </c>
      <c r="B5">
        <v>9600</v>
      </c>
      <c r="C5">
        <v>135</v>
      </c>
      <c r="D5" s="12">
        <f t="shared" si="4"/>
        <v>6044.4444444444443</v>
      </c>
      <c r="E5">
        <f t="shared" si="5"/>
        <v>85</v>
      </c>
      <c r="F5">
        <v>-1.29911248488307</v>
      </c>
      <c r="G5" s="4">
        <f>MAX(F3:F42)</f>
        <v>-1.1568594795486799E-3</v>
      </c>
      <c r="H5" s="2">
        <f>MAX(D3:D42)</f>
        <v>21497.142857142859</v>
      </c>
      <c r="I5" s="2">
        <f>MAX(E3:E42)</f>
        <v>300</v>
      </c>
      <c r="J5" s="11" t="s">
        <v>19</v>
      </c>
      <c r="K5" s="19"/>
      <c r="L5" s="19"/>
      <c r="M5" s="19"/>
      <c r="N5" s="19"/>
      <c r="Q5">
        <v>2</v>
      </c>
      <c r="R5">
        <v>1536</v>
      </c>
      <c r="S5">
        <v>23</v>
      </c>
      <c r="T5" s="12">
        <f t="shared" si="6"/>
        <v>200.34782608695653</v>
      </c>
      <c r="U5">
        <f t="shared" si="7"/>
        <v>3</v>
      </c>
      <c r="V5">
        <v>-8.6250999347291692</v>
      </c>
      <c r="W5" s="4">
        <f>MAX(V3:V42)</f>
        <v>-0.16009524219042801</v>
      </c>
      <c r="X5" s="2">
        <f>MAX(T3:T42)</f>
        <v>11413.333333333334</v>
      </c>
      <c r="Y5" s="2">
        <f>MAX(U3:U42)</f>
        <v>160</v>
      </c>
      <c r="Z5" s="11" t="s">
        <v>19</v>
      </c>
      <c r="AC5">
        <v>2</v>
      </c>
      <c r="AD5">
        <v>29112</v>
      </c>
      <c r="AE5">
        <v>406</v>
      </c>
      <c r="AF5" s="12">
        <f t="shared" si="0"/>
        <v>21941.556650246304</v>
      </c>
      <c r="AG5">
        <f t="shared" si="8"/>
        <v>306</v>
      </c>
      <c r="AH5">
        <v>-1.3037941459281599</v>
      </c>
      <c r="AI5" s="4">
        <f>MAX(AH3:AH42)</f>
        <v>-1.53831725351063E-2</v>
      </c>
      <c r="AJ5" s="2">
        <f>MAX(AF3:AF42)</f>
        <v>50726.888337468983</v>
      </c>
      <c r="AK5" s="2">
        <f>MAX(AG3:AG42)</f>
        <v>706</v>
      </c>
      <c r="AL5" s="11" t="s">
        <v>19</v>
      </c>
      <c r="AM5" s="11"/>
      <c r="AN5" s="11"/>
      <c r="AO5">
        <v>2</v>
      </c>
      <c r="AP5">
        <v>32856</v>
      </c>
      <c r="AQ5">
        <v>458</v>
      </c>
      <c r="AR5" s="12">
        <f t="shared" si="1"/>
        <v>22095.301310043669</v>
      </c>
      <c r="AS5">
        <f t="shared" si="9"/>
        <v>308</v>
      </c>
      <c r="AT5">
        <v>-0.28760600432236499</v>
      </c>
      <c r="AU5" s="4">
        <f>MAX(AT3:AT42)</f>
        <v>-1.15503943194014E-3</v>
      </c>
      <c r="AV5" s="2">
        <f>MAX(AR3:AR42)</f>
        <v>25979.15625</v>
      </c>
      <c r="AW5" s="2">
        <f>MAX(AS3:AS42)</f>
        <v>362</v>
      </c>
      <c r="AX5" s="11" t="s">
        <v>19</v>
      </c>
      <c r="AY5" s="11"/>
      <c r="BA5">
        <v>2</v>
      </c>
      <c r="BB5">
        <v>58848</v>
      </c>
      <c r="BC5">
        <v>819</v>
      </c>
      <c r="BD5" s="12">
        <f t="shared" si="2"/>
        <v>44477.304029304032</v>
      </c>
      <c r="BE5">
        <f t="shared" si="3"/>
        <v>619</v>
      </c>
      <c r="BF5">
        <v>-1.03968986824832</v>
      </c>
      <c r="BG5" s="4">
        <f>MAX(BF3:BF42)</f>
        <v>-3.6251507476284502E-3</v>
      </c>
      <c r="BH5" s="2">
        <f>MAX(BD3:BD42)</f>
        <v>53041.586353944564</v>
      </c>
      <c r="BI5" s="2">
        <f>MAX(BE3:BE42)</f>
        <v>738</v>
      </c>
      <c r="BJ5" s="11" t="s">
        <v>19</v>
      </c>
      <c r="BM5">
        <f t="shared" ref="BM5:BM16" si="10">2*BN5</f>
        <v>8</v>
      </c>
      <c r="BN5">
        <v>4</v>
      </c>
      <c r="BO5" s="1">
        <f>G45</f>
        <v>-1.04012738865747</v>
      </c>
      <c r="BP5" s="1">
        <f>G44</f>
        <v>-1.4406274304079631</v>
      </c>
      <c r="BQ5" s="1">
        <f>G46</f>
        <v>-1.35060242209825E-3</v>
      </c>
      <c r="BR5" s="1">
        <f>G47</f>
        <v>-7.0516107645886397</v>
      </c>
      <c r="BS5" s="1"/>
      <c r="BT5" s="1">
        <f>W45</f>
        <v>-0.95042800438929398</v>
      </c>
      <c r="BU5" s="1">
        <f>W44</f>
        <v>-5.2227178973856301</v>
      </c>
      <c r="BV5" s="1">
        <f>W46</f>
        <v>-1.02196141162521E-2</v>
      </c>
      <c r="BW5" s="1">
        <f>W47</f>
        <v>-120.656978094013</v>
      </c>
      <c r="BX5" s="1"/>
      <c r="BY5" s="1"/>
      <c r="BZ5" s="1">
        <f>AI45</f>
        <v>-0.53473980923628694</v>
      </c>
      <c r="CA5" s="1">
        <f>AI44</f>
        <v>-1.1976294130709011</v>
      </c>
      <c r="CB5" s="1">
        <f>AI46</f>
        <v>-1.23831261835828E-3</v>
      </c>
      <c r="CC5" s="1">
        <f>AI47</f>
        <v>-7.6471627832493603</v>
      </c>
      <c r="CD5" s="1"/>
      <c r="CE5" s="1"/>
      <c r="CF5" s="1">
        <f>AU45</f>
        <v>-0.44041065616596253</v>
      </c>
      <c r="CG5" s="1">
        <f>AU44</f>
        <v>-1.0168657553074989</v>
      </c>
      <c r="CH5" s="1">
        <f>AU46</f>
        <v>-1.9039798293402601E-2</v>
      </c>
      <c r="CI5" s="1">
        <f>AU47</f>
        <v>-4.5389151213094303</v>
      </c>
      <c r="CJ5" s="1"/>
      <c r="CK5" s="1"/>
      <c r="CL5" s="1">
        <f>BG45</f>
        <v>-0.92209970505890548</v>
      </c>
      <c r="CM5" s="1">
        <f>BG44</f>
        <v>-1.3939211798370787</v>
      </c>
      <c r="CN5" s="1">
        <f>BG46</f>
        <v>-4.44210890486134E-5</v>
      </c>
      <c r="CO5" s="1">
        <f>BG47</f>
        <v>-5.8952575739569699</v>
      </c>
      <c r="CP5" s="1"/>
      <c r="CQ5" s="1"/>
      <c r="CR5" s="2">
        <f>H45</f>
        <v>10942.494047619048</v>
      </c>
      <c r="CS5" s="2">
        <f>H44</f>
        <v>11254.618954029504</v>
      </c>
      <c r="CT5" s="2">
        <f>H46</f>
        <v>28320.387096774193</v>
      </c>
      <c r="CU5" s="2">
        <f>H47</f>
        <v>418.41509433962267</v>
      </c>
      <c r="CW5" s="2">
        <f>X45</f>
        <v>5029.7142857142853</v>
      </c>
      <c r="CX5" s="2">
        <f>X44</f>
        <v>5855.3290871141735</v>
      </c>
      <c r="CY5" s="2">
        <f>X46</f>
        <v>15924.363636363636</v>
      </c>
      <c r="CZ5" s="2">
        <f>X47</f>
        <v>672</v>
      </c>
      <c r="DB5" s="2">
        <f>AJ45</f>
        <v>13634.76937568685</v>
      </c>
      <c r="DC5" s="2">
        <f>AJ44</f>
        <v>14676.55514619202</v>
      </c>
      <c r="DD5" s="2">
        <f>AJ46</f>
        <v>31658.766355140186</v>
      </c>
      <c r="DE5" s="2">
        <f>AJ47</f>
        <v>425.00970873786406</v>
      </c>
      <c r="DF5" s="2"/>
      <c r="DG5" s="2">
        <f>AV45</f>
        <v>13085.068961969755</v>
      </c>
      <c r="DH5" s="2">
        <f>AV44</f>
        <v>16684.203106872872</v>
      </c>
      <c r="DI5" s="2">
        <f>AV46</f>
        <v>53972.441064638784</v>
      </c>
      <c r="DJ5" s="2">
        <f>AV47</f>
        <v>284.84210526315792</v>
      </c>
      <c r="DL5" s="2">
        <f>BH45</f>
        <v>12526.961066615046</v>
      </c>
      <c r="DM5" s="2">
        <f>BH44</f>
        <v>17381.28155662091</v>
      </c>
      <c r="DN5" s="2">
        <f>BH46</f>
        <v>48808.888888888891</v>
      </c>
      <c r="DO5" s="2">
        <f>BH47</f>
        <v>428.45320197044333</v>
      </c>
      <c r="DQ5" s="2">
        <f>I45</f>
        <v>77</v>
      </c>
      <c r="DR5" s="2">
        <f>I44</f>
        <v>79.099999999999994</v>
      </c>
      <c r="DS5" s="2">
        <f>I46</f>
        <v>198</v>
      </c>
      <c r="DT5" s="2">
        <f>I47</f>
        <v>3</v>
      </c>
      <c r="DV5" s="2">
        <f>Y45</f>
        <v>36</v>
      </c>
      <c r="DW5" s="2">
        <f>Y44</f>
        <v>41.674999999999997</v>
      </c>
      <c r="DX5" s="2">
        <f>Y46</f>
        <v>112</v>
      </c>
      <c r="DY5" s="2">
        <f>Y47</f>
        <v>5</v>
      </c>
      <c r="EA5" s="2">
        <f>AK45</f>
        <v>95.5</v>
      </c>
      <c r="EB5" s="2">
        <f>AK44</f>
        <v>102.7</v>
      </c>
      <c r="EC5" s="2">
        <f>AK46</f>
        <v>221</v>
      </c>
      <c r="ED5" s="2">
        <f>AK47</f>
        <v>3</v>
      </c>
      <c r="EE5" s="2"/>
      <c r="EF5" s="2">
        <f>AW45</f>
        <v>91.5</v>
      </c>
      <c r="EG5" s="2">
        <f>AW44</f>
        <v>116.5</v>
      </c>
      <c r="EH5" s="2">
        <f>AW46</f>
        <v>376</v>
      </c>
      <c r="EI5" s="2">
        <f>AW47</f>
        <v>2</v>
      </c>
      <c r="EK5" s="2">
        <f>BI45</f>
        <v>87.5</v>
      </c>
      <c r="EL5" s="2">
        <f>BI44</f>
        <v>121.27500000000001</v>
      </c>
      <c r="EM5" s="2">
        <f>BI46</f>
        <v>340</v>
      </c>
      <c r="EN5" s="2">
        <f>BI47</f>
        <v>3</v>
      </c>
    </row>
    <row r="6" spans="1:144" x14ac:dyDescent="0.35">
      <c r="A6">
        <v>2</v>
      </c>
      <c r="B6">
        <v>8952</v>
      </c>
      <c r="C6">
        <v>126</v>
      </c>
      <c r="D6" s="12">
        <f t="shared" si="4"/>
        <v>5399.6190476190477</v>
      </c>
      <c r="E6">
        <f t="shared" si="5"/>
        <v>76</v>
      </c>
      <c r="F6">
        <v>-4.6752137000688503</v>
      </c>
      <c r="G6" s="4">
        <f>MIN(F3:F42)</f>
        <v>-75.123742909144099</v>
      </c>
      <c r="H6" s="2">
        <f>MIN(D3:D42)</f>
        <v>1193.5522388059701</v>
      </c>
      <c r="I6" s="2">
        <f>MIN(E3:E42)</f>
        <v>17</v>
      </c>
      <c r="J6" s="11" t="s">
        <v>20</v>
      </c>
      <c r="K6" s="19"/>
      <c r="L6" s="19"/>
      <c r="M6" s="19"/>
      <c r="N6" s="19"/>
      <c r="Q6">
        <v>2</v>
      </c>
      <c r="R6">
        <v>4704</v>
      </c>
      <c r="S6">
        <v>67</v>
      </c>
      <c r="T6" s="12">
        <f t="shared" si="6"/>
        <v>3299.8208955223881</v>
      </c>
      <c r="U6">
        <f t="shared" si="7"/>
        <v>47</v>
      </c>
      <c r="V6">
        <v>-21.811150684130901</v>
      </c>
      <c r="W6" s="4">
        <f>MIN(V3:V42)</f>
        <v>-241.96084892974801</v>
      </c>
      <c r="X6" s="2">
        <f>MIN(T3:T42)</f>
        <v>133.09090909090909</v>
      </c>
      <c r="Y6" s="2">
        <f>MIN(U3:U42)</f>
        <v>2</v>
      </c>
      <c r="Z6" s="11" t="s">
        <v>20</v>
      </c>
      <c r="AC6">
        <v>2</v>
      </c>
      <c r="AD6">
        <v>35736</v>
      </c>
      <c r="AE6">
        <v>498</v>
      </c>
      <c r="AF6" s="12">
        <f t="shared" si="0"/>
        <v>28560.096385542169</v>
      </c>
      <c r="AG6">
        <f t="shared" si="8"/>
        <v>398</v>
      </c>
      <c r="AH6">
        <v>-1.270348086257</v>
      </c>
      <c r="AI6" s="4">
        <f>MIN(AH3:AH42)</f>
        <v>-74.005625195698599</v>
      </c>
      <c r="AJ6" s="2">
        <f>MIN(AF3:AF42)</f>
        <v>1847.2380952380952</v>
      </c>
      <c r="AK6" s="2">
        <f>MIN(AG3:AG42)</f>
        <v>26</v>
      </c>
      <c r="AL6" s="11" t="s">
        <v>20</v>
      </c>
      <c r="AM6" s="11"/>
      <c r="AN6" s="11"/>
      <c r="AO6">
        <v>2</v>
      </c>
      <c r="AP6">
        <v>16512</v>
      </c>
      <c r="AQ6">
        <v>231</v>
      </c>
      <c r="AR6" s="12">
        <f t="shared" si="1"/>
        <v>5789.9220779220777</v>
      </c>
      <c r="AS6">
        <f t="shared" si="9"/>
        <v>81</v>
      </c>
      <c r="AT6">
        <v>-0.18478385935286701</v>
      </c>
      <c r="AU6" s="2">
        <f>MIN(AT3:AT42)</f>
        <v>-13.9675043127006</v>
      </c>
      <c r="AV6" s="2">
        <f>MIN(AR3:AR42)</f>
        <v>926.42944785276075</v>
      </c>
      <c r="AW6" s="2">
        <f>MIN(AS3:AS42)</f>
        <v>13</v>
      </c>
      <c r="AX6" s="11" t="s">
        <v>20</v>
      </c>
      <c r="AY6" s="11"/>
      <c r="BA6">
        <v>2</v>
      </c>
      <c r="BB6">
        <v>30192</v>
      </c>
      <c r="BC6">
        <v>421</v>
      </c>
      <c r="BD6" s="12">
        <f t="shared" si="2"/>
        <v>15849.007125890736</v>
      </c>
      <c r="BE6">
        <f t="shared" si="3"/>
        <v>221</v>
      </c>
      <c r="BF6">
        <v>-5.8442795720919403</v>
      </c>
      <c r="BG6" s="4">
        <f>MIN(BF3:BF42)</f>
        <v>-12.9023514649994</v>
      </c>
      <c r="BH6" s="2">
        <f>MIN(BD3:BD42)</f>
        <v>1000.1495327102804</v>
      </c>
      <c r="BI6" s="2">
        <f>MIN(BE3:BE42)</f>
        <v>14</v>
      </c>
      <c r="BJ6" s="11" t="s">
        <v>20</v>
      </c>
      <c r="BM6">
        <f t="shared" si="10"/>
        <v>12</v>
      </c>
      <c r="BN6">
        <v>6</v>
      </c>
      <c r="BO6" s="1">
        <f>G86</f>
        <v>-1.025951056146355</v>
      </c>
      <c r="BP6" s="1">
        <f>G85</f>
        <v>-1.6512804307766369</v>
      </c>
      <c r="BQ6" s="1">
        <f>G87</f>
        <v>-2.3611650687330801E-3</v>
      </c>
      <c r="BR6" s="1">
        <f>G88</f>
        <v>-6.2944000170995897</v>
      </c>
      <c r="BS6" s="1"/>
      <c r="BT6" s="1">
        <f>W86</f>
        <v>-0.6274515240306755</v>
      </c>
      <c r="BU6" s="1">
        <f>W85</f>
        <v>-1.2221844614656312</v>
      </c>
      <c r="BV6" s="1">
        <f>W87</f>
        <v>-3.6429245122156201E-5</v>
      </c>
      <c r="BW6" s="1">
        <f>W88</f>
        <v>-7.3163297117528598</v>
      </c>
      <c r="BX6" s="1"/>
      <c r="BY6" s="1"/>
      <c r="BZ6" s="1">
        <f>AI86</f>
        <v>-0.55252741747748302</v>
      </c>
      <c r="CA6" s="1">
        <f>AI85</f>
        <v>-1.3343175182831073</v>
      </c>
      <c r="CB6" s="1">
        <f>AI87</f>
        <v>-4.1263319651774902E-8</v>
      </c>
      <c r="CC6" s="1">
        <f>AI88</f>
        <v>-5.4183683230685302</v>
      </c>
      <c r="CD6" s="1"/>
      <c r="CE6" s="1"/>
      <c r="CF6" s="1">
        <f>AU86</f>
        <v>-0.41667709334532299</v>
      </c>
      <c r="CG6" s="1">
        <f>AU85</f>
        <v>-1.0772465496568615</v>
      </c>
      <c r="CH6" s="1">
        <f>AU87</f>
        <v>-8.0480233911566699E-5</v>
      </c>
      <c r="CI6" s="1">
        <f>AU88</f>
        <v>-5.06957061432683</v>
      </c>
      <c r="CJ6" s="1"/>
      <c r="CK6" s="1"/>
      <c r="CL6" s="1">
        <f>BG86</f>
        <v>-0.69133759288844499</v>
      </c>
      <c r="CM6" s="1">
        <f>BG85</f>
        <v>-0.98702625696721424</v>
      </c>
      <c r="CN6" s="1">
        <f>BG87</f>
        <v>-9.57788291580354E-3</v>
      </c>
      <c r="CO6" s="1">
        <f>BG88</f>
        <v>-4.7720329820220799</v>
      </c>
      <c r="CP6" s="1"/>
      <c r="CQ6" s="1"/>
      <c r="CR6" s="2">
        <f>H86</f>
        <v>9335.5110356536497</v>
      </c>
      <c r="CS6" s="2">
        <f>H85</f>
        <v>10230.372523100219</v>
      </c>
      <c r="CT6" s="2">
        <f>H87</f>
        <v>32130</v>
      </c>
      <c r="CU6" s="2">
        <f>H88</f>
        <v>2100</v>
      </c>
      <c r="CW6" s="2">
        <f>X86</f>
        <v>7330.909090909091</v>
      </c>
      <c r="CX6" s="2">
        <f>X85</f>
        <v>8186.573518501682</v>
      </c>
      <c r="CY6" s="2">
        <f>X87</f>
        <v>20438.068965517243</v>
      </c>
      <c r="CZ6" s="2">
        <f>X88</f>
        <v>601.04347826086962</v>
      </c>
      <c r="DB6" s="2">
        <f>AJ86</f>
        <v>11966.778713786727</v>
      </c>
      <c r="DC6" s="2">
        <f>AJ85</f>
        <v>13118.524498778792</v>
      </c>
      <c r="DD6" s="2">
        <f>AJ87</f>
        <v>41235.28767123288</v>
      </c>
      <c r="DE6" s="2">
        <f>AJ88</f>
        <v>3193.0434782608695</v>
      </c>
      <c r="DF6" s="2"/>
      <c r="DG6" s="2">
        <f>AV86</f>
        <v>11246.707317073171</v>
      </c>
      <c r="DH6" s="2">
        <f>AV85</f>
        <v>13962.038854735903</v>
      </c>
      <c r="DI6" s="2">
        <f>AV87</f>
        <v>41485.434402332365</v>
      </c>
      <c r="DJ6" s="2">
        <f>AV88</f>
        <v>854.64935064935059</v>
      </c>
      <c r="DL6" s="2">
        <f>BH86</f>
        <v>14381.678052886302</v>
      </c>
      <c r="DM6" s="2">
        <f>BH85</f>
        <v>21107.183247222791</v>
      </c>
      <c r="DN6" s="2">
        <f>BH87</f>
        <v>60917.068322981366</v>
      </c>
      <c r="DO6" s="2">
        <f>BH88</f>
        <v>2571.6226415094338</v>
      </c>
      <c r="DQ6" s="2">
        <f>I86</f>
        <v>44</v>
      </c>
      <c r="DR6" s="2">
        <f>I85</f>
        <v>48.125</v>
      </c>
      <c r="DS6" s="2">
        <f>I87</f>
        <v>150</v>
      </c>
      <c r="DT6" s="2">
        <f>I88</f>
        <v>10</v>
      </c>
      <c r="DV6" s="2">
        <f>Y86</f>
        <v>35</v>
      </c>
      <c r="DW6" s="2">
        <f>Y85</f>
        <v>38.875</v>
      </c>
      <c r="DX6" s="2">
        <f>Y87</f>
        <v>96</v>
      </c>
      <c r="DY6" s="2">
        <f>Y88</f>
        <v>3</v>
      </c>
      <c r="EA6" s="2">
        <f>AK86</f>
        <v>56</v>
      </c>
      <c r="EB6" s="2">
        <f>AK85</f>
        <v>61.325000000000003</v>
      </c>
      <c r="EC6" s="2">
        <f>AK87</f>
        <v>192</v>
      </c>
      <c r="ED6" s="2">
        <f>AK88</f>
        <v>15</v>
      </c>
      <c r="EE6" s="2"/>
      <c r="EF6" s="2">
        <f>AW86</f>
        <v>52.5</v>
      </c>
      <c r="EG6" s="2">
        <f>AW85</f>
        <v>65.099999999999994</v>
      </c>
      <c r="EH6" s="2">
        <f>AW87</f>
        <v>193</v>
      </c>
      <c r="EI6" s="2">
        <f>AW88</f>
        <v>4</v>
      </c>
      <c r="EK6" s="2">
        <f>BI86</f>
        <v>67</v>
      </c>
      <c r="EL6" s="2">
        <f>BI85</f>
        <v>98.2</v>
      </c>
      <c r="EM6" s="2">
        <f>BI87</f>
        <v>283</v>
      </c>
      <c r="EN6" s="2">
        <f>BI88</f>
        <v>12</v>
      </c>
    </row>
    <row r="7" spans="1:144" x14ac:dyDescent="0.35">
      <c r="A7">
        <v>2</v>
      </c>
      <c r="B7">
        <v>11184</v>
      </c>
      <c r="C7">
        <v>157</v>
      </c>
      <c r="D7" s="12">
        <f t="shared" si="4"/>
        <v>7622.2165605095543</v>
      </c>
      <c r="E7">
        <f t="shared" si="5"/>
        <v>107</v>
      </c>
      <c r="F7">
        <v>-0.49016058472199298</v>
      </c>
      <c r="K7" s="19"/>
      <c r="L7" s="19"/>
      <c r="M7" s="19"/>
      <c r="N7" s="19"/>
      <c r="Q7">
        <v>2</v>
      </c>
      <c r="R7">
        <v>2544</v>
      </c>
      <c r="S7">
        <v>37</v>
      </c>
      <c r="T7" s="12">
        <f t="shared" si="6"/>
        <v>1168.8648648648648</v>
      </c>
      <c r="U7">
        <f t="shared" si="7"/>
        <v>17</v>
      </c>
      <c r="V7">
        <v>-50.481688723164503</v>
      </c>
      <c r="X7" s="7"/>
      <c r="Y7" s="7"/>
      <c r="Z7" s="11"/>
      <c r="AC7">
        <v>2</v>
      </c>
      <c r="AD7">
        <v>15000</v>
      </c>
      <c r="AE7">
        <v>210</v>
      </c>
      <c r="AF7" s="12">
        <f t="shared" si="0"/>
        <v>7857.1428571428569</v>
      </c>
      <c r="AG7">
        <f t="shared" si="8"/>
        <v>110</v>
      </c>
      <c r="AH7">
        <v>-7.2263309740710893E-2</v>
      </c>
      <c r="AJ7" s="7"/>
      <c r="AK7" s="7"/>
      <c r="AL7" s="11"/>
      <c r="AM7" s="11"/>
      <c r="AN7" s="11"/>
      <c r="AO7">
        <v>2</v>
      </c>
      <c r="AP7">
        <v>27528</v>
      </c>
      <c r="AQ7">
        <v>384</v>
      </c>
      <c r="AR7" s="12">
        <f t="shared" si="1"/>
        <v>16774.875</v>
      </c>
      <c r="AS7">
        <f t="shared" si="9"/>
        <v>234</v>
      </c>
      <c r="AT7">
        <v>-0.13330757262819701</v>
      </c>
      <c r="AV7" s="7"/>
      <c r="AW7" s="7"/>
      <c r="AX7" s="11"/>
      <c r="AY7" s="11"/>
      <c r="BA7">
        <v>2</v>
      </c>
      <c r="BB7">
        <v>44160</v>
      </c>
      <c r="BC7">
        <v>615</v>
      </c>
      <c r="BD7" s="12">
        <f t="shared" si="2"/>
        <v>29799.024390243903</v>
      </c>
      <c r="BE7">
        <f t="shared" si="3"/>
        <v>415</v>
      </c>
      <c r="BF7">
        <v>-0.37418909018129098</v>
      </c>
      <c r="BH7" s="7"/>
      <c r="BI7" s="7"/>
      <c r="BJ7" s="11"/>
      <c r="BM7">
        <f t="shared" si="10"/>
        <v>20</v>
      </c>
      <c r="BN7">
        <v>10</v>
      </c>
      <c r="BO7" s="1">
        <f>G127</f>
        <v>-0.46173948566171397</v>
      </c>
      <c r="BP7" s="1">
        <f>G126</f>
        <v>-1.2799754237770757</v>
      </c>
      <c r="BQ7" s="1">
        <f>G128</f>
        <v>-1.35399815391168E-5</v>
      </c>
      <c r="BR7" s="1">
        <f>G129</f>
        <v>-7.4507619661620099</v>
      </c>
      <c r="BS7" s="1"/>
      <c r="BT7" s="1">
        <f>W127</f>
        <v>-0.64280419458741855</v>
      </c>
      <c r="BU7" s="1">
        <f>W126</f>
        <v>-1.485161001339778</v>
      </c>
      <c r="BV7" s="1">
        <f>W128</f>
        <v>-1.1365949985205901E-3</v>
      </c>
      <c r="BW7" s="1">
        <f>W129</f>
        <v>-7.7105528441190296</v>
      </c>
      <c r="BX7" s="1"/>
      <c r="BY7" s="1"/>
      <c r="BZ7" s="1">
        <f>AI127</f>
        <v>-0.70278203823094498</v>
      </c>
      <c r="CA7" s="1">
        <f>AI126</f>
        <v>-1.0879415089741518</v>
      </c>
      <c r="CB7" s="1">
        <f>AI128</f>
        <v>-5.3806675377946205E-4</v>
      </c>
      <c r="CC7" s="1">
        <f>AI129</f>
        <v>-4.6097549946792604</v>
      </c>
      <c r="CD7" s="1"/>
      <c r="CE7" s="1"/>
      <c r="CF7" s="1">
        <f>AU127</f>
        <v>-0.34197991699243346</v>
      </c>
      <c r="CG7" s="1">
        <f>AU126</f>
        <v>-0.79032283436217698</v>
      </c>
      <c r="CH7" s="1">
        <f>AU128</f>
        <v>-1.11402694224965E-3</v>
      </c>
      <c r="CI7" s="1">
        <f>AU129</f>
        <v>-4.8571099637979804</v>
      </c>
      <c r="CJ7" s="1"/>
      <c r="CK7" s="1"/>
      <c r="CL7" s="1">
        <f>BG127</f>
        <v>-0.3950761716913655</v>
      </c>
      <c r="CM7" s="1">
        <f>BG126</f>
        <v>-1.1006447536419</v>
      </c>
      <c r="CN7" s="1">
        <f>BG128</f>
        <v>-5.97733606309994E-3</v>
      </c>
      <c r="CO7" s="1">
        <f>BG129</f>
        <v>-4.8412369425455299</v>
      </c>
      <c r="CP7" s="1"/>
      <c r="CQ7" s="1"/>
      <c r="CR7" s="2">
        <f>H127</f>
        <v>11285.853658536585</v>
      </c>
      <c r="CS7" s="2">
        <f>H126</f>
        <v>13286.289579169785</v>
      </c>
      <c r="CT7" s="2">
        <f>H128</f>
        <v>33448.333333333336</v>
      </c>
      <c r="CU7" s="2">
        <f>H129</f>
        <v>2095.7142857142858</v>
      </c>
      <c r="CW7" s="2">
        <f>X127</f>
        <v>9375.3191489361707</v>
      </c>
      <c r="CX7" s="2">
        <f>X126</f>
        <v>9449.923143951517</v>
      </c>
      <c r="CY7" s="2">
        <f>X128</f>
        <v>20433.846153846152</v>
      </c>
      <c r="CZ7" s="2">
        <f>X129</f>
        <v>3400</v>
      </c>
      <c r="DB7" s="2">
        <f>AJ127</f>
        <v>10483.327370304114</v>
      </c>
      <c r="DC7" s="2">
        <f>AJ126</f>
        <v>14496.825032797036</v>
      </c>
      <c r="DD7" s="2">
        <f>AJ128</f>
        <v>56871.660231660229</v>
      </c>
      <c r="DE7" s="2">
        <f>AJ129</f>
        <v>4610.9734513274334</v>
      </c>
      <c r="DF7" s="2"/>
      <c r="DG7" s="2">
        <f>AV127</f>
        <v>9985.6179775280907</v>
      </c>
      <c r="DH7" s="2">
        <f>AV126</f>
        <v>15244.217747453173</v>
      </c>
      <c r="DI7" s="2">
        <f>AV128</f>
        <v>63754.390243902439</v>
      </c>
      <c r="DJ7" s="2">
        <f>AV129</f>
        <v>2493.248407643312</v>
      </c>
      <c r="DL7" s="2">
        <f>BH127</f>
        <v>11437.250989353994</v>
      </c>
      <c r="DM7" s="2">
        <f>BH126</f>
        <v>16571.922587259767</v>
      </c>
      <c r="DN7" s="2">
        <f>BH128</f>
        <v>47999.281437125748</v>
      </c>
      <c r="DO7" s="2">
        <f>BH129</f>
        <v>4286.0377358490568</v>
      </c>
      <c r="DQ7" s="2">
        <f>I127</f>
        <v>32</v>
      </c>
      <c r="DR7" s="2">
        <f>I126</f>
        <v>37.575000000000003</v>
      </c>
      <c r="DS7" s="2">
        <f>I128</f>
        <v>94</v>
      </c>
      <c r="DT7" s="2">
        <f>I129</f>
        <v>6</v>
      </c>
      <c r="DV7" s="2">
        <f>Y127</f>
        <v>27</v>
      </c>
      <c r="DW7" s="2">
        <f>Y126</f>
        <v>27.175000000000001</v>
      </c>
      <c r="DX7" s="2">
        <f>Y128</f>
        <v>58</v>
      </c>
      <c r="DY7" s="2">
        <f>Y129</f>
        <v>10</v>
      </c>
      <c r="EA7" s="2">
        <f>AK127</f>
        <v>29.5</v>
      </c>
      <c r="EB7" s="2">
        <f>AK126</f>
        <v>40.700000000000003</v>
      </c>
      <c r="EC7" s="2">
        <f>AK128</f>
        <v>159</v>
      </c>
      <c r="ED7" s="2">
        <f>AK129</f>
        <v>13</v>
      </c>
      <c r="EE7" s="2"/>
      <c r="EF7" s="2">
        <f>AW127</f>
        <v>28</v>
      </c>
      <c r="EG7" s="2">
        <f>AW126</f>
        <v>42.674999999999997</v>
      </c>
      <c r="EH7" s="2">
        <f>AW128</f>
        <v>178</v>
      </c>
      <c r="EI7" s="2">
        <f>AW129</f>
        <v>7</v>
      </c>
      <c r="EK7" s="2">
        <f>BI127</f>
        <v>32</v>
      </c>
      <c r="EL7" s="2">
        <f>BI126</f>
        <v>46.325000000000003</v>
      </c>
      <c r="EM7" s="2">
        <f>BI128</f>
        <v>134</v>
      </c>
      <c r="EN7" s="2">
        <f>BI129</f>
        <v>12</v>
      </c>
    </row>
    <row r="8" spans="1:144" x14ac:dyDescent="0.35">
      <c r="A8">
        <v>2</v>
      </c>
      <c r="B8">
        <v>14352</v>
      </c>
      <c r="C8">
        <v>201</v>
      </c>
      <c r="D8" s="12">
        <f t="shared" si="4"/>
        <v>10781.850746268658</v>
      </c>
      <c r="E8">
        <f t="shared" si="5"/>
        <v>151</v>
      </c>
      <c r="F8">
        <v>-1.45977865812976</v>
      </c>
      <c r="K8" s="19"/>
      <c r="L8" s="19"/>
      <c r="M8" s="19"/>
      <c r="N8" s="19"/>
      <c r="Q8">
        <v>2</v>
      </c>
      <c r="R8">
        <v>1536</v>
      </c>
      <c r="S8">
        <v>23</v>
      </c>
      <c r="T8" s="12">
        <f t="shared" si="6"/>
        <v>200.34782608695653</v>
      </c>
      <c r="U8">
        <f t="shared" si="7"/>
        <v>3</v>
      </c>
      <c r="V8">
        <v>-21.814286234951201</v>
      </c>
      <c r="X8" s="7"/>
      <c r="Y8" s="7"/>
      <c r="Z8" s="11"/>
      <c r="AC8">
        <v>2</v>
      </c>
      <c r="AD8">
        <v>21336</v>
      </c>
      <c r="AE8">
        <v>298</v>
      </c>
      <c r="AF8" s="12">
        <f t="shared" si="0"/>
        <v>14176.268456375839</v>
      </c>
      <c r="AG8">
        <f t="shared" si="8"/>
        <v>198</v>
      </c>
      <c r="AH8">
        <v>-3.3701801363067299</v>
      </c>
      <c r="AJ8" s="7"/>
      <c r="AK8" s="7"/>
      <c r="AL8" s="11"/>
      <c r="AM8" s="11"/>
      <c r="AN8" s="11"/>
      <c r="AO8">
        <v>2</v>
      </c>
      <c r="AP8">
        <v>21408</v>
      </c>
      <c r="AQ8">
        <v>299</v>
      </c>
      <c r="AR8" s="12">
        <f t="shared" si="1"/>
        <v>10668.200668896321</v>
      </c>
      <c r="AS8">
        <f t="shared" si="9"/>
        <v>149</v>
      </c>
      <c r="AT8">
        <v>-9.86102040947551E-2</v>
      </c>
      <c r="AV8" s="7"/>
      <c r="AW8" s="7"/>
      <c r="AX8" s="11"/>
      <c r="AY8" s="11"/>
      <c r="BA8">
        <v>2</v>
      </c>
      <c r="BB8">
        <v>40848</v>
      </c>
      <c r="BC8">
        <v>569</v>
      </c>
      <c r="BD8" s="12">
        <f t="shared" si="2"/>
        <v>26490.179261862919</v>
      </c>
      <c r="BE8">
        <f t="shared" si="3"/>
        <v>369</v>
      </c>
      <c r="BF8">
        <v>-3.9310215652434999</v>
      </c>
      <c r="BH8" s="7"/>
      <c r="BI8" s="7"/>
      <c r="BJ8" s="11"/>
      <c r="BM8">
        <f t="shared" si="10"/>
        <v>40</v>
      </c>
      <c r="BN8">
        <v>20</v>
      </c>
      <c r="BO8" s="1">
        <f>G168</f>
        <v>-0.28030276669169052</v>
      </c>
      <c r="BP8" s="1">
        <f>G167</f>
        <v>-0.53620240082008519</v>
      </c>
      <c r="BQ8" s="1">
        <f>G169</f>
        <v>-7.2811428631368302E-4</v>
      </c>
      <c r="BR8" s="1">
        <f>G170</f>
        <v>-4.4624214792864496</v>
      </c>
      <c r="BS8" s="1"/>
      <c r="BT8" s="1">
        <f>W168</f>
        <v>-0.39066845823449248</v>
      </c>
      <c r="BU8" s="1">
        <f>W167</f>
        <v>-0.66506114623138013</v>
      </c>
      <c r="BV8" s="1">
        <f>W169</f>
        <v>-3.41579300970899E-3</v>
      </c>
      <c r="BW8" s="1">
        <f>W170</f>
        <v>-2.9282187655944898</v>
      </c>
      <c r="BX8" s="1"/>
      <c r="BY8" s="1"/>
      <c r="BZ8" s="1">
        <f>AI168</f>
        <v>-0.40611468499868097</v>
      </c>
      <c r="CA8" s="1">
        <f>AI167</f>
        <v>-0.64124454583675117</v>
      </c>
      <c r="CB8" s="1">
        <f>AI169</f>
        <v>-6.4533906644947298E-7</v>
      </c>
      <c r="CC8" s="1">
        <f>AI170</f>
        <v>-3.1914484777818002</v>
      </c>
      <c r="CD8" s="1"/>
      <c r="CE8" s="1"/>
      <c r="CF8" s="1">
        <f>AU168</f>
        <v>-0.29347226725321751</v>
      </c>
      <c r="CG8" s="1">
        <f>AU167</f>
        <v>-0.56642128049764118</v>
      </c>
      <c r="CH8" s="1">
        <f>AU169</f>
        <v>-1.3398070693605699E-4</v>
      </c>
      <c r="CI8" s="1">
        <f>AU170</f>
        <v>-4.0795342847514497</v>
      </c>
      <c r="CJ8" s="1"/>
      <c r="CK8" s="1"/>
      <c r="CL8" s="1">
        <f>BG168</f>
        <v>-0.24830412486818351</v>
      </c>
      <c r="CM8" s="1">
        <f>BG167</f>
        <v>-0.45076831377734639</v>
      </c>
      <c r="CN8" s="1">
        <f>BG169</f>
        <v>-9.1090775988787503E-4</v>
      </c>
      <c r="CO8" s="1">
        <f>BG170</f>
        <v>-1.9145562595360599</v>
      </c>
      <c r="CP8" s="1"/>
      <c r="CQ8" s="1"/>
      <c r="CR8" s="2">
        <f>H168</f>
        <v>10170.288461538461</v>
      </c>
      <c r="CS8" s="2">
        <f>H167</f>
        <v>11587.125733871084</v>
      </c>
      <c r="CT8" s="2">
        <f>H169</f>
        <v>42545.454545454544</v>
      </c>
      <c r="CU8" s="2">
        <f>H170</f>
        <v>1393.8461538461538</v>
      </c>
      <c r="CW8" s="2">
        <f>X168</f>
        <v>10636.190476190477</v>
      </c>
      <c r="CX8" s="2">
        <f>X167</f>
        <v>11519.107477260743</v>
      </c>
      <c r="CY8" s="2">
        <f>X169</f>
        <v>25148.571428571428</v>
      </c>
      <c r="CZ8" s="2">
        <f>X170</f>
        <v>2680</v>
      </c>
      <c r="DB8" s="2">
        <f>AJ168</f>
        <v>11354.48275862069</v>
      </c>
      <c r="DC8" s="2">
        <f>AJ167</f>
        <v>17271.712596365913</v>
      </c>
      <c r="DD8" s="2">
        <f>AJ169</f>
        <v>77854.162679425834</v>
      </c>
      <c r="DE8" s="2">
        <f>AJ170</f>
        <v>1416.4705882352941</v>
      </c>
      <c r="DF8" s="2"/>
      <c r="DG8" s="2">
        <f>AV168</f>
        <v>11047.62322015334</v>
      </c>
      <c r="DH8" s="2">
        <f>AV167</f>
        <v>16227.405229599428</v>
      </c>
      <c r="DI8" s="2">
        <f>AV169</f>
        <v>144032.8205128205</v>
      </c>
      <c r="DJ8" s="2">
        <f>AV170</f>
        <v>1424.2105263157894</v>
      </c>
      <c r="DL8" s="2">
        <f>BH168</f>
        <v>10358.887198435124</v>
      </c>
      <c r="DM8" s="2">
        <f>BH167</f>
        <v>18419.591877482635</v>
      </c>
      <c r="DN8" s="2">
        <f>BH169</f>
        <v>136933.81074168798</v>
      </c>
      <c r="DO8" s="2">
        <f>BH170</f>
        <v>1428.1188118811881</v>
      </c>
      <c r="DQ8" s="2">
        <f>I168</f>
        <v>14.5</v>
      </c>
      <c r="DR8" s="2">
        <f>I167</f>
        <v>16.475000000000001</v>
      </c>
      <c r="DS8" s="2">
        <f>I169</f>
        <v>60</v>
      </c>
      <c r="DT8" s="2">
        <f>I170</f>
        <v>2</v>
      </c>
      <c r="DV8" s="2">
        <f>Y168</f>
        <v>15.5</v>
      </c>
      <c r="DW8" s="2">
        <f>Y167</f>
        <v>16.725000000000001</v>
      </c>
      <c r="DX8" s="2">
        <f>Y169</f>
        <v>36</v>
      </c>
      <c r="DY8" s="2">
        <f>Y170</f>
        <v>4</v>
      </c>
      <c r="EA8" s="2">
        <f>AK168</f>
        <v>16</v>
      </c>
      <c r="EB8" s="2">
        <f>AK167</f>
        <v>24.274999999999999</v>
      </c>
      <c r="EC8" s="2">
        <f>AK169</f>
        <v>109</v>
      </c>
      <c r="ED8" s="2">
        <f>AK170</f>
        <v>2</v>
      </c>
      <c r="EE8" s="2"/>
      <c r="EF8" s="2">
        <f>AW168</f>
        <v>15.5</v>
      </c>
      <c r="EG8" s="2">
        <f>AW167</f>
        <v>22.725000000000001</v>
      </c>
      <c r="EH8" s="2">
        <f>AW169</f>
        <v>201</v>
      </c>
      <c r="EI8" s="2">
        <f>AW170</f>
        <v>2</v>
      </c>
      <c r="EK8" s="2">
        <f>BI168</f>
        <v>14.5</v>
      </c>
      <c r="EL8" s="2">
        <f>BI167</f>
        <v>25.75</v>
      </c>
      <c r="EM8" s="2">
        <f>BI169</f>
        <v>191</v>
      </c>
      <c r="EN8" s="2">
        <f>BI170</f>
        <v>2</v>
      </c>
    </row>
    <row r="9" spans="1:144" x14ac:dyDescent="0.35">
      <c r="A9">
        <v>2</v>
      </c>
      <c r="B9">
        <v>22776</v>
      </c>
      <c r="C9">
        <v>318</v>
      </c>
      <c r="D9" s="12">
        <f t="shared" si="4"/>
        <v>19194.867924528302</v>
      </c>
      <c r="E9">
        <f t="shared" si="5"/>
        <v>268</v>
      </c>
      <c r="F9">
        <v>-0.48814045948212997</v>
      </c>
      <c r="K9" s="19"/>
      <c r="L9" s="19"/>
      <c r="M9" s="19"/>
      <c r="N9" s="19"/>
      <c r="Q9">
        <v>2</v>
      </c>
      <c r="R9">
        <v>4776</v>
      </c>
      <c r="S9">
        <v>68</v>
      </c>
      <c r="T9" s="12">
        <f t="shared" si="6"/>
        <v>3371.294117647059</v>
      </c>
      <c r="U9">
        <f t="shared" si="7"/>
        <v>48</v>
      </c>
      <c r="V9">
        <v>-0.65819416248218499</v>
      </c>
      <c r="X9" s="7"/>
      <c r="Y9" s="7"/>
      <c r="Z9" s="11"/>
      <c r="AC9">
        <v>2</v>
      </c>
      <c r="AD9">
        <v>17664</v>
      </c>
      <c r="AE9">
        <v>247</v>
      </c>
      <c r="AF9" s="12">
        <f t="shared" si="0"/>
        <v>10512.582995951418</v>
      </c>
      <c r="AG9">
        <f t="shared" si="8"/>
        <v>147</v>
      </c>
      <c r="AH9">
        <v>-0.42404178514481</v>
      </c>
      <c r="AJ9" s="7"/>
      <c r="AK9" s="7"/>
      <c r="AL9" s="11"/>
      <c r="AM9" s="11"/>
      <c r="AN9" s="11"/>
      <c r="AO9">
        <v>2</v>
      </c>
      <c r="AP9">
        <v>35160</v>
      </c>
      <c r="AQ9">
        <v>490</v>
      </c>
      <c r="AR9" s="12">
        <f t="shared" si="1"/>
        <v>24396.734693877552</v>
      </c>
      <c r="AS9">
        <f t="shared" si="9"/>
        <v>340</v>
      </c>
      <c r="AT9">
        <v>-1.1909668229236301</v>
      </c>
      <c r="AV9" s="7"/>
      <c r="AW9" s="7"/>
      <c r="AX9" s="11"/>
      <c r="AY9" s="11"/>
      <c r="BA9">
        <v>2</v>
      </c>
      <c r="BB9">
        <v>19680</v>
      </c>
      <c r="BC9">
        <v>275</v>
      </c>
      <c r="BD9" s="12">
        <f t="shared" si="2"/>
        <v>5367.272727272727</v>
      </c>
      <c r="BE9">
        <f t="shared" si="3"/>
        <v>75</v>
      </c>
      <c r="BF9">
        <v>-12.9023514649994</v>
      </c>
      <c r="BH9" s="7"/>
      <c r="BI9" s="7"/>
      <c r="BJ9" s="11"/>
      <c r="BM9">
        <f t="shared" si="10"/>
        <v>100</v>
      </c>
      <c r="BN9">
        <v>50</v>
      </c>
      <c r="BO9" s="1">
        <f>G209</f>
        <v>-1.92986866184869E-2</v>
      </c>
      <c r="BP9" s="1">
        <f>G208</f>
        <v>-0.15060935313600199</v>
      </c>
      <c r="BQ9" s="1">
        <f>G210</f>
        <v>-1.22487054788678E-4</v>
      </c>
      <c r="BR9" s="1">
        <f>G211</f>
        <v>-0.966521197422748</v>
      </c>
      <c r="BS9" s="1"/>
      <c r="BT9" s="1">
        <f>W209</f>
        <v>-3.8587358906241404E-2</v>
      </c>
      <c r="BU9" s="1">
        <f>W208</f>
        <v>-0.20551489282398377</v>
      </c>
      <c r="BV9" s="1">
        <f>W210</f>
        <v>-3.7515894799940797E-5</v>
      </c>
      <c r="BW9" s="1">
        <f>W211</f>
        <v>-1.8742602372516699</v>
      </c>
      <c r="BX9" s="1"/>
      <c r="BY9" s="1"/>
      <c r="BZ9" s="1">
        <f>AI209</f>
        <v>-0.121845854858411</v>
      </c>
      <c r="CA9" s="1">
        <f>AI208</f>
        <v>-0.20851519322078887</v>
      </c>
      <c r="CB9" s="1">
        <f>AI210</f>
        <v>-1.5770942049367E-3</v>
      </c>
      <c r="CC9" s="1">
        <f>AI211</f>
        <v>-1.0160022337816601</v>
      </c>
      <c r="CD9" s="1"/>
      <c r="CE9" s="1"/>
      <c r="CF9" s="1">
        <f>AU209</f>
        <v>-6.4850936871102799E-2</v>
      </c>
      <c r="CG9" s="1">
        <f>AU208</f>
        <v>-0.13847259594981162</v>
      </c>
      <c r="CH9" s="1">
        <f>AU210</f>
        <v>-6.5520058334766301E-6</v>
      </c>
      <c r="CI9" s="1">
        <f>AU211</f>
        <v>-0.99372148715151398</v>
      </c>
      <c r="CJ9" s="1"/>
      <c r="CK9" s="1"/>
      <c r="CL9" s="1">
        <f>BG209</f>
        <v>-7.4278351359858649E-2</v>
      </c>
      <c r="CM9" s="1">
        <f>BG208</f>
        <v>-0.18859210573935176</v>
      </c>
      <c r="CN9" s="1">
        <f>BG210</f>
        <v>-3.6301143902172598E-4</v>
      </c>
      <c r="CO9" s="1">
        <f>BG211</f>
        <v>-1.01938000963005</v>
      </c>
      <c r="CP9" s="1"/>
      <c r="CQ9" s="1"/>
      <c r="CR9" s="2">
        <f>H209</f>
        <v>12231.578947368422</v>
      </c>
      <c r="CS9" s="2">
        <f>H208</f>
        <v>15198.620945737188</v>
      </c>
      <c r="CT9" s="2">
        <f>H210</f>
        <v>92070.588235294112</v>
      </c>
      <c r="CU9" s="2">
        <f>H211</f>
        <v>5230.1886792452833</v>
      </c>
      <c r="CW9" s="2">
        <f>X209</f>
        <v>11822.222222222223</v>
      </c>
      <c r="CX9" s="2">
        <f>X208</f>
        <v>11749.491689034649</v>
      </c>
      <c r="CY9" s="2">
        <f>X210</f>
        <v>23964.705882352941</v>
      </c>
      <c r="CZ9" s="2">
        <f>X211</f>
        <v>6700</v>
      </c>
      <c r="DB9" s="2">
        <f>AJ209</f>
        <v>12403.73831775701</v>
      </c>
      <c r="DC9" s="2">
        <f>AJ208</f>
        <v>19234.638523469461</v>
      </c>
      <c r="DD9" s="2">
        <f>AJ210</f>
        <v>225127.4336283186</v>
      </c>
      <c r="DE9" s="2">
        <f>AJ211</f>
        <v>5312.6213592233007</v>
      </c>
      <c r="DF9" s="2"/>
      <c r="DG9" s="2">
        <f>AV209</f>
        <v>12466.24203821656</v>
      </c>
      <c r="DH9" s="2">
        <f>AV208</f>
        <v>25034.456461223366</v>
      </c>
      <c r="DI9" s="2">
        <f>AV210</f>
        <v>266705.01672240801</v>
      </c>
      <c r="DJ9" s="2">
        <f>AV211</f>
        <v>5341.1764705882351</v>
      </c>
      <c r="DL9" s="2">
        <f>BH209</f>
        <v>13391.583054626533</v>
      </c>
      <c r="DM9" s="2">
        <f>BH208</f>
        <v>16832.74344295825</v>
      </c>
      <c r="DN9" s="2">
        <f>BH210</f>
        <v>73289.626556016592</v>
      </c>
      <c r="DO9" s="2">
        <f>BH211</f>
        <v>7141.1764705882351</v>
      </c>
      <c r="DQ9" s="2">
        <f>I209</f>
        <v>7</v>
      </c>
      <c r="DR9" s="2">
        <f>I208</f>
        <v>8.6750000000000007</v>
      </c>
      <c r="DS9" s="2">
        <f>I210</f>
        <v>52</v>
      </c>
      <c r="DT9" s="2">
        <f>I211</f>
        <v>3</v>
      </c>
      <c r="DV9" s="2">
        <f>Y209</f>
        <v>7</v>
      </c>
      <c r="DW9" s="2">
        <f>Y208</f>
        <v>6.95</v>
      </c>
      <c r="DX9" s="2">
        <f>Y210</f>
        <v>14</v>
      </c>
      <c r="DY9" s="2">
        <f>Y211</f>
        <v>4</v>
      </c>
      <c r="EA9" s="2">
        <f>AK209</f>
        <v>7</v>
      </c>
      <c r="EB9" s="2">
        <f>AK208</f>
        <v>10.824999999999999</v>
      </c>
      <c r="EC9" s="2">
        <f>AK210</f>
        <v>126</v>
      </c>
      <c r="ED9" s="2">
        <f>AK211</f>
        <v>3</v>
      </c>
      <c r="EE9" s="2"/>
      <c r="EF9" s="2">
        <f>AW209</f>
        <v>7</v>
      </c>
      <c r="EG9" s="2">
        <f>AW208</f>
        <v>14.025</v>
      </c>
      <c r="EH9" s="2">
        <f>AW210</f>
        <v>149</v>
      </c>
      <c r="EI9" s="2">
        <f>AW211</f>
        <v>3</v>
      </c>
      <c r="EK9" s="2">
        <f>BI209</f>
        <v>7.5</v>
      </c>
      <c r="EL9" s="2">
        <f>BI208</f>
        <v>9.4250000000000007</v>
      </c>
      <c r="EM9" s="2">
        <f>BI210</f>
        <v>41</v>
      </c>
      <c r="EN9" s="2">
        <f>BI211</f>
        <v>4</v>
      </c>
    </row>
    <row r="10" spans="1:144" x14ac:dyDescent="0.35">
      <c r="A10">
        <v>2</v>
      </c>
      <c r="B10">
        <v>9168</v>
      </c>
      <c r="C10">
        <v>129</v>
      </c>
      <c r="D10" s="12">
        <f t="shared" si="4"/>
        <v>5614.5116279069771</v>
      </c>
      <c r="E10">
        <f t="shared" si="5"/>
        <v>79</v>
      </c>
      <c r="F10">
        <v>-0.553288001773244</v>
      </c>
      <c r="K10" s="19"/>
      <c r="L10" s="19"/>
      <c r="M10" s="19"/>
      <c r="N10" s="19"/>
      <c r="Q10">
        <v>2</v>
      </c>
      <c r="R10">
        <v>4992</v>
      </c>
      <c r="S10">
        <v>71</v>
      </c>
      <c r="T10" s="12">
        <f t="shared" si="6"/>
        <v>3585.8028169014083</v>
      </c>
      <c r="U10">
        <f t="shared" si="7"/>
        <v>51</v>
      </c>
      <c r="V10">
        <v>-4.4156449173218899</v>
      </c>
      <c r="X10" s="7"/>
      <c r="Y10" s="7"/>
      <c r="Z10" s="11"/>
      <c r="AC10">
        <v>2</v>
      </c>
      <c r="AD10">
        <v>32856</v>
      </c>
      <c r="AE10">
        <v>458</v>
      </c>
      <c r="AF10" s="12">
        <f t="shared" si="0"/>
        <v>25682.200873362446</v>
      </c>
      <c r="AG10">
        <f t="shared" si="8"/>
        <v>358</v>
      </c>
      <c r="AH10">
        <v>-0.20825763479220899</v>
      </c>
      <c r="AJ10" s="7"/>
      <c r="AK10" s="7"/>
      <c r="AL10" s="11"/>
      <c r="AM10" s="11"/>
      <c r="AN10" s="11"/>
      <c r="AO10">
        <v>2</v>
      </c>
      <c r="AP10">
        <v>26304</v>
      </c>
      <c r="AQ10">
        <v>367</v>
      </c>
      <c r="AR10" s="12">
        <f t="shared" si="1"/>
        <v>15553.046321525886</v>
      </c>
      <c r="AS10">
        <f t="shared" si="9"/>
        <v>217</v>
      </c>
      <c r="AT10">
        <v>-0.75497315428068201</v>
      </c>
      <c r="AV10" s="7"/>
      <c r="AW10" s="7"/>
      <c r="AX10" s="11"/>
      <c r="AY10" s="11"/>
      <c r="BA10">
        <v>2</v>
      </c>
      <c r="BB10">
        <v>46536</v>
      </c>
      <c r="BC10">
        <v>648</v>
      </c>
      <c r="BD10" s="12">
        <f t="shared" si="2"/>
        <v>32173.037037037036</v>
      </c>
      <c r="BE10">
        <f t="shared" si="3"/>
        <v>448</v>
      </c>
      <c r="BF10">
        <v>-0.40726227909079199</v>
      </c>
      <c r="BH10" s="7"/>
      <c r="BI10" s="7"/>
      <c r="BJ10" s="11"/>
      <c r="BM10">
        <f t="shared" si="10"/>
        <v>200</v>
      </c>
      <c r="BN10">
        <v>100</v>
      </c>
      <c r="BO10" s="1">
        <f>G250</f>
        <v>-2.8156082014233301E-2</v>
      </c>
      <c r="BP10" s="1">
        <f>G249</f>
        <v>-7.621272005066021E-2</v>
      </c>
      <c r="BQ10" s="1">
        <f>G251</f>
        <v>-8.5889830455668605E-5</v>
      </c>
      <c r="BR10" s="1">
        <f>G252</f>
        <v>-0.36786636285801499</v>
      </c>
      <c r="BS10" s="1"/>
      <c r="BT10" s="1">
        <f>W250</f>
        <v>-2.82329487932916E-2</v>
      </c>
      <c r="BU10" s="1">
        <f>W249</f>
        <v>-8.7728475395394107E-2</v>
      </c>
      <c r="BV10" s="1">
        <f>W251</f>
        <v>-4.2373676309391198E-6</v>
      </c>
      <c r="BW10" s="1">
        <f>W252</f>
        <v>-0.88233937102400195</v>
      </c>
      <c r="BX10" s="1"/>
      <c r="BY10" s="1"/>
      <c r="BZ10" s="1">
        <f>AI250</f>
        <v>-2.4424867111387798E-2</v>
      </c>
      <c r="CA10" s="1">
        <f>AI249</f>
        <v>-4.7305660816195451E-2</v>
      </c>
      <c r="CB10" s="1">
        <f>AI251</f>
        <v>-5.5918499010977705E-4</v>
      </c>
      <c r="CC10" s="1">
        <f>AI252</f>
        <v>-0.298734198272531</v>
      </c>
      <c r="CD10" s="1"/>
      <c r="CE10" s="1"/>
      <c r="CF10" s="1">
        <f>AU250</f>
        <v>-2.7153901085483198E-2</v>
      </c>
      <c r="CG10" s="1">
        <f>AU249</f>
        <v>-6.1551696820904819E-2</v>
      </c>
      <c r="CH10" s="1">
        <f>AU251</f>
        <v>-2.8704724488062702E-4</v>
      </c>
      <c r="CI10" s="1">
        <f>AU252</f>
        <v>-0.42070387295496903</v>
      </c>
      <c r="CJ10" s="1"/>
      <c r="CK10" s="1"/>
      <c r="CL10" s="1">
        <f>BG250</f>
        <v>-5.2865864716692051E-2</v>
      </c>
      <c r="CM10" s="1">
        <f>BG249</f>
        <v>-8.9890719201540584E-2</v>
      </c>
      <c r="CN10" s="1">
        <f>BG251</f>
        <v>-2.2529361319241601E-4</v>
      </c>
      <c r="CO10" s="1">
        <f>BG252</f>
        <v>-0.43455449171452298</v>
      </c>
      <c r="CP10" s="1"/>
      <c r="CQ10" s="1"/>
      <c r="CR10" s="2">
        <f>H250</f>
        <v>17454.545454545456</v>
      </c>
      <c r="CS10" s="2">
        <f>H249</f>
        <v>17809.068879053499</v>
      </c>
      <c r="CT10" s="2">
        <f>H251</f>
        <v>31484.745762711864</v>
      </c>
      <c r="CU10" s="2">
        <f>H252</f>
        <v>6969.2307692307695</v>
      </c>
      <c r="CW10" s="2">
        <f>X250</f>
        <v>20215.384615384617</v>
      </c>
      <c r="CX10" s="2">
        <f>X249</f>
        <v>19986.999365295516</v>
      </c>
      <c r="CY10" s="2">
        <f>X251</f>
        <v>47929.411764705881</v>
      </c>
      <c r="CZ10" s="2">
        <f>X252</f>
        <v>6654.545454545455</v>
      </c>
      <c r="DB10" s="2">
        <f>AJ250</f>
        <v>17714.285714285714</v>
      </c>
      <c r="DC10" s="2">
        <f>AJ249</f>
        <v>18956.631543161238</v>
      </c>
      <c r="DD10" s="2">
        <f>AJ251</f>
        <v>35454.545454545456</v>
      </c>
      <c r="DE10" s="2">
        <f>AJ252</f>
        <v>10625.242718446601</v>
      </c>
      <c r="DF10" s="2"/>
      <c r="DG10" s="2">
        <f>AV250</f>
        <v>17806.451612903227</v>
      </c>
      <c r="DH10" s="2">
        <f>AV249</f>
        <v>19588.246812216956</v>
      </c>
      <c r="DI10" s="2">
        <f>AV251</f>
        <v>32060.377358490565</v>
      </c>
      <c r="DJ10" s="2">
        <f>AV252</f>
        <v>10682.35294117647</v>
      </c>
      <c r="DL10" s="2">
        <f>BH250</f>
        <v>17853.658536585364</v>
      </c>
      <c r="DM10" s="2">
        <f>BH249</f>
        <v>27243.354619021022</v>
      </c>
      <c r="DN10" s="2">
        <f>BH251</f>
        <v>264779.56204379559</v>
      </c>
      <c r="DO10" s="2">
        <f>BH252</f>
        <v>10711.330049261083</v>
      </c>
      <c r="DQ10" s="2">
        <f>I250</f>
        <v>5</v>
      </c>
      <c r="DR10" s="2">
        <f>I249</f>
        <v>5.0999999999999996</v>
      </c>
      <c r="DS10" s="2">
        <f>I251</f>
        <v>9</v>
      </c>
      <c r="DT10" s="2">
        <f>I252</f>
        <v>2</v>
      </c>
      <c r="DV10" s="2">
        <f>Y250</f>
        <v>6</v>
      </c>
      <c r="DW10" s="2">
        <f>Y249</f>
        <v>5.9249999999999998</v>
      </c>
      <c r="DX10" s="2">
        <f>Y251</f>
        <v>14</v>
      </c>
      <c r="DY10" s="2">
        <f>Y252</f>
        <v>2</v>
      </c>
      <c r="EA10" s="2">
        <f>AK250</f>
        <v>5</v>
      </c>
      <c r="EB10" s="2">
        <f>AK249</f>
        <v>5.35</v>
      </c>
      <c r="EC10" s="2">
        <f>AK251</f>
        <v>10</v>
      </c>
      <c r="ED10" s="2">
        <f>AK252</f>
        <v>3</v>
      </c>
      <c r="EE10" s="2"/>
      <c r="EF10" s="2">
        <f>AW250</f>
        <v>5</v>
      </c>
      <c r="EG10" s="2">
        <f>AW249</f>
        <v>5.5</v>
      </c>
      <c r="EH10" s="2">
        <f>AW251</f>
        <v>9</v>
      </c>
      <c r="EI10" s="2">
        <f>AW252</f>
        <v>3</v>
      </c>
      <c r="EK10" s="2">
        <f>BI250</f>
        <v>5</v>
      </c>
      <c r="EL10" s="2">
        <f>BI249</f>
        <v>7.625</v>
      </c>
      <c r="EM10" s="2">
        <f>BI251</f>
        <v>74</v>
      </c>
      <c r="EN10" s="2">
        <f>BI252</f>
        <v>3</v>
      </c>
    </row>
    <row r="11" spans="1:144" x14ac:dyDescent="0.35">
      <c r="A11">
        <v>2</v>
      </c>
      <c r="B11">
        <v>12408</v>
      </c>
      <c r="C11">
        <v>174</v>
      </c>
      <c r="D11" s="12">
        <f t="shared" si="4"/>
        <v>8842.4827586206902</v>
      </c>
      <c r="E11">
        <f t="shared" si="5"/>
        <v>124</v>
      </c>
      <c r="F11">
        <v>-7.53653241640448</v>
      </c>
      <c r="K11" s="19"/>
      <c r="L11" s="19"/>
      <c r="M11" s="19"/>
      <c r="N11" s="19"/>
      <c r="Q11">
        <v>2</v>
      </c>
      <c r="R11">
        <v>1608</v>
      </c>
      <c r="S11">
        <v>24</v>
      </c>
      <c r="T11" s="12">
        <f t="shared" si="6"/>
        <v>268</v>
      </c>
      <c r="U11">
        <f t="shared" si="7"/>
        <v>4</v>
      </c>
      <c r="V11">
        <v>-10.636908484021101</v>
      </c>
      <c r="X11" s="7"/>
      <c r="Y11" s="7"/>
      <c r="Z11" s="11"/>
      <c r="AC11">
        <v>2</v>
      </c>
      <c r="AD11">
        <v>11904</v>
      </c>
      <c r="AE11">
        <v>167</v>
      </c>
      <c r="AF11" s="12">
        <f t="shared" si="0"/>
        <v>4775.8562874251493</v>
      </c>
      <c r="AG11">
        <f t="shared" si="8"/>
        <v>67</v>
      </c>
      <c r="AH11">
        <v>-0.22427959915048901</v>
      </c>
      <c r="AJ11" s="7"/>
      <c r="AK11" s="7"/>
      <c r="AL11" s="11"/>
      <c r="AM11" s="11"/>
      <c r="AN11" s="11"/>
      <c r="AO11">
        <v>2</v>
      </c>
      <c r="AP11">
        <v>11616</v>
      </c>
      <c r="AQ11">
        <v>163</v>
      </c>
      <c r="AR11" s="12">
        <f t="shared" si="1"/>
        <v>926.42944785276075</v>
      </c>
      <c r="AS11">
        <f t="shared" si="9"/>
        <v>13</v>
      </c>
      <c r="AT11">
        <v>-1.1016287333649799</v>
      </c>
      <c r="AV11" s="7"/>
      <c r="AW11" s="7"/>
      <c r="AX11" s="11"/>
      <c r="AY11" s="11"/>
      <c r="BA11">
        <v>2</v>
      </c>
      <c r="BB11">
        <v>23928</v>
      </c>
      <c r="BC11">
        <v>334</v>
      </c>
      <c r="BD11" s="12">
        <f t="shared" si="2"/>
        <v>9599.8562874251493</v>
      </c>
      <c r="BE11">
        <f t="shared" si="3"/>
        <v>134</v>
      </c>
      <c r="BF11">
        <v>-0.39915283590288603</v>
      </c>
      <c r="BH11" s="7"/>
      <c r="BI11" s="7"/>
      <c r="BJ11" s="11"/>
      <c r="BM11">
        <f t="shared" si="10"/>
        <v>300</v>
      </c>
      <c r="BN11">
        <v>150</v>
      </c>
      <c r="BO11" s="1">
        <f>G291</f>
        <v>-1.3309589452761915E-2</v>
      </c>
      <c r="BP11" s="1">
        <f>G290</f>
        <v>-3.9108095599095803E-2</v>
      </c>
      <c r="BQ11" s="1">
        <f>G292</f>
        <v>-1.6260268178212999E-4</v>
      </c>
      <c r="BR11" s="1">
        <f>G293</f>
        <v>-0.217603930987427</v>
      </c>
      <c r="BS11" s="1"/>
      <c r="BT11" s="1">
        <f>W291</f>
        <v>-8.4428893440285143E-3</v>
      </c>
      <c r="BU11" s="1">
        <f>W290</f>
        <v>-2.5611488364010872E-2</v>
      </c>
      <c r="BV11" s="1">
        <f>W292</f>
        <v>-8.3669034434430992E-6</v>
      </c>
      <c r="BW11" s="1">
        <f>W293</f>
        <v>-0.29827304165927698</v>
      </c>
      <c r="BX11" s="1"/>
      <c r="BY11" s="1"/>
      <c r="BZ11" s="1">
        <f>AI291</f>
        <v>-8.9167008387147154E-3</v>
      </c>
      <c r="CA11" s="1">
        <f>AI290</f>
        <v>-2.0481668195522364E-2</v>
      </c>
      <c r="CB11" s="1">
        <f>AI292</f>
        <v>-5.5361209495288703E-6</v>
      </c>
      <c r="CC11" s="1">
        <f>AI293</f>
        <v>-0.124254444673823</v>
      </c>
      <c r="CD11" s="1"/>
      <c r="CE11" s="1"/>
      <c r="CF11" s="1">
        <f>AU291</f>
        <v>-9.4479960441333395E-3</v>
      </c>
      <c r="CG11" s="1">
        <f>AU290</f>
        <v>-3.1851020098946733E-2</v>
      </c>
      <c r="CH11" s="1">
        <f>AU292</f>
        <v>-6.75609858906711E-5</v>
      </c>
      <c r="CI11" s="1">
        <f>AU293</f>
        <v>-0.40726245781481302</v>
      </c>
      <c r="CJ11" s="1"/>
      <c r="CK11" s="1"/>
      <c r="CL11" s="1">
        <f>BG291</f>
        <v>-9.8078702124199252E-3</v>
      </c>
      <c r="CM11" s="1">
        <f>BG290</f>
        <v>-3.9790609494395716E-2</v>
      </c>
      <c r="CN11" s="1">
        <f>BG292</f>
        <v>-4.2732246443125098E-7</v>
      </c>
      <c r="CO11" s="1">
        <f>BG293</f>
        <v>-0.41973614208267002</v>
      </c>
      <c r="CP11" s="1"/>
      <c r="CQ11" s="1"/>
      <c r="CR11" s="2">
        <f>H291</f>
        <v>26181.81818181818</v>
      </c>
      <c r="CS11" s="2">
        <f>H290</f>
        <v>24479.605198645724</v>
      </c>
      <c r="CT11" s="2">
        <f>H292</f>
        <v>41958.620689655174</v>
      </c>
      <c r="CU11" s="2">
        <f>H293</f>
        <v>10453.846153846154</v>
      </c>
      <c r="CW11" s="2">
        <f>X291</f>
        <v>25200</v>
      </c>
      <c r="CX11" s="2">
        <f>X290</f>
        <v>24574.147157190633</v>
      </c>
      <c r="CY11" s="2">
        <f>X292</f>
        <v>35466.666666666664</v>
      </c>
      <c r="CZ11" s="2">
        <f>X293</f>
        <v>15026.08695652174</v>
      </c>
      <c r="DB11" s="2">
        <f>AJ291</f>
        <v>26571.428571428572</v>
      </c>
      <c r="DC11" s="2">
        <f>AJ290</f>
        <v>24976.900549581176</v>
      </c>
      <c r="DD11" s="2">
        <f>AJ292</f>
        <v>37211.214953271025</v>
      </c>
      <c r="DE11" s="2">
        <f>AJ293</f>
        <v>10623.529411764706</v>
      </c>
      <c r="DF11" s="2"/>
      <c r="DG11" s="2">
        <f>AV291</f>
        <v>26709.677419354837</v>
      </c>
      <c r="DH11" s="2">
        <f>AV290</f>
        <v>25107.135211293971</v>
      </c>
      <c r="DI11" s="2">
        <f>AV292</f>
        <v>37398.726114649682</v>
      </c>
      <c r="DJ11" s="2">
        <f>AV293</f>
        <v>16023.529411764706</v>
      </c>
      <c r="DL11" s="2">
        <f>BH291</f>
        <v>26780.487804878048</v>
      </c>
      <c r="DM11" s="2">
        <f>BH290</f>
        <v>26111.118599968766</v>
      </c>
      <c r="DN11" s="2">
        <f>BH292</f>
        <v>42853.846153846156</v>
      </c>
      <c r="DO11" s="2">
        <f>BH293</f>
        <v>16066.995073891625</v>
      </c>
      <c r="DQ11" s="2">
        <f>I291</f>
        <v>5</v>
      </c>
      <c r="DR11" s="2">
        <f>I290</f>
        <v>4.6749999999999998</v>
      </c>
      <c r="DS11" s="2">
        <f>I292</f>
        <v>8</v>
      </c>
      <c r="DT11" s="2">
        <f>I293</f>
        <v>2</v>
      </c>
      <c r="DV11" s="2">
        <f>Y291</f>
        <v>5</v>
      </c>
      <c r="DW11" s="2">
        <f>Y290</f>
        <v>4.875</v>
      </c>
      <c r="DX11" s="2">
        <f>Y292</f>
        <v>7</v>
      </c>
      <c r="DY11" s="2">
        <f>Y293</f>
        <v>3</v>
      </c>
      <c r="EA11" s="2">
        <f>AK291</f>
        <v>5</v>
      </c>
      <c r="EB11" s="2">
        <f>AK290</f>
        <v>4.7</v>
      </c>
      <c r="EC11" s="2">
        <f>AK292</f>
        <v>7</v>
      </c>
      <c r="ED11" s="2">
        <f>AK293</f>
        <v>2</v>
      </c>
      <c r="EE11" s="2"/>
      <c r="EF11" s="2">
        <f>AW291</f>
        <v>5</v>
      </c>
      <c r="EG11" s="2">
        <f>AW290</f>
        <v>4.7</v>
      </c>
      <c r="EH11" s="2">
        <f>AW292</f>
        <v>7</v>
      </c>
      <c r="EI11" s="2">
        <f>AW293</f>
        <v>3</v>
      </c>
      <c r="EK11" s="2">
        <f>BI291</f>
        <v>5</v>
      </c>
      <c r="EL11" s="2">
        <f>BI290</f>
        <v>4.875</v>
      </c>
      <c r="EM11" s="2">
        <f>BI292</f>
        <v>8</v>
      </c>
      <c r="EN11" s="2">
        <f>BI293</f>
        <v>3</v>
      </c>
    </row>
    <row r="12" spans="1:144" x14ac:dyDescent="0.35">
      <c r="A12">
        <v>2</v>
      </c>
      <c r="B12">
        <v>6648</v>
      </c>
      <c r="C12">
        <v>94</v>
      </c>
      <c r="D12" s="12">
        <f t="shared" si="4"/>
        <v>3111.8297872340427</v>
      </c>
      <c r="E12">
        <f t="shared" si="5"/>
        <v>44</v>
      </c>
      <c r="F12">
        <v>-2.5205150914516099</v>
      </c>
      <c r="K12" s="19"/>
      <c r="L12" s="19"/>
      <c r="M12" s="19"/>
      <c r="N12" s="19"/>
      <c r="Q12">
        <v>2</v>
      </c>
      <c r="R12">
        <v>6072</v>
      </c>
      <c r="S12">
        <v>86</v>
      </c>
      <c r="T12" s="12">
        <f t="shared" si="6"/>
        <v>4659.9069767441861</v>
      </c>
      <c r="U12">
        <f t="shared" si="7"/>
        <v>66</v>
      </c>
      <c r="V12">
        <v>-4.7469115582250003</v>
      </c>
      <c r="X12" s="7"/>
      <c r="Y12" s="7"/>
      <c r="Z12" s="11"/>
      <c r="AC12">
        <v>2</v>
      </c>
      <c r="AD12">
        <v>12552</v>
      </c>
      <c r="AE12">
        <v>176</v>
      </c>
      <c r="AF12" s="12">
        <f t="shared" si="0"/>
        <v>5420.181818181818</v>
      </c>
      <c r="AG12">
        <f t="shared" si="8"/>
        <v>76</v>
      </c>
      <c r="AH12">
        <v>-2.4279157951155601</v>
      </c>
      <c r="AJ12" s="7"/>
      <c r="AK12" s="7"/>
      <c r="AL12" s="11"/>
      <c r="AM12" s="11"/>
      <c r="AN12" s="11"/>
      <c r="AO12">
        <v>2</v>
      </c>
      <c r="AP12">
        <v>27096</v>
      </c>
      <c r="AQ12">
        <v>378</v>
      </c>
      <c r="AR12" s="12">
        <f t="shared" si="1"/>
        <v>16343.619047619048</v>
      </c>
      <c r="AS12">
        <f t="shared" si="9"/>
        <v>228</v>
      </c>
      <c r="AT12">
        <v>-5.6261318602434197E-2</v>
      </c>
      <c r="AV12" s="7"/>
      <c r="AW12" s="7"/>
      <c r="AX12" s="11"/>
      <c r="AY12" s="11"/>
      <c r="BA12">
        <v>2</v>
      </c>
      <c r="BB12">
        <v>24720</v>
      </c>
      <c r="BC12">
        <v>345</v>
      </c>
      <c r="BD12" s="12">
        <f t="shared" si="2"/>
        <v>10389.565217391304</v>
      </c>
      <c r="BE12">
        <f t="shared" si="3"/>
        <v>145</v>
      </c>
      <c r="BF12">
        <v>-4.4743421332571902</v>
      </c>
      <c r="BH12" s="7"/>
      <c r="BI12" s="7"/>
      <c r="BJ12" s="11"/>
      <c r="BM12">
        <f t="shared" si="10"/>
        <v>400</v>
      </c>
      <c r="BN12">
        <v>200</v>
      </c>
      <c r="BO12" s="1">
        <f>G332</f>
        <v>-4.5698677073070446E-3</v>
      </c>
      <c r="BP12" s="1">
        <f>G331</f>
        <v>-1.649665936038805E-2</v>
      </c>
      <c r="BQ12" s="1">
        <f>G333</f>
        <v>-6.4877239876614995E-7</v>
      </c>
      <c r="BR12" s="1">
        <f>G334</f>
        <v>-0.13363520637548801</v>
      </c>
      <c r="BS12" s="1"/>
      <c r="BT12" s="1">
        <f>W332</f>
        <v>-6.165362221233585E-3</v>
      </c>
      <c r="BU12" s="1">
        <f>W331</f>
        <v>-2.7721107268401123E-2</v>
      </c>
      <c r="BV12" s="1">
        <f>W333</f>
        <v>-2.2350484482121601E-5</v>
      </c>
      <c r="BW12" s="1">
        <f>W334</f>
        <v>-0.26772503338061499</v>
      </c>
      <c r="BX12" s="1"/>
      <c r="BY12" s="1"/>
      <c r="BZ12" s="1">
        <f>AI332</f>
        <v>-5.6711159140882903E-3</v>
      </c>
      <c r="CA12" s="1">
        <f>AI331</f>
        <v>-2.4394440100225224E-2</v>
      </c>
      <c r="CB12" s="1">
        <f>AI333</f>
        <v>-4.5211875337592299E-7</v>
      </c>
      <c r="CC12" s="1">
        <f>AI334</f>
        <v>-0.33336421970371999</v>
      </c>
      <c r="CD12" s="1"/>
      <c r="CE12" s="1"/>
      <c r="CF12" s="1">
        <f>AU332</f>
        <v>-5.7748334499995151E-3</v>
      </c>
      <c r="CG12" s="1">
        <f>AU331</f>
        <v>-1.2459559492366939E-2</v>
      </c>
      <c r="CH12" s="1">
        <f>AU333</f>
        <v>-8.3772034403896494E-6</v>
      </c>
      <c r="CI12" s="1">
        <f>AU334</f>
        <v>-7.4866021118930898E-2</v>
      </c>
      <c r="CJ12" s="1"/>
      <c r="CK12" s="1"/>
      <c r="CL12" s="1">
        <f>BG332</f>
        <v>-7.5108591194767401E-3</v>
      </c>
      <c r="CM12" s="1">
        <f>BG331</f>
        <v>-2.8438153586748165E-2</v>
      </c>
      <c r="CN12" s="1">
        <f>BG333</f>
        <v>-2.9246880071580702E-7</v>
      </c>
      <c r="CO12" s="1">
        <f>BG334</f>
        <v>-0.16322809441144601</v>
      </c>
      <c r="CP12" s="1"/>
      <c r="CQ12" s="1"/>
      <c r="CR12" s="2">
        <f>H332</f>
        <v>34909.090909090912</v>
      </c>
      <c r="CS12" s="2">
        <f>H331</f>
        <v>32989.276565861066</v>
      </c>
      <c r="CT12" s="2">
        <f>H333</f>
        <v>62969.491525423728</v>
      </c>
      <c r="CU12" s="2">
        <f>H334</f>
        <v>20920.754716981133</v>
      </c>
      <c r="CW12" s="2">
        <f>X332</f>
        <v>33600</v>
      </c>
      <c r="CX12" s="2">
        <f>X331</f>
        <v>31571.954663693796</v>
      </c>
      <c r="CY12" s="2">
        <f>X333</f>
        <v>47288.888888888891</v>
      </c>
      <c r="CZ12" s="2">
        <f>X334</f>
        <v>20034.782608695652</v>
      </c>
      <c r="DB12" s="2">
        <f>AJ332</f>
        <v>35428.571428571428</v>
      </c>
      <c r="DC12" s="2">
        <f>AJ331</f>
        <v>33479.722954027995</v>
      </c>
      <c r="DD12" s="2">
        <f>AJ333</f>
        <v>49614.95327102804</v>
      </c>
      <c r="DE12" s="2">
        <f>AJ334</f>
        <v>21250.485436893203</v>
      </c>
      <c r="DF12" s="2"/>
      <c r="DG12" s="2">
        <f>AV332</f>
        <v>28488.311688311689</v>
      </c>
      <c r="DH12" s="2">
        <f>AV331</f>
        <v>31516.654091541044</v>
      </c>
      <c r="DI12" s="2">
        <f>AV333</f>
        <v>49864.96815286624</v>
      </c>
      <c r="DJ12" s="2">
        <f>AV334</f>
        <v>14242.105263157895</v>
      </c>
      <c r="DL12" s="2">
        <f>BH332</f>
        <v>28564.705882352941</v>
      </c>
      <c r="DM12" s="2">
        <f>BH331</f>
        <v>33922.47763555609</v>
      </c>
      <c r="DN12" s="2">
        <f>BH333</f>
        <v>100014.95327102803</v>
      </c>
      <c r="DO12" s="2">
        <f>BH334</f>
        <v>21422.660098522167</v>
      </c>
      <c r="DQ12" s="2">
        <f>I332</f>
        <v>5</v>
      </c>
      <c r="DR12" s="2">
        <f>I331</f>
        <v>4.7249999999999996</v>
      </c>
      <c r="DS12" s="2">
        <f>I333</f>
        <v>9</v>
      </c>
      <c r="DT12" s="2">
        <f>I334</f>
        <v>3</v>
      </c>
      <c r="DV12" s="2">
        <f>Y332</f>
        <v>5</v>
      </c>
      <c r="DW12" s="2">
        <f>Y331</f>
        <v>4.7</v>
      </c>
      <c r="DX12" s="2">
        <f>Y333</f>
        <v>7</v>
      </c>
      <c r="DY12" s="2">
        <f>Y334</f>
        <v>3</v>
      </c>
      <c r="EA12" s="2">
        <f>AK332</f>
        <v>5</v>
      </c>
      <c r="EB12" s="2">
        <f>AK331</f>
        <v>4.7249999999999996</v>
      </c>
      <c r="EC12" s="2">
        <f>AK333</f>
        <v>7</v>
      </c>
      <c r="ED12" s="2">
        <f>AK334</f>
        <v>3</v>
      </c>
      <c r="EE12" s="2"/>
      <c r="EF12" s="2">
        <f>AW332</f>
        <v>4</v>
      </c>
      <c r="EG12" s="2">
        <f>AW331</f>
        <v>4.4249999999999998</v>
      </c>
      <c r="EH12" s="2">
        <f>AW333</f>
        <v>7</v>
      </c>
      <c r="EI12" s="2">
        <f>AW334</f>
        <v>2</v>
      </c>
      <c r="EK12" s="2">
        <f>BI332</f>
        <v>4</v>
      </c>
      <c r="EL12" s="2">
        <f>BI331</f>
        <v>4.75</v>
      </c>
      <c r="EM12" s="2">
        <f>BI333</f>
        <v>14</v>
      </c>
      <c r="EN12" s="2">
        <f>BI334</f>
        <v>3</v>
      </c>
    </row>
    <row r="13" spans="1:144" x14ac:dyDescent="0.35">
      <c r="A13">
        <v>2</v>
      </c>
      <c r="B13">
        <v>5064</v>
      </c>
      <c r="C13">
        <v>72</v>
      </c>
      <c r="D13" s="12">
        <f t="shared" si="4"/>
        <v>1547.3333333333333</v>
      </c>
      <c r="E13">
        <f t="shared" si="5"/>
        <v>22</v>
      </c>
      <c r="F13">
        <v>-4.8982940457153203</v>
      </c>
      <c r="K13" s="19"/>
      <c r="L13" s="19"/>
      <c r="M13" s="19"/>
      <c r="N13" s="19"/>
      <c r="Q13">
        <v>2</v>
      </c>
      <c r="R13">
        <v>2400</v>
      </c>
      <c r="S13">
        <v>35</v>
      </c>
      <c r="T13" s="12">
        <f t="shared" si="6"/>
        <v>1028.5714285714287</v>
      </c>
      <c r="U13">
        <f t="shared" si="7"/>
        <v>15</v>
      </c>
      <c r="V13">
        <v>-5.8921470963811604</v>
      </c>
      <c r="X13" s="7"/>
      <c r="Y13" s="7"/>
      <c r="Z13" s="11"/>
      <c r="AC13">
        <v>2</v>
      </c>
      <c r="AD13">
        <v>10896</v>
      </c>
      <c r="AE13">
        <v>153</v>
      </c>
      <c r="AF13" s="12">
        <f t="shared" si="0"/>
        <v>3774.4313725490197</v>
      </c>
      <c r="AG13">
        <f t="shared" si="8"/>
        <v>53</v>
      </c>
      <c r="AH13">
        <v>-1.53831725351063E-2</v>
      </c>
      <c r="AJ13" s="7"/>
      <c r="AK13" s="7"/>
      <c r="AL13" s="11"/>
      <c r="AM13" s="11"/>
      <c r="AN13" s="11"/>
      <c r="AO13">
        <v>2</v>
      </c>
      <c r="AP13">
        <v>24072</v>
      </c>
      <c r="AQ13">
        <v>336</v>
      </c>
      <c r="AR13" s="12">
        <f t="shared" si="1"/>
        <v>13325.571428571429</v>
      </c>
      <c r="AS13">
        <f t="shared" si="9"/>
        <v>186</v>
      </c>
      <c r="AT13">
        <v>-1.87218432379502</v>
      </c>
      <c r="AV13" s="7"/>
      <c r="AW13" s="7"/>
      <c r="AX13" s="11"/>
      <c r="AY13" s="11"/>
      <c r="BA13">
        <v>2</v>
      </c>
      <c r="BB13">
        <v>26664</v>
      </c>
      <c r="BC13">
        <v>372</v>
      </c>
      <c r="BD13" s="12">
        <f t="shared" si="2"/>
        <v>12328.516129032258</v>
      </c>
      <c r="BE13">
        <f t="shared" si="3"/>
        <v>172</v>
      </c>
      <c r="BF13">
        <v>-0.48474940064323402</v>
      </c>
      <c r="BH13" s="7"/>
      <c r="BI13" s="7"/>
      <c r="BJ13" s="11"/>
      <c r="BM13">
        <f t="shared" si="10"/>
        <v>500</v>
      </c>
      <c r="BN13">
        <v>250</v>
      </c>
      <c r="BO13" s="1">
        <f>G373</f>
        <v>-5.62313461813101E-3</v>
      </c>
      <c r="BP13" s="1">
        <f>G372</f>
        <v>-1.2865058040735886E-2</v>
      </c>
      <c r="BQ13" s="1">
        <f>G374</f>
        <v>-1.2694237345454301E-5</v>
      </c>
      <c r="BR13" s="1">
        <f>G375</f>
        <v>-0.13225776890060401</v>
      </c>
      <c r="BS13" s="1"/>
      <c r="BT13" s="1">
        <f>W373</f>
        <v>-5.5219766314605553E-3</v>
      </c>
      <c r="BU13" s="1">
        <f>W372</f>
        <v>-1.5898428652040126E-2</v>
      </c>
      <c r="BV13" s="1">
        <f>W374</f>
        <v>-2.9857250261011802E-7</v>
      </c>
      <c r="BW13" s="1">
        <f>W375</f>
        <v>-0.15945123984065199</v>
      </c>
      <c r="BX13" s="1"/>
      <c r="BY13" s="1"/>
      <c r="BZ13" s="1">
        <f>AI373</f>
        <v>-4.1858467221064597E-3</v>
      </c>
      <c r="CA13" s="1">
        <f>AI372</f>
        <v>-2.2240807835414055E-2</v>
      </c>
      <c r="CB13" s="1">
        <f>AI374</f>
        <v>-1.23932485458184E-5</v>
      </c>
      <c r="CC13" s="1">
        <f>AI375</f>
        <v>-0.24584658155154701</v>
      </c>
      <c r="CD13" s="1"/>
      <c r="CE13" s="1"/>
      <c r="CF13" s="1">
        <f>AU373</f>
        <v>-3.1486612537362201E-3</v>
      </c>
      <c r="CG13" s="1">
        <f>AU372</f>
        <v>-1.6573280155491862E-2</v>
      </c>
      <c r="CH13" s="1">
        <f>AU374</f>
        <v>-2.2426015557802598E-6</v>
      </c>
      <c r="CI13" s="1">
        <f>AU375</f>
        <v>-0.218203315276359</v>
      </c>
      <c r="CJ13" s="1"/>
      <c r="CK13" s="1"/>
      <c r="CL13" s="1">
        <f>BG373</f>
        <v>-6.7512099299201697E-3</v>
      </c>
      <c r="CM13" s="1">
        <f>BG372</f>
        <v>-9.6234205994758688E-3</v>
      </c>
      <c r="CN13" s="1">
        <f>BG374</f>
        <v>-5.6637242320092395E-7</v>
      </c>
      <c r="CO13" s="1">
        <f>BG375</f>
        <v>-4.96390185383613E-2</v>
      </c>
      <c r="CP13" s="1"/>
      <c r="CQ13" s="1"/>
      <c r="CR13" s="2">
        <f>H373</f>
        <v>34888.888888888891</v>
      </c>
      <c r="CS13" s="2">
        <f>H372</f>
        <v>37517.081920203826</v>
      </c>
      <c r="CT13" s="2">
        <f>H374</f>
        <v>61157.894736842107</v>
      </c>
      <c r="CU13" s="2">
        <f>H375</f>
        <v>17423.076923076922</v>
      </c>
      <c r="CW13" s="2">
        <f>X373</f>
        <v>33500</v>
      </c>
      <c r="CX13" s="2">
        <f>X372</f>
        <v>38012.427246666368</v>
      </c>
      <c r="CY13" s="2">
        <f>X374</f>
        <v>128571.42857142857</v>
      </c>
      <c r="CZ13" s="2">
        <f>X375</f>
        <v>16636.363636363636</v>
      </c>
      <c r="DB13" s="2">
        <f>AJ373</f>
        <v>35423.076923076922</v>
      </c>
      <c r="DC13" s="2">
        <f>AJ372</f>
        <v>39855.506603767011</v>
      </c>
      <c r="DD13" s="2">
        <f>AJ374</f>
        <v>62018.691588785048</v>
      </c>
      <c r="DE13" s="2">
        <f>AJ375</f>
        <v>26563.106796116506</v>
      </c>
      <c r="DF13" s="2"/>
      <c r="DG13" s="2">
        <f>AV373</f>
        <v>35610.389610389611</v>
      </c>
      <c r="DH13" s="2">
        <f>AV372</f>
        <v>38950.678207027806</v>
      </c>
      <c r="DI13" s="2">
        <f>AV374</f>
        <v>71240.506329113923</v>
      </c>
      <c r="DJ13" s="2">
        <f>AV375</f>
        <v>26705.882352941175</v>
      </c>
      <c r="DL13" s="2">
        <f>BH373</f>
        <v>35705.882352941175</v>
      </c>
      <c r="DM13" s="2">
        <f>BH372</f>
        <v>41509.585548782547</v>
      </c>
      <c r="DN13" s="2">
        <f>BH374</f>
        <v>62492.753623188408</v>
      </c>
      <c r="DO13" s="2">
        <f>BH375</f>
        <v>26778.32512315271</v>
      </c>
      <c r="DQ13" s="2">
        <f>I373</f>
        <v>4</v>
      </c>
      <c r="DR13" s="2">
        <f>I372</f>
        <v>4.3</v>
      </c>
      <c r="DS13" s="2">
        <f>I374</f>
        <v>7</v>
      </c>
      <c r="DT13" s="2">
        <f>I375</f>
        <v>2</v>
      </c>
      <c r="DV13" s="2">
        <f>Y373</f>
        <v>4</v>
      </c>
      <c r="DW13" s="2">
        <f>Y372</f>
        <v>4.5250000000000004</v>
      </c>
      <c r="DX13" s="2">
        <f>Y374</f>
        <v>15</v>
      </c>
      <c r="DY13" s="2">
        <f>Y375</f>
        <v>2</v>
      </c>
      <c r="EA13" s="2">
        <f>AK373</f>
        <v>4</v>
      </c>
      <c r="EB13" s="2">
        <f>AK372</f>
        <v>4.5</v>
      </c>
      <c r="EC13" s="2">
        <f>AK374</f>
        <v>7</v>
      </c>
      <c r="ED13" s="2">
        <f>AK375</f>
        <v>3</v>
      </c>
      <c r="EE13" s="2"/>
      <c r="EF13" s="2">
        <f>AW373</f>
        <v>4</v>
      </c>
      <c r="EG13" s="2">
        <f>AW372</f>
        <v>4.375</v>
      </c>
      <c r="EH13" s="2">
        <f>AW374</f>
        <v>8</v>
      </c>
      <c r="EI13" s="2">
        <f>AW375</f>
        <v>3</v>
      </c>
      <c r="EK13" s="2">
        <f>BI373</f>
        <v>4</v>
      </c>
      <c r="EL13" s="2">
        <f>BI372</f>
        <v>4.6500000000000004</v>
      </c>
      <c r="EM13" s="2">
        <f>BI374</f>
        <v>7</v>
      </c>
      <c r="EN13" s="2">
        <f>BI375</f>
        <v>3</v>
      </c>
    </row>
    <row r="14" spans="1:144" x14ac:dyDescent="0.35">
      <c r="A14">
        <v>2</v>
      </c>
      <c r="B14">
        <v>4920</v>
      </c>
      <c r="C14">
        <v>70</v>
      </c>
      <c r="D14" s="12">
        <f t="shared" si="4"/>
        <v>1405.7142857142858</v>
      </c>
      <c r="E14">
        <f t="shared" si="5"/>
        <v>20</v>
      </c>
      <c r="F14">
        <v>-19.142193971634001</v>
      </c>
      <c r="K14" s="19"/>
      <c r="L14" s="19"/>
      <c r="M14" s="19"/>
      <c r="N14" s="19"/>
      <c r="Q14">
        <v>2</v>
      </c>
      <c r="R14">
        <v>5352</v>
      </c>
      <c r="S14">
        <v>76</v>
      </c>
      <c r="T14" s="12">
        <f t="shared" si="6"/>
        <v>3943.5789473684213</v>
      </c>
      <c r="U14">
        <f t="shared" si="7"/>
        <v>56</v>
      </c>
      <c r="V14">
        <v>-0.89977202811397095</v>
      </c>
      <c r="X14" s="7"/>
      <c r="Y14" s="7"/>
      <c r="Z14" s="11"/>
      <c r="AC14">
        <v>2</v>
      </c>
      <c r="AD14">
        <v>57912</v>
      </c>
      <c r="AE14">
        <v>806</v>
      </c>
      <c r="AF14" s="12">
        <f t="shared" si="0"/>
        <v>50726.888337468983</v>
      </c>
      <c r="AG14">
        <f t="shared" si="8"/>
        <v>706</v>
      </c>
      <c r="AH14">
        <v>-0.25149151776654699</v>
      </c>
      <c r="AJ14" s="7"/>
      <c r="AK14" s="7"/>
      <c r="AL14" s="11"/>
      <c r="AM14" s="11"/>
      <c r="AN14" s="11"/>
      <c r="AO14">
        <v>2</v>
      </c>
      <c r="AP14">
        <v>32784</v>
      </c>
      <c r="AQ14">
        <v>457</v>
      </c>
      <c r="AR14" s="12">
        <f t="shared" si="1"/>
        <v>22023.387308533918</v>
      </c>
      <c r="AS14">
        <f t="shared" si="9"/>
        <v>307</v>
      </c>
      <c r="AT14">
        <v>-1.15503943194014E-3</v>
      </c>
      <c r="AV14" s="7"/>
      <c r="AW14" s="7"/>
      <c r="AX14" s="11"/>
      <c r="AY14" s="11"/>
      <c r="BA14">
        <v>2</v>
      </c>
      <c r="BB14">
        <v>41280</v>
      </c>
      <c r="BC14">
        <v>575</v>
      </c>
      <c r="BD14" s="12">
        <f t="shared" si="2"/>
        <v>26921.739130434784</v>
      </c>
      <c r="BE14">
        <f t="shared" si="3"/>
        <v>375</v>
      </c>
      <c r="BF14">
        <v>-0.39399405324928199</v>
      </c>
      <c r="BH14" s="7"/>
      <c r="BI14" s="7"/>
      <c r="BJ14" s="11"/>
      <c r="BM14">
        <f t="shared" si="10"/>
        <v>600</v>
      </c>
      <c r="BN14">
        <v>300</v>
      </c>
      <c r="BO14" s="1">
        <f>G414</f>
        <v>-3.5821211752026898E-3</v>
      </c>
      <c r="BP14" s="1">
        <f>G413</f>
        <v>-1.3284908032627015E-2</v>
      </c>
      <c r="BQ14" s="1">
        <f>G415</f>
        <v>-7.8438902521914601E-7</v>
      </c>
      <c r="BR14" s="1">
        <f>G416</f>
        <v>-0.16868907210877401</v>
      </c>
      <c r="BS14" s="1"/>
      <c r="BT14" s="1">
        <f>W414</f>
        <v>-2.9711871563624049E-3</v>
      </c>
      <c r="BU14" s="1">
        <f>W413</f>
        <v>-9.0320696214952929E-3</v>
      </c>
      <c r="BV14" s="1">
        <f>W415</f>
        <v>-1.7096720841823099E-6</v>
      </c>
      <c r="BW14" s="1">
        <f>W416</f>
        <v>-6.6367178726121995E-2</v>
      </c>
      <c r="BX14" s="1"/>
      <c r="BY14" s="1"/>
      <c r="BZ14" s="1">
        <f>AI414</f>
        <v>-2.743696559931065E-3</v>
      </c>
      <c r="CA14" s="1">
        <f>AI413</f>
        <v>-1.0839219087382088E-2</v>
      </c>
      <c r="CB14" s="1">
        <f>AI415</f>
        <v>-1.4140217884509001E-7</v>
      </c>
      <c r="CC14" s="1">
        <f>AI416</f>
        <v>-8.9139890023350002E-2</v>
      </c>
      <c r="CD14" s="1"/>
      <c r="CE14" s="1"/>
      <c r="CF14" s="1">
        <f>AU414</f>
        <v>-3.3356708593935301E-3</v>
      </c>
      <c r="CG14" s="1">
        <f>AU413</f>
        <v>-6.3643440235721799E-3</v>
      </c>
      <c r="CH14" s="1">
        <f>AU415</f>
        <v>-4.6013008563571599E-6</v>
      </c>
      <c r="CI14" s="1">
        <f>AU416</f>
        <v>-4.7278719877146998E-2</v>
      </c>
      <c r="CJ14" s="1"/>
      <c r="CK14" s="1"/>
      <c r="CL14" s="1">
        <f>BG414</f>
        <v>-2.7187918349086898E-3</v>
      </c>
      <c r="CM14" s="1">
        <f>BG413</f>
        <v>-9.6702322067985513E-3</v>
      </c>
      <c r="CN14" s="1">
        <f>BG415</f>
        <v>-7.8438902521914601E-7</v>
      </c>
      <c r="CO14" s="1">
        <f>BG416</f>
        <v>-7.3108177290183401E-2</v>
      </c>
      <c r="CP14" s="1"/>
      <c r="CQ14" s="1"/>
      <c r="CR14" s="2">
        <f>H414</f>
        <v>47115.151515151512</v>
      </c>
      <c r="CS14" s="2">
        <f>H413</f>
        <v>48693.445259582411</v>
      </c>
      <c r="CT14" s="2">
        <f>H415</f>
        <v>83917.241379310348</v>
      </c>
      <c r="CU14" s="2">
        <f>H416</f>
        <v>31381.132075471698</v>
      </c>
      <c r="CW14" s="2">
        <f>X414</f>
        <v>40200</v>
      </c>
      <c r="CX14" s="2">
        <f>X413</f>
        <v>44803.953655040612</v>
      </c>
      <c r="CY14" s="2">
        <f>X415</f>
        <v>81257.142857142855</v>
      </c>
      <c r="CZ14" s="2">
        <f>X416</f>
        <v>30052.17391304348</v>
      </c>
      <c r="DB14" s="2">
        <f>AJ414</f>
        <v>42507.692307692305</v>
      </c>
      <c r="DC14" s="2">
        <f>AJ413</f>
        <v>46496.747985482158</v>
      </c>
      <c r="DD14" s="2">
        <f>AJ415</f>
        <v>63781.132075471702</v>
      </c>
      <c r="DE14" s="2">
        <f>AJ416</f>
        <v>31875.728155339806</v>
      </c>
      <c r="DF14" s="2"/>
      <c r="DG14" s="2">
        <f>AV414</f>
        <v>42732.467532467534</v>
      </c>
      <c r="DH14" s="2">
        <f>AV413</f>
        <v>46206.14596868513</v>
      </c>
      <c r="DI14" s="2">
        <f>AV415</f>
        <v>74797.452229299364</v>
      </c>
      <c r="DJ14" s="2">
        <f>AV416</f>
        <v>21363.157894736843</v>
      </c>
      <c r="DL14" s="2">
        <f>BH414</f>
        <v>42847.058823529413</v>
      </c>
      <c r="DM14" s="2">
        <f>BH413</f>
        <v>46329.250474814922</v>
      </c>
      <c r="DN14" s="2">
        <f>BH415</f>
        <v>64275.728155339806</v>
      </c>
      <c r="DO14" s="2">
        <f>BH416</f>
        <v>32133.99014778325</v>
      </c>
      <c r="DQ14" s="2">
        <f>I414</f>
        <v>4.5</v>
      </c>
      <c r="DR14" s="2">
        <f>I413</f>
        <v>4.6500000000000004</v>
      </c>
      <c r="DS14" s="2">
        <f>I415</f>
        <v>8</v>
      </c>
      <c r="DT14" s="2">
        <f>I416</f>
        <v>3</v>
      </c>
      <c r="DV14" s="2">
        <f>Y414</f>
        <v>4</v>
      </c>
      <c r="DW14" s="2">
        <f>Y413</f>
        <v>4.45</v>
      </c>
      <c r="DX14" s="2">
        <f>Y415</f>
        <v>8</v>
      </c>
      <c r="DY14" s="2">
        <f>Y416</f>
        <v>3</v>
      </c>
      <c r="EA14" s="2">
        <f>AK414</f>
        <v>4</v>
      </c>
      <c r="EB14" s="2">
        <f>AK413</f>
        <v>4.375</v>
      </c>
      <c r="EC14" s="2">
        <f>AK415</f>
        <v>6</v>
      </c>
      <c r="ED14" s="2">
        <f>AK416</f>
        <v>3</v>
      </c>
      <c r="EE14" s="2"/>
      <c r="EF14" s="2">
        <f>AW414</f>
        <v>4</v>
      </c>
      <c r="EG14" s="2">
        <f>AW413</f>
        <v>4.3250000000000002</v>
      </c>
      <c r="EH14" s="2">
        <f>AW415</f>
        <v>7</v>
      </c>
      <c r="EI14" s="2">
        <f>AW416</f>
        <v>2</v>
      </c>
      <c r="EK14" s="2">
        <f>BI414</f>
        <v>4</v>
      </c>
      <c r="EL14" s="2">
        <f>BI413</f>
        <v>4.3250000000000002</v>
      </c>
      <c r="EM14" s="2">
        <f>BI415</f>
        <v>6</v>
      </c>
      <c r="EN14" s="2">
        <f>BI416</f>
        <v>3</v>
      </c>
    </row>
    <row r="15" spans="1:144" x14ac:dyDescent="0.35">
      <c r="A15">
        <v>2</v>
      </c>
      <c r="B15">
        <v>17592</v>
      </c>
      <c r="C15">
        <v>246</v>
      </c>
      <c r="D15" s="12">
        <f t="shared" si="4"/>
        <v>14016.390243902439</v>
      </c>
      <c r="E15">
        <f t="shared" si="5"/>
        <v>196</v>
      </c>
      <c r="F15">
        <v>-0.31278619875755598</v>
      </c>
      <c r="K15" s="19"/>
      <c r="L15" s="19"/>
      <c r="M15" s="19"/>
      <c r="N15" s="19"/>
      <c r="Q15">
        <v>2</v>
      </c>
      <c r="R15">
        <v>3264</v>
      </c>
      <c r="S15">
        <v>47</v>
      </c>
      <c r="T15" s="12">
        <f t="shared" si="6"/>
        <v>1875.063829787234</v>
      </c>
      <c r="U15">
        <f t="shared" si="7"/>
        <v>27</v>
      </c>
      <c r="V15">
        <v>-25.775560521803101</v>
      </c>
      <c r="X15" s="7"/>
      <c r="Y15" s="7"/>
      <c r="Z15" s="11"/>
      <c r="AC15">
        <v>2</v>
      </c>
      <c r="AD15">
        <v>11904</v>
      </c>
      <c r="AE15">
        <v>167</v>
      </c>
      <c r="AF15" s="12">
        <f t="shared" si="0"/>
        <v>4775.8562874251493</v>
      </c>
      <c r="AG15">
        <f t="shared" si="8"/>
        <v>67</v>
      </c>
      <c r="AH15">
        <v>-23.261831060391501</v>
      </c>
      <c r="AJ15" s="7"/>
      <c r="AK15" s="7"/>
      <c r="AL15" s="11"/>
      <c r="AM15" s="11"/>
      <c r="AN15" s="11"/>
      <c r="AO15">
        <v>2</v>
      </c>
      <c r="AP15">
        <v>24072</v>
      </c>
      <c r="AQ15">
        <v>336</v>
      </c>
      <c r="AR15" s="12">
        <f t="shared" si="1"/>
        <v>13325.571428571429</v>
      </c>
      <c r="AS15">
        <f t="shared" si="9"/>
        <v>186</v>
      </c>
      <c r="AT15">
        <v>-5.4948922259102897</v>
      </c>
      <c r="AV15" s="7"/>
      <c r="AW15" s="7"/>
      <c r="AX15" s="11"/>
      <c r="AY15" s="11"/>
      <c r="BA15">
        <v>2</v>
      </c>
      <c r="BB15">
        <v>47184</v>
      </c>
      <c r="BC15">
        <v>657</v>
      </c>
      <c r="BD15" s="12">
        <f t="shared" si="2"/>
        <v>32820.529680365296</v>
      </c>
      <c r="BE15">
        <f t="shared" si="3"/>
        <v>457</v>
      </c>
      <c r="BF15">
        <v>-0.41613987392499402</v>
      </c>
      <c r="BH15" s="7"/>
      <c r="BI15" s="7"/>
      <c r="BJ15" s="11"/>
      <c r="BM15">
        <f t="shared" si="10"/>
        <v>700</v>
      </c>
      <c r="BN15">
        <v>350</v>
      </c>
      <c r="BO15" s="1">
        <f>G455</f>
        <v>-2.4936470627819102E-3</v>
      </c>
      <c r="BP15" s="1">
        <f>G454</f>
        <v>-6.179186538569378E-3</v>
      </c>
      <c r="BQ15" s="1">
        <f>G456</f>
        <v>-5.5361209495288703E-6</v>
      </c>
      <c r="BR15" s="1">
        <f>G457</f>
        <v>-4.1452394230748701E-2</v>
      </c>
      <c r="BS15" s="1"/>
      <c r="BT15" s="1">
        <f>W455</f>
        <v>-1.7041241626390251E-3</v>
      </c>
      <c r="BU15" s="1">
        <f>W454</f>
        <v>-7.4739908955480747E-3</v>
      </c>
      <c r="BV15" s="1">
        <f>W456</f>
        <v>-1.01856158671099E-5</v>
      </c>
      <c r="BW15" s="1">
        <f>W457</f>
        <v>-5.9769172349289898E-2</v>
      </c>
      <c r="BX15" s="1"/>
      <c r="BY15" s="1"/>
      <c r="BZ15" s="1">
        <f>AI455</f>
        <v>-2.9873620617513049E-3</v>
      </c>
      <c r="CA15" s="1">
        <f>AI454</f>
        <v>-9.2243271471242443E-3</v>
      </c>
      <c r="CB15" s="1">
        <f>AI456</f>
        <v>-3.3358320106848602E-5</v>
      </c>
      <c r="CC15" s="1">
        <f>AI457</f>
        <v>-4.92867710409607E-2</v>
      </c>
      <c r="CD15" s="1"/>
      <c r="CE15" s="1"/>
      <c r="CF15" s="1">
        <f>AU455</f>
        <v>-2.464837017621025E-3</v>
      </c>
      <c r="CG15" s="1">
        <f>AU454</f>
        <v>-8.7839469676634727E-3</v>
      </c>
      <c r="CH15" s="1">
        <f>AU456</f>
        <v>-3.1032235228002299E-6</v>
      </c>
      <c r="CI15" s="1">
        <f>AU457</f>
        <v>-0.133417488473381</v>
      </c>
      <c r="CJ15" s="1"/>
      <c r="CK15" s="1"/>
      <c r="CL15" s="1">
        <f>BG455</f>
        <v>-3.4707058221295599E-3</v>
      </c>
      <c r="CM15" s="1">
        <f>BG454</f>
        <v>-1.0676468606753493E-2</v>
      </c>
      <c r="CN15" s="1">
        <f>BG456</f>
        <v>-3.4625767365523902E-7</v>
      </c>
      <c r="CO15" s="1">
        <f>BG457</f>
        <v>-8.0236078263589403E-2</v>
      </c>
      <c r="CP15" s="1"/>
      <c r="CQ15" s="1"/>
      <c r="CR15" s="2">
        <f>H455</f>
        <v>54967.676767676763</v>
      </c>
      <c r="CS15" s="2">
        <f>H454</f>
        <v>55584.825439098036</v>
      </c>
      <c r="CT15" s="2">
        <f>H456</f>
        <v>85621.052631578947</v>
      </c>
      <c r="CU15" s="2">
        <f>H457</f>
        <v>36611.32075471698</v>
      </c>
      <c r="CW15" s="2">
        <f>X455</f>
        <v>46900</v>
      </c>
      <c r="CX15" s="2">
        <f>X454</f>
        <v>51372.801003344488</v>
      </c>
      <c r="CY15" s="2">
        <f>X456</f>
        <v>70753.846153846156</v>
      </c>
      <c r="CZ15" s="2">
        <f>X457</f>
        <v>35060.869565217392</v>
      </c>
      <c r="DB15" s="2">
        <f>AJ455</f>
        <v>49592.307692307695</v>
      </c>
      <c r="DC15" s="2">
        <f>AJ454</f>
        <v>53936.464786713434</v>
      </c>
      <c r="DD15" s="2">
        <f>AJ456</f>
        <v>86826.168224299065</v>
      </c>
      <c r="DE15" s="2">
        <f>AJ457</f>
        <v>37188.34951456311</v>
      </c>
      <c r="DF15" s="2"/>
      <c r="DG15" s="2">
        <f>AV455</f>
        <v>49854.545454545456</v>
      </c>
      <c r="DH15" s="2">
        <f>AV454</f>
        <v>53906.957113095603</v>
      </c>
      <c r="DI15" s="2">
        <f>AV456</f>
        <v>74792.307692307688</v>
      </c>
      <c r="DJ15" s="2">
        <f>AV457</f>
        <v>37388.23529411765</v>
      </c>
      <c r="DL15" s="2">
        <f>BH455</f>
        <v>49988.23529411765</v>
      </c>
      <c r="DM15" s="2">
        <f>BH454</f>
        <v>53425.958953223584</v>
      </c>
      <c r="DN15" s="2">
        <f>BH456</f>
        <v>99992.307692307688</v>
      </c>
      <c r="DO15" s="2">
        <f>BH457</f>
        <v>37489.65517241379</v>
      </c>
      <c r="DQ15" s="2">
        <f>I455</f>
        <v>4.5</v>
      </c>
      <c r="DR15" s="2">
        <f>I454</f>
        <v>4.55</v>
      </c>
      <c r="DS15" s="2">
        <f>I456</f>
        <v>7</v>
      </c>
      <c r="DT15" s="2">
        <f>I457</f>
        <v>3</v>
      </c>
      <c r="DV15" s="2">
        <f>Y455</f>
        <v>4</v>
      </c>
      <c r="DW15" s="2">
        <f>Y454</f>
        <v>4.375</v>
      </c>
      <c r="DX15" s="2">
        <f>Y456</f>
        <v>6</v>
      </c>
      <c r="DY15" s="2">
        <f>Y457</f>
        <v>3</v>
      </c>
      <c r="EA15" s="2">
        <f>AK455</f>
        <v>4</v>
      </c>
      <c r="EB15" s="2">
        <f>AK454</f>
        <v>4.3499999999999996</v>
      </c>
      <c r="EC15" s="2">
        <f>AK456</f>
        <v>7</v>
      </c>
      <c r="ED15" s="2">
        <f>AK457</f>
        <v>3</v>
      </c>
      <c r="EE15" s="2"/>
      <c r="EF15" s="2">
        <f>AW455</f>
        <v>4</v>
      </c>
      <c r="EG15" s="2">
        <f>AW454</f>
        <v>4.3250000000000002</v>
      </c>
      <c r="EH15" s="2">
        <f>AW456</f>
        <v>6</v>
      </c>
      <c r="EI15" s="2">
        <f>AW457</f>
        <v>3</v>
      </c>
      <c r="EK15" s="2">
        <f>BI455</f>
        <v>4</v>
      </c>
      <c r="EL15" s="2">
        <f>BI454</f>
        <v>4.2750000000000004</v>
      </c>
      <c r="EM15" s="2">
        <f>BI456</f>
        <v>8</v>
      </c>
      <c r="EN15" s="2">
        <f>BI457</f>
        <v>3</v>
      </c>
    </row>
    <row r="16" spans="1:144" x14ac:dyDescent="0.35">
      <c r="A16">
        <v>2</v>
      </c>
      <c r="B16">
        <v>20544</v>
      </c>
      <c r="C16">
        <v>287</v>
      </c>
      <c r="D16" s="12">
        <f t="shared" si="4"/>
        <v>16964.905923344948</v>
      </c>
      <c r="E16">
        <f t="shared" si="5"/>
        <v>237</v>
      </c>
      <c r="F16">
        <v>-0.14271410358703501</v>
      </c>
      <c r="K16" s="19"/>
      <c r="L16" s="19"/>
      <c r="M16" s="19"/>
      <c r="N16" s="19"/>
      <c r="Q16">
        <v>2</v>
      </c>
      <c r="R16">
        <v>3264</v>
      </c>
      <c r="S16">
        <v>47</v>
      </c>
      <c r="T16" s="12">
        <f t="shared" si="6"/>
        <v>1875.063829787234</v>
      </c>
      <c r="U16">
        <f t="shared" si="7"/>
        <v>27</v>
      </c>
      <c r="V16">
        <v>-8.2589393521397998</v>
      </c>
      <c r="X16" s="7"/>
      <c r="Y16" s="7"/>
      <c r="Z16" s="11"/>
      <c r="AC16">
        <v>2</v>
      </c>
      <c r="AD16">
        <v>28608</v>
      </c>
      <c r="AE16">
        <v>399</v>
      </c>
      <c r="AF16" s="12">
        <f t="shared" si="0"/>
        <v>21438.075187969924</v>
      </c>
      <c r="AG16">
        <f t="shared" si="8"/>
        <v>299</v>
      </c>
      <c r="AH16">
        <v>-8.9232527242176701E-2</v>
      </c>
      <c r="AJ16" s="7"/>
      <c r="AK16" s="7"/>
      <c r="AL16" s="11"/>
      <c r="AM16" s="11"/>
      <c r="AN16" s="11"/>
      <c r="AO16">
        <v>2</v>
      </c>
      <c r="AP16">
        <v>20040</v>
      </c>
      <c r="AQ16">
        <v>280</v>
      </c>
      <c r="AR16" s="12">
        <f t="shared" si="1"/>
        <v>9304.2857142857138</v>
      </c>
      <c r="AS16">
        <f t="shared" si="9"/>
        <v>130</v>
      </c>
      <c r="AT16">
        <v>-13.9675043127006</v>
      </c>
      <c r="AV16" s="7"/>
      <c r="AW16" s="7"/>
      <c r="AX16" s="11"/>
      <c r="AY16" s="11"/>
      <c r="BA16">
        <v>2</v>
      </c>
      <c r="BB16">
        <v>45816</v>
      </c>
      <c r="BC16">
        <v>638</v>
      </c>
      <c r="BD16" s="12">
        <f t="shared" si="2"/>
        <v>31453.617554858934</v>
      </c>
      <c r="BE16">
        <f t="shared" si="3"/>
        <v>438</v>
      </c>
      <c r="BF16">
        <v>-1.0398216132203699</v>
      </c>
      <c r="BH16" s="7"/>
      <c r="BI16" s="7"/>
      <c r="BJ16" s="11"/>
      <c r="BM16">
        <f t="shared" si="10"/>
        <v>800</v>
      </c>
      <c r="BN16">
        <v>400</v>
      </c>
      <c r="BO16" s="1">
        <f>G496</f>
        <v>-2.0560528369855348E-3</v>
      </c>
      <c r="BP16" s="1">
        <f>G495</f>
        <v>-5.3328763743861014E-3</v>
      </c>
      <c r="BQ16" s="1">
        <f>G497</f>
        <v>-3.4205914335515502E-8</v>
      </c>
      <c r="BR16" s="1">
        <f>G498</f>
        <v>-4.3490204756108299E-2</v>
      </c>
      <c r="BS16" s="1"/>
      <c r="BT16" s="1">
        <f>W496</f>
        <v>-2.2342245684118002E-3</v>
      </c>
      <c r="BU16" s="1">
        <f>W495</f>
        <v>-6.2622079282103728E-3</v>
      </c>
      <c r="BV16" s="1">
        <f>W497</f>
        <v>-1.4140217884509001E-7</v>
      </c>
      <c r="BW16" s="1">
        <f>W498</f>
        <v>-6.8909342907481894E-2</v>
      </c>
      <c r="BX16" s="1"/>
      <c r="BY16" s="1"/>
      <c r="BZ16" s="1">
        <f>AI496</f>
        <v>-1.93534946166659E-3</v>
      </c>
      <c r="CA16" s="1">
        <f>AI495</f>
        <v>-4.345469384542164E-3</v>
      </c>
      <c r="CB16" s="1">
        <f>AI497</f>
        <v>-4.5211875337592299E-7</v>
      </c>
      <c r="CC16" s="1">
        <f>AI498</f>
        <v>-3.0618687111776899E-2</v>
      </c>
      <c r="CD16" s="1"/>
      <c r="CE16" s="1"/>
      <c r="CF16" s="1">
        <f>AU496</f>
        <v>-1.91698227822403E-3</v>
      </c>
      <c r="CG16" s="1">
        <f>AU495</f>
        <v>-4.8094303054827415E-3</v>
      </c>
      <c r="CH16" s="1">
        <f>AU497</f>
        <v>-2.2860904317772702E-6</v>
      </c>
      <c r="CI16" s="1">
        <f>AU498</f>
        <v>-3.8814199553791298E-2</v>
      </c>
      <c r="CJ16" s="1"/>
      <c r="CK16" s="1"/>
      <c r="CL16" s="1">
        <f>BG496</f>
        <v>-1.0518673190151059E-3</v>
      </c>
      <c r="CM16" s="1">
        <f>BG495</f>
        <v>-3.9401217072858154E-3</v>
      </c>
      <c r="CN16" s="1">
        <f>BG497</f>
        <v>-1.03235191465422E-6</v>
      </c>
      <c r="CO16" s="1">
        <f>BG498</f>
        <v>-3.2443040118951001E-2</v>
      </c>
      <c r="CP16" s="1"/>
      <c r="CQ16" s="1"/>
      <c r="CR16" s="2">
        <f>H496</f>
        <v>55822.222222222219</v>
      </c>
      <c r="CS16" s="2">
        <f>H495</f>
        <v>60376.769817329361</v>
      </c>
      <c r="CT16" s="2">
        <f>H497</f>
        <v>111889.6551724138</v>
      </c>
      <c r="CU16" s="2">
        <f>H498</f>
        <v>41841.509433962266</v>
      </c>
      <c r="CW16" s="2">
        <f>X496</f>
        <v>53600</v>
      </c>
      <c r="CX16" s="2">
        <f>X495</f>
        <v>60416.865742952701</v>
      </c>
      <c r="CY16" s="2">
        <f>X497</f>
        <v>108342.85714285714</v>
      </c>
      <c r="CZ16" s="2">
        <f>X498</f>
        <v>40069.565217391304</v>
      </c>
      <c r="DB16" s="2">
        <f>AJ496</f>
        <v>63767.032967032967</v>
      </c>
      <c r="DC16" s="2">
        <f>AJ495</f>
        <v>64831.693064884355</v>
      </c>
      <c r="DD16" s="2">
        <f>AJ497</f>
        <v>99229.90654205608</v>
      </c>
      <c r="DE16" s="2">
        <f>AJ498</f>
        <v>42500.970873786406</v>
      </c>
      <c r="DF16" s="2"/>
      <c r="DG16" s="2">
        <f>AV496</f>
        <v>56976.623376623378</v>
      </c>
      <c r="DH16" s="2">
        <f>AV495</f>
        <v>61607.804074483363</v>
      </c>
      <c r="DI16" s="2">
        <f>AV497</f>
        <v>85476.923076923078</v>
      </c>
      <c r="DJ16" s="2">
        <f>AV498</f>
        <v>42729.411764705881</v>
      </c>
      <c r="DL16" s="2">
        <f>BH496</f>
        <v>64272.022955523673</v>
      </c>
      <c r="DM16" s="2">
        <f>BH495</f>
        <v>109770.16714390906</v>
      </c>
      <c r="DN16" s="2">
        <f>BH497</f>
        <v>1905614.4144144144</v>
      </c>
      <c r="DO16" s="2">
        <f>BH498</f>
        <v>42845.320197044333</v>
      </c>
      <c r="DQ16" s="2">
        <f>I496</f>
        <v>4</v>
      </c>
      <c r="DR16" s="2">
        <f>I495</f>
        <v>4.3250000000000002</v>
      </c>
      <c r="DS16" s="2">
        <f>I497</f>
        <v>8</v>
      </c>
      <c r="DT16" s="2">
        <f>I498</f>
        <v>3</v>
      </c>
      <c r="DV16" s="2">
        <f>Y496</f>
        <v>4</v>
      </c>
      <c r="DW16" s="2">
        <f>Y495</f>
        <v>4.5</v>
      </c>
      <c r="DX16" s="2">
        <f>Y497</f>
        <v>8</v>
      </c>
      <c r="DY16" s="2">
        <f>Y498</f>
        <v>3</v>
      </c>
      <c r="EA16" s="2">
        <f>AK496</f>
        <v>4.5</v>
      </c>
      <c r="EB16" s="2">
        <f>AK495</f>
        <v>4.5750000000000002</v>
      </c>
      <c r="EC16" s="2">
        <f>AK497</f>
        <v>7</v>
      </c>
      <c r="ED16" s="2">
        <f>AK498</f>
        <v>3</v>
      </c>
      <c r="EE16" s="2"/>
      <c r="EF16" s="2">
        <f>AW496</f>
        <v>4</v>
      </c>
      <c r="EG16" s="2">
        <f>AW495</f>
        <v>4.3250000000000002</v>
      </c>
      <c r="EH16" s="2">
        <f>AW497</f>
        <v>6</v>
      </c>
      <c r="EI16" s="2">
        <f>AW498</f>
        <v>3</v>
      </c>
      <c r="EK16" s="2">
        <f>BI496</f>
        <v>4.5</v>
      </c>
      <c r="EL16" s="2">
        <f>BI495</f>
        <v>7.6749999999999998</v>
      </c>
      <c r="EM16" s="2">
        <f>BI497</f>
        <v>133</v>
      </c>
      <c r="EN16" s="2">
        <f>BI498</f>
        <v>3</v>
      </c>
    </row>
    <row r="17" spans="1:97" x14ac:dyDescent="0.35">
      <c r="A17">
        <v>2</v>
      </c>
      <c r="B17">
        <v>10896</v>
      </c>
      <c r="C17">
        <v>153</v>
      </c>
      <c r="D17" s="12">
        <f t="shared" si="4"/>
        <v>7335.2156862745096</v>
      </c>
      <c r="E17">
        <f t="shared" si="5"/>
        <v>103</v>
      </c>
      <c r="F17">
        <v>-1.80374603280934</v>
      </c>
      <c r="K17" s="19"/>
      <c r="L17" s="19"/>
      <c r="M17" s="19"/>
      <c r="N17" s="19"/>
      <c r="Q17">
        <v>2</v>
      </c>
      <c r="R17">
        <v>9096</v>
      </c>
      <c r="S17">
        <v>128</v>
      </c>
      <c r="T17" s="12">
        <f t="shared" si="6"/>
        <v>7674.75</v>
      </c>
      <c r="U17">
        <f t="shared" si="7"/>
        <v>108</v>
      </c>
      <c r="V17">
        <v>-13.1858660979865</v>
      </c>
      <c r="X17" s="7"/>
      <c r="Y17" s="7"/>
      <c r="Z17" s="11"/>
      <c r="AC17">
        <v>2</v>
      </c>
      <c r="AD17">
        <v>20832</v>
      </c>
      <c r="AE17">
        <v>291</v>
      </c>
      <c r="AF17" s="12">
        <f t="shared" si="0"/>
        <v>13673.237113402061</v>
      </c>
      <c r="AG17">
        <f t="shared" si="8"/>
        <v>191</v>
      </c>
      <c r="AH17">
        <v>-0.32222314179256001</v>
      </c>
      <c r="AJ17" s="7"/>
      <c r="AK17" s="7"/>
      <c r="AL17" s="11"/>
      <c r="AM17" s="11"/>
      <c r="AN17" s="11"/>
      <c r="AO17">
        <v>2</v>
      </c>
      <c r="AP17">
        <v>31920</v>
      </c>
      <c r="AQ17">
        <v>445</v>
      </c>
      <c r="AR17" s="12">
        <f t="shared" si="1"/>
        <v>21160.449438202246</v>
      </c>
      <c r="AS17">
        <f t="shared" si="9"/>
        <v>295</v>
      </c>
      <c r="AT17">
        <v>-2.7686744752632801</v>
      </c>
      <c r="AV17" s="7"/>
      <c r="AW17" s="7"/>
      <c r="AX17" s="11"/>
      <c r="AY17" s="11"/>
      <c r="BA17">
        <v>2</v>
      </c>
      <c r="BB17">
        <v>29832</v>
      </c>
      <c r="BC17">
        <v>416</v>
      </c>
      <c r="BD17" s="12">
        <f t="shared" si="2"/>
        <v>15489.692307692309</v>
      </c>
      <c r="BE17">
        <f t="shared" si="3"/>
        <v>216</v>
      </c>
      <c r="BF17">
        <v>-4.4123490935899401</v>
      </c>
      <c r="BH17" s="7"/>
      <c r="BI17" s="7"/>
      <c r="BJ17" s="11"/>
    </row>
    <row r="18" spans="1:97" x14ac:dyDescent="0.35">
      <c r="A18">
        <v>2</v>
      </c>
      <c r="B18">
        <v>9096</v>
      </c>
      <c r="C18">
        <v>128</v>
      </c>
      <c r="D18" s="12">
        <f t="shared" si="4"/>
        <v>5542.875</v>
      </c>
      <c r="E18">
        <f t="shared" si="5"/>
        <v>78</v>
      </c>
      <c r="F18">
        <v>-0.80537990515398505</v>
      </c>
      <c r="K18" s="19"/>
      <c r="L18" s="19"/>
      <c r="M18" s="19"/>
      <c r="N18" s="19"/>
      <c r="Q18">
        <v>2</v>
      </c>
      <c r="R18">
        <v>2544</v>
      </c>
      <c r="S18">
        <v>37</v>
      </c>
      <c r="T18" s="12">
        <f t="shared" si="6"/>
        <v>1168.8648648648648</v>
      </c>
      <c r="U18">
        <f t="shared" si="7"/>
        <v>17</v>
      </c>
      <c r="V18">
        <v>-18.1855577057582</v>
      </c>
      <c r="X18" s="7"/>
      <c r="Y18" s="7"/>
      <c r="Z18" s="11"/>
      <c r="AC18">
        <v>2</v>
      </c>
      <c r="AD18">
        <v>11256</v>
      </c>
      <c r="AE18">
        <v>158</v>
      </c>
      <c r="AF18" s="12">
        <f t="shared" si="0"/>
        <v>4131.9493670886077</v>
      </c>
      <c r="AG18">
        <f t="shared" si="8"/>
        <v>58</v>
      </c>
      <c r="AH18">
        <v>-2.3135475588068499</v>
      </c>
      <c r="AJ18" s="7"/>
      <c r="AK18" s="7"/>
      <c r="AL18" s="11"/>
      <c r="AM18" s="11"/>
      <c r="AN18" s="11"/>
      <c r="AO18">
        <v>2</v>
      </c>
      <c r="AP18">
        <v>28752</v>
      </c>
      <c r="AQ18">
        <v>401</v>
      </c>
      <c r="AR18" s="12">
        <f t="shared" si="1"/>
        <v>17996.88778054863</v>
      </c>
      <c r="AS18">
        <f t="shared" si="9"/>
        <v>251</v>
      </c>
      <c r="AT18">
        <v>-13.7829625000967</v>
      </c>
      <c r="AV18" s="7"/>
      <c r="AW18" s="7"/>
      <c r="AX18" s="11"/>
      <c r="AY18" s="11"/>
      <c r="BA18">
        <v>2</v>
      </c>
      <c r="BB18">
        <v>27600</v>
      </c>
      <c r="BC18">
        <v>385</v>
      </c>
      <c r="BD18" s="12">
        <f t="shared" si="2"/>
        <v>13262.337662337663</v>
      </c>
      <c r="BE18">
        <f t="shared" si="3"/>
        <v>185</v>
      </c>
      <c r="BF18">
        <v>-7.2316762147083102E-2</v>
      </c>
      <c r="BH18" s="7"/>
      <c r="BI18" s="7"/>
      <c r="BJ18" s="11"/>
      <c r="BO18" s="1"/>
      <c r="BP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35">
      <c r="A19">
        <v>2</v>
      </c>
      <c r="B19">
        <v>18024</v>
      </c>
      <c r="C19">
        <v>252</v>
      </c>
      <c r="D19" s="12">
        <f t="shared" si="4"/>
        <v>14447.809523809523</v>
      </c>
      <c r="E19">
        <f t="shared" si="5"/>
        <v>202</v>
      </c>
      <c r="F19">
        <v>-0.13028405144142499</v>
      </c>
      <c r="K19" s="19"/>
      <c r="L19" s="19"/>
      <c r="M19" s="19"/>
      <c r="N19" s="19"/>
      <c r="Q19">
        <v>2</v>
      </c>
      <c r="R19">
        <v>4200</v>
      </c>
      <c r="S19">
        <v>60</v>
      </c>
      <c r="T19" s="12">
        <f t="shared" si="6"/>
        <v>2800</v>
      </c>
      <c r="U19">
        <f t="shared" si="7"/>
        <v>40</v>
      </c>
      <c r="V19">
        <v>-1.56916030656158</v>
      </c>
      <c r="X19" s="7"/>
      <c r="Y19" s="7"/>
      <c r="Z19" s="11"/>
      <c r="AC19">
        <v>2</v>
      </c>
      <c r="AD19">
        <v>16224</v>
      </c>
      <c r="AE19">
        <v>227</v>
      </c>
      <c r="AF19" s="12">
        <f t="shared" si="0"/>
        <v>9076.8634361233471</v>
      </c>
      <c r="AG19">
        <f t="shared" si="8"/>
        <v>127</v>
      </c>
      <c r="AH19">
        <v>-5.4948922259102897</v>
      </c>
      <c r="AJ19" s="7"/>
      <c r="AK19" s="7"/>
      <c r="AL19" s="11"/>
      <c r="AM19" s="11"/>
      <c r="AN19" s="11"/>
      <c r="AO19">
        <v>2</v>
      </c>
      <c r="AP19">
        <v>23928</v>
      </c>
      <c r="AQ19">
        <v>334</v>
      </c>
      <c r="AR19" s="12">
        <f t="shared" si="1"/>
        <v>13181.892215568862</v>
      </c>
      <c r="AS19">
        <f t="shared" si="9"/>
        <v>184</v>
      </c>
      <c r="AT19">
        <v>-0.86168670619071197</v>
      </c>
      <c r="AV19" s="7"/>
      <c r="AW19" s="7"/>
      <c r="AX19" s="11"/>
      <c r="AY19" s="11"/>
      <c r="BA19">
        <v>2</v>
      </c>
      <c r="BB19">
        <v>28824</v>
      </c>
      <c r="BC19">
        <v>402</v>
      </c>
      <c r="BD19" s="12">
        <f t="shared" si="2"/>
        <v>14483.701492537313</v>
      </c>
      <c r="BE19">
        <f t="shared" si="3"/>
        <v>202</v>
      </c>
      <c r="BF19">
        <v>-1.89427284463402</v>
      </c>
      <c r="BH19" s="7"/>
      <c r="BI19" s="7"/>
      <c r="BJ19" s="11"/>
      <c r="BO19" s="1"/>
      <c r="BP19" s="1"/>
      <c r="BQ19" s="1"/>
      <c r="BR19" s="1"/>
      <c r="BS19" s="1"/>
      <c r="BT19" s="1"/>
      <c r="BU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35">
      <c r="A20">
        <v>2</v>
      </c>
      <c r="B20">
        <v>9744</v>
      </c>
      <c r="C20">
        <v>137</v>
      </c>
      <c r="D20" s="12">
        <f t="shared" si="4"/>
        <v>6187.7956204379561</v>
      </c>
      <c r="E20">
        <f t="shared" si="5"/>
        <v>87</v>
      </c>
      <c r="F20">
        <v>-1.16812446972298</v>
      </c>
      <c r="K20" s="19"/>
      <c r="L20" s="19"/>
      <c r="M20" s="19"/>
      <c r="N20" s="19"/>
      <c r="Q20">
        <v>2</v>
      </c>
      <c r="R20">
        <v>1896</v>
      </c>
      <c r="S20">
        <v>28</v>
      </c>
      <c r="T20" s="12">
        <f t="shared" si="6"/>
        <v>541.71428571428567</v>
      </c>
      <c r="U20">
        <f t="shared" si="7"/>
        <v>8</v>
      </c>
      <c r="V20">
        <v>-1.6297880896447901</v>
      </c>
      <c r="X20" s="7"/>
      <c r="Y20" s="7"/>
      <c r="Z20" s="11"/>
      <c r="AC20">
        <v>2</v>
      </c>
      <c r="AD20">
        <v>23568</v>
      </c>
      <c r="AE20">
        <v>329</v>
      </c>
      <c r="AF20" s="12">
        <f t="shared" si="0"/>
        <v>16404.474164133739</v>
      </c>
      <c r="AG20">
        <f t="shared" si="8"/>
        <v>229</v>
      </c>
      <c r="AH20">
        <v>-0.93198014946332397</v>
      </c>
      <c r="AJ20" s="7"/>
      <c r="AK20" s="7"/>
      <c r="AL20" s="11"/>
      <c r="AM20" s="11"/>
      <c r="AN20" s="11"/>
      <c r="AO20">
        <v>2</v>
      </c>
      <c r="AP20">
        <v>32856</v>
      </c>
      <c r="AQ20">
        <v>458</v>
      </c>
      <c r="AR20" s="12">
        <f t="shared" si="1"/>
        <v>22095.301310043669</v>
      </c>
      <c r="AS20">
        <f t="shared" si="9"/>
        <v>308</v>
      </c>
      <c r="AT20">
        <v>-2.1053171610847099</v>
      </c>
      <c r="AV20" s="7"/>
      <c r="AW20" s="7"/>
      <c r="AX20" s="11"/>
      <c r="AY20" s="11"/>
      <c r="BA20">
        <v>2</v>
      </c>
      <c r="BB20">
        <v>44088</v>
      </c>
      <c r="BC20">
        <v>614</v>
      </c>
      <c r="BD20" s="12">
        <f t="shared" si="2"/>
        <v>29727.087947882737</v>
      </c>
      <c r="BE20">
        <f t="shared" si="3"/>
        <v>414</v>
      </c>
      <c r="BF20">
        <v>-1.2400439099967699</v>
      </c>
      <c r="BH20" s="7"/>
      <c r="BI20" s="7"/>
      <c r="BJ20" s="11"/>
    </row>
    <row r="21" spans="1:97" x14ac:dyDescent="0.35">
      <c r="A21">
        <v>2</v>
      </c>
      <c r="B21">
        <v>11040</v>
      </c>
      <c r="C21">
        <v>155</v>
      </c>
      <c r="D21" s="12">
        <f t="shared" si="4"/>
        <v>7478.7096774193551</v>
      </c>
      <c r="E21">
        <f t="shared" si="5"/>
        <v>105</v>
      </c>
      <c r="F21">
        <v>-1.0440934562703099</v>
      </c>
      <c r="K21" s="19"/>
      <c r="L21" s="19"/>
      <c r="M21" s="19"/>
      <c r="N21" s="19"/>
      <c r="Q21">
        <v>2</v>
      </c>
      <c r="R21">
        <v>8736</v>
      </c>
      <c r="S21">
        <v>123</v>
      </c>
      <c r="T21" s="12">
        <f t="shared" si="6"/>
        <v>7315.5121951219517</v>
      </c>
      <c r="U21">
        <f t="shared" si="7"/>
        <v>103</v>
      </c>
      <c r="V21">
        <v>-20.702038753750099</v>
      </c>
      <c r="X21" s="7"/>
      <c r="Y21" s="7"/>
      <c r="Z21" s="11"/>
      <c r="AC21">
        <v>2</v>
      </c>
      <c r="AD21">
        <v>8952</v>
      </c>
      <c r="AE21">
        <v>126</v>
      </c>
      <c r="AF21" s="12">
        <f t="shared" si="0"/>
        <v>1847.2380952380952</v>
      </c>
      <c r="AG21">
        <f t="shared" si="8"/>
        <v>26</v>
      </c>
      <c r="AH21">
        <v>-0.41518759991477799</v>
      </c>
      <c r="AJ21" s="7"/>
      <c r="AK21" s="7"/>
      <c r="AL21" s="11"/>
      <c r="AM21" s="11"/>
      <c r="AN21" s="11"/>
      <c r="AO21">
        <v>2</v>
      </c>
      <c r="AP21">
        <v>23424</v>
      </c>
      <c r="AQ21">
        <v>327</v>
      </c>
      <c r="AR21" s="12">
        <f t="shared" si="1"/>
        <v>12679.045871559632</v>
      </c>
      <c r="AS21">
        <f t="shared" si="9"/>
        <v>177</v>
      </c>
      <c r="AT21">
        <v>-1.04012738865747</v>
      </c>
      <c r="AV21" s="7"/>
      <c r="AW21" s="7"/>
      <c r="AX21" s="11"/>
      <c r="AY21" s="11"/>
      <c r="BA21">
        <v>2</v>
      </c>
      <c r="BB21">
        <v>29976</v>
      </c>
      <c r="BC21">
        <v>418</v>
      </c>
      <c r="BD21" s="12">
        <f t="shared" si="2"/>
        <v>15633.416267942584</v>
      </c>
      <c r="BE21">
        <f t="shared" si="3"/>
        <v>218</v>
      </c>
      <c r="BF21">
        <v>-2.1125467588872202</v>
      </c>
      <c r="BH21" s="7"/>
      <c r="BI21" s="7"/>
      <c r="BJ21" s="11"/>
    </row>
    <row r="22" spans="1:97" x14ac:dyDescent="0.35">
      <c r="A22">
        <v>2</v>
      </c>
      <c r="B22">
        <v>11688</v>
      </c>
      <c r="C22">
        <v>164</v>
      </c>
      <c r="D22" s="12">
        <f t="shared" si="4"/>
        <v>8124.5853658536589</v>
      </c>
      <c r="E22">
        <f t="shared" si="5"/>
        <v>114</v>
      </c>
      <c r="F22">
        <v>-1.30489547481825</v>
      </c>
      <c r="K22" s="19"/>
      <c r="L22" s="19"/>
      <c r="M22" s="19"/>
      <c r="N22" s="19"/>
      <c r="Q22">
        <v>2</v>
      </c>
      <c r="R22">
        <v>2760</v>
      </c>
      <c r="S22">
        <v>40</v>
      </c>
      <c r="T22" s="12">
        <f t="shared" si="6"/>
        <v>1380</v>
      </c>
      <c r="U22">
        <f t="shared" si="7"/>
        <v>20</v>
      </c>
      <c r="V22">
        <v>-0.30624102564283401</v>
      </c>
      <c r="X22" s="7"/>
      <c r="Y22" s="7"/>
      <c r="Z22" s="11"/>
      <c r="AC22">
        <v>2</v>
      </c>
      <c r="AD22">
        <v>14064</v>
      </c>
      <c r="AE22">
        <v>197</v>
      </c>
      <c r="AF22" s="12">
        <f t="shared" si="0"/>
        <v>6924.9137055837564</v>
      </c>
      <c r="AG22">
        <f t="shared" si="8"/>
        <v>97</v>
      </c>
      <c r="AH22">
        <v>-0.200241503091447</v>
      </c>
      <c r="AJ22" s="7"/>
      <c r="AK22" s="7"/>
      <c r="AL22" s="11"/>
      <c r="AM22" s="11"/>
      <c r="AN22" s="11"/>
      <c r="AO22">
        <v>2</v>
      </c>
      <c r="AP22">
        <v>21984</v>
      </c>
      <c r="AQ22">
        <v>307</v>
      </c>
      <c r="AR22" s="12">
        <f t="shared" si="1"/>
        <v>11242.631921824104</v>
      </c>
      <c r="AS22">
        <f t="shared" si="9"/>
        <v>157</v>
      </c>
      <c r="AT22">
        <v>-2.7420025915907802</v>
      </c>
      <c r="AV22" s="7"/>
      <c r="AW22" s="7"/>
      <c r="AX22" s="11"/>
      <c r="AY22" s="11"/>
      <c r="BA22">
        <v>2</v>
      </c>
      <c r="BB22">
        <v>33144</v>
      </c>
      <c r="BC22">
        <v>462</v>
      </c>
      <c r="BD22" s="12">
        <f t="shared" si="2"/>
        <v>18795.948051948053</v>
      </c>
      <c r="BE22">
        <f t="shared" si="3"/>
        <v>262</v>
      </c>
      <c r="BF22">
        <v>-0.149929397364156</v>
      </c>
      <c r="BH22" s="7"/>
      <c r="BI22" s="7"/>
      <c r="BJ22" s="11"/>
    </row>
    <row r="23" spans="1:97" x14ac:dyDescent="0.35">
      <c r="A23">
        <v>2</v>
      </c>
      <c r="B23">
        <v>15216</v>
      </c>
      <c r="C23">
        <v>213</v>
      </c>
      <c r="D23" s="12">
        <f t="shared" si="4"/>
        <v>11644.169014084508</v>
      </c>
      <c r="E23">
        <f t="shared" si="5"/>
        <v>163</v>
      </c>
      <c r="F23">
        <v>-6.2514724966622</v>
      </c>
      <c r="K23" s="19"/>
      <c r="L23" s="19"/>
      <c r="M23" s="19"/>
      <c r="N23" s="19"/>
      <c r="Q23">
        <v>2</v>
      </c>
      <c r="R23">
        <v>7080</v>
      </c>
      <c r="S23">
        <v>100</v>
      </c>
      <c r="T23" s="12">
        <f t="shared" si="6"/>
        <v>5664</v>
      </c>
      <c r="U23">
        <f t="shared" si="7"/>
        <v>80</v>
      </c>
      <c r="V23">
        <v>-1.80824848592423</v>
      </c>
      <c r="X23" s="7"/>
      <c r="Y23" s="7"/>
      <c r="Z23" s="11"/>
      <c r="AC23">
        <v>2</v>
      </c>
      <c r="AD23">
        <v>17232</v>
      </c>
      <c r="AE23">
        <v>241</v>
      </c>
      <c r="AF23" s="12">
        <f t="shared" si="0"/>
        <v>10081.792531120333</v>
      </c>
      <c r="AG23">
        <f t="shared" si="8"/>
        <v>141</v>
      </c>
      <c r="AH23">
        <v>-0.53332748223841797</v>
      </c>
      <c r="AJ23" s="7"/>
      <c r="AK23" s="7"/>
      <c r="AL23" s="11"/>
      <c r="AM23" s="11"/>
      <c r="AN23" s="11"/>
      <c r="AO23">
        <v>2</v>
      </c>
      <c r="AP23">
        <v>12840</v>
      </c>
      <c r="AQ23">
        <v>180</v>
      </c>
      <c r="AR23" s="12">
        <f t="shared" si="1"/>
        <v>2140</v>
      </c>
      <c r="AS23">
        <f t="shared" si="9"/>
        <v>30</v>
      </c>
      <c r="AT23">
        <v>-0.23517171717065899</v>
      </c>
      <c r="AV23" s="7"/>
      <c r="AW23" s="7"/>
      <c r="AX23" s="11"/>
      <c r="AY23" s="11"/>
      <c r="BA23">
        <v>2</v>
      </c>
      <c r="BB23">
        <v>61512</v>
      </c>
      <c r="BC23">
        <v>856</v>
      </c>
      <c r="BD23" s="12">
        <f t="shared" si="2"/>
        <v>47140.037383177572</v>
      </c>
      <c r="BE23">
        <f t="shared" si="3"/>
        <v>656</v>
      </c>
      <c r="BF23">
        <v>-4.3664031275753601</v>
      </c>
      <c r="BH23" s="7"/>
      <c r="BI23" s="7"/>
      <c r="BJ23" s="11"/>
    </row>
    <row r="24" spans="1:97" x14ac:dyDescent="0.35">
      <c r="A24">
        <v>2</v>
      </c>
      <c r="B24">
        <v>9168</v>
      </c>
      <c r="C24">
        <v>129</v>
      </c>
      <c r="D24" s="12">
        <f t="shared" si="4"/>
        <v>5614.5116279069771</v>
      </c>
      <c r="E24">
        <f t="shared" si="5"/>
        <v>79</v>
      </c>
      <c r="F24">
        <v>-0.42669695440747402</v>
      </c>
      <c r="K24" s="19"/>
      <c r="L24" s="19"/>
      <c r="M24" s="19"/>
      <c r="N24" s="19"/>
      <c r="Q24">
        <v>2</v>
      </c>
      <c r="R24">
        <v>5136</v>
      </c>
      <c r="S24">
        <v>73</v>
      </c>
      <c r="T24" s="12">
        <f t="shared" si="6"/>
        <v>3728.8767123287671</v>
      </c>
      <c r="U24">
        <f t="shared" si="7"/>
        <v>53</v>
      </c>
      <c r="V24">
        <v>-0.17904801708149101</v>
      </c>
      <c r="X24" s="7"/>
      <c r="Y24" s="7"/>
      <c r="Z24" s="11"/>
      <c r="AC24">
        <v>2</v>
      </c>
      <c r="AD24">
        <v>17448</v>
      </c>
      <c r="AE24">
        <v>244</v>
      </c>
      <c r="AF24" s="12">
        <f t="shared" si="0"/>
        <v>10297.180327868853</v>
      </c>
      <c r="AG24">
        <f t="shared" si="8"/>
        <v>144</v>
      </c>
      <c r="AH24">
        <v>-0.72466077922288996</v>
      </c>
      <c r="AJ24" s="7"/>
      <c r="AK24" s="7"/>
      <c r="AL24" s="11"/>
      <c r="AM24" s="11"/>
      <c r="AN24" s="11"/>
      <c r="AO24">
        <v>2</v>
      </c>
      <c r="AP24">
        <v>23136</v>
      </c>
      <c r="AQ24">
        <v>323</v>
      </c>
      <c r="AR24" s="12">
        <f t="shared" si="1"/>
        <v>12391.727554179566</v>
      </c>
      <c r="AS24">
        <f t="shared" si="9"/>
        <v>173</v>
      </c>
      <c r="AT24">
        <v>-0.374526607538613</v>
      </c>
      <c r="AV24" s="7"/>
      <c r="AW24" s="7"/>
      <c r="AX24" s="11"/>
      <c r="AY24" s="11"/>
      <c r="BA24">
        <v>2</v>
      </c>
      <c r="BB24">
        <v>47400</v>
      </c>
      <c r="BC24">
        <v>660</v>
      </c>
      <c r="BD24" s="12">
        <f t="shared" si="2"/>
        <v>33036.36363636364</v>
      </c>
      <c r="BE24">
        <f t="shared" si="3"/>
        <v>460</v>
      </c>
      <c r="BF24">
        <v>-1.03968986824832</v>
      </c>
      <c r="BH24" s="7"/>
      <c r="BI24" s="7"/>
      <c r="BJ24" s="11"/>
    </row>
    <row r="25" spans="1:97" x14ac:dyDescent="0.35">
      <c r="A25">
        <v>2</v>
      </c>
      <c r="B25">
        <v>7440</v>
      </c>
      <c r="C25">
        <v>105</v>
      </c>
      <c r="D25" s="12">
        <f t="shared" si="4"/>
        <v>3897.1428571428573</v>
      </c>
      <c r="E25">
        <f t="shared" si="5"/>
        <v>55</v>
      </c>
      <c r="F25">
        <v>-3.7595185256398902</v>
      </c>
      <c r="K25" s="19"/>
      <c r="L25" s="19"/>
      <c r="M25" s="19"/>
      <c r="N25" s="19"/>
      <c r="Q25">
        <v>2</v>
      </c>
      <c r="R25">
        <v>7800</v>
      </c>
      <c r="S25">
        <v>110</v>
      </c>
      <c r="T25" s="12">
        <f t="shared" si="6"/>
        <v>6381.818181818182</v>
      </c>
      <c r="U25">
        <f t="shared" si="7"/>
        <v>90</v>
      </c>
      <c r="V25">
        <v>-1.2456610287811301</v>
      </c>
      <c r="X25" s="7"/>
      <c r="Y25" s="7"/>
      <c r="Z25" s="11"/>
      <c r="AC25">
        <v>2</v>
      </c>
      <c r="AD25">
        <v>15000</v>
      </c>
      <c r="AE25">
        <v>210</v>
      </c>
      <c r="AF25" s="12">
        <f t="shared" si="0"/>
        <v>7857.1428571428569</v>
      </c>
      <c r="AG25">
        <f t="shared" si="8"/>
        <v>110</v>
      </c>
      <c r="AH25">
        <v>-0.64391894656704696</v>
      </c>
      <c r="AJ25" s="7"/>
      <c r="AK25" s="7"/>
      <c r="AL25" s="11"/>
      <c r="AM25" s="11"/>
      <c r="AN25" s="11"/>
      <c r="AO25">
        <v>2</v>
      </c>
      <c r="AP25">
        <v>20328</v>
      </c>
      <c r="AQ25">
        <v>284</v>
      </c>
      <c r="AR25" s="12">
        <f t="shared" si="1"/>
        <v>9591.3802816901407</v>
      </c>
      <c r="AS25">
        <f t="shared" si="9"/>
        <v>134</v>
      </c>
      <c r="AT25">
        <v>-1.52663453178282</v>
      </c>
      <c r="AV25" s="7"/>
      <c r="AW25" s="7"/>
      <c r="AX25" s="11"/>
      <c r="AY25" s="11"/>
      <c r="BA25">
        <v>2</v>
      </c>
      <c r="BB25">
        <v>67416</v>
      </c>
      <c r="BC25">
        <v>938</v>
      </c>
      <c r="BD25" s="12">
        <f t="shared" si="2"/>
        <v>53041.586353944564</v>
      </c>
      <c r="BE25">
        <f t="shared" si="3"/>
        <v>738</v>
      </c>
      <c r="BF25">
        <v>-0.43030704592401497</v>
      </c>
      <c r="BH25" s="7"/>
      <c r="BI25" s="7"/>
      <c r="BJ25" s="11"/>
    </row>
    <row r="26" spans="1:97" x14ac:dyDescent="0.35">
      <c r="A26">
        <v>2</v>
      </c>
      <c r="B26">
        <v>12192</v>
      </c>
      <c r="C26">
        <v>171</v>
      </c>
      <c r="D26" s="12">
        <f t="shared" si="4"/>
        <v>8627.0877192982462</v>
      </c>
      <c r="E26">
        <f t="shared" si="5"/>
        <v>121</v>
      </c>
      <c r="F26">
        <v>-1.5350664770306499</v>
      </c>
      <c r="K26" s="19"/>
      <c r="L26" s="19"/>
      <c r="M26" s="19"/>
      <c r="N26" s="19"/>
      <c r="Q26">
        <v>2</v>
      </c>
      <c r="R26">
        <v>2616</v>
      </c>
      <c r="S26">
        <v>38</v>
      </c>
      <c r="T26" s="12">
        <f t="shared" si="6"/>
        <v>1239.1578947368421</v>
      </c>
      <c r="U26">
        <f t="shared" si="7"/>
        <v>18</v>
      </c>
      <c r="V26">
        <v>-3.9997505454133502</v>
      </c>
      <c r="X26" s="7"/>
      <c r="Y26" s="7"/>
      <c r="Z26" s="11"/>
      <c r="AC26">
        <v>2</v>
      </c>
      <c r="AD26">
        <v>12048</v>
      </c>
      <c r="AE26">
        <v>169</v>
      </c>
      <c r="AF26" s="12">
        <f t="shared" si="0"/>
        <v>4919.0059171597632</v>
      </c>
      <c r="AG26">
        <f t="shared" si="8"/>
        <v>69</v>
      </c>
      <c r="AH26">
        <v>-2.3148241301283101</v>
      </c>
      <c r="AJ26" s="7"/>
      <c r="AK26" s="7"/>
      <c r="AL26" s="11"/>
      <c r="AM26" s="11"/>
      <c r="AN26" s="11"/>
      <c r="AO26">
        <v>2</v>
      </c>
      <c r="AP26">
        <v>36672</v>
      </c>
      <c r="AQ26">
        <v>511</v>
      </c>
      <c r="AR26" s="12">
        <f t="shared" si="1"/>
        <v>25907.225048923679</v>
      </c>
      <c r="AS26">
        <f t="shared" si="9"/>
        <v>361</v>
      </c>
      <c r="AT26">
        <v>-1.04012738865747</v>
      </c>
      <c r="AV26" s="7"/>
      <c r="AW26" s="7"/>
      <c r="AX26" s="11"/>
      <c r="AY26" s="11"/>
      <c r="BA26">
        <v>2</v>
      </c>
      <c r="BB26">
        <v>38328</v>
      </c>
      <c r="BC26">
        <v>534</v>
      </c>
      <c r="BD26" s="12">
        <f t="shared" si="2"/>
        <v>23972.943820224718</v>
      </c>
      <c r="BE26">
        <f t="shared" si="3"/>
        <v>334</v>
      </c>
      <c r="BF26">
        <v>-5.0803621194972104</v>
      </c>
      <c r="BH26" s="7"/>
      <c r="BI26" s="7"/>
      <c r="BJ26" s="11"/>
    </row>
    <row r="27" spans="1:97" x14ac:dyDescent="0.35">
      <c r="A27">
        <v>2</v>
      </c>
      <c r="B27">
        <v>11760</v>
      </c>
      <c r="C27">
        <v>165</v>
      </c>
      <c r="D27" s="12">
        <f t="shared" si="4"/>
        <v>8196.363636363636</v>
      </c>
      <c r="E27">
        <f t="shared" si="5"/>
        <v>115</v>
      </c>
      <c r="F27">
        <v>-1.1568594795486799E-3</v>
      </c>
      <c r="K27" s="19"/>
      <c r="L27" s="19"/>
      <c r="M27" s="19"/>
      <c r="N27" s="19"/>
      <c r="Q27">
        <v>2</v>
      </c>
      <c r="R27">
        <v>12840</v>
      </c>
      <c r="S27">
        <v>180</v>
      </c>
      <c r="T27" s="12">
        <f t="shared" si="6"/>
        <v>11413.333333333334</v>
      </c>
      <c r="U27">
        <f t="shared" si="7"/>
        <v>160</v>
      </c>
      <c r="V27">
        <v>-0.62689506698179098</v>
      </c>
      <c r="X27" s="7"/>
      <c r="Y27" s="7"/>
      <c r="Z27" s="11"/>
      <c r="AC27">
        <v>2</v>
      </c>
      <c r="AD27">
        <v>22632</v>
      </c>
      <c r="AE27">
        <v>316</v>
      </c>
      <c r="AF27" s="12">
        <f t="shared" si="0"/>
        <v>15469.974683544304</v>
      </c>
      <c r="AG27">
        <f t="shared" si="8"/>
        <v>216</v>
      </c>
      <c r="AH27">
        <v>-1.2059653916020501</v>
      </c>
      <c r="AJ27" s="7"/>
      <c r="AK27" s="7"/>
      <c r="AL27" s="11"/>
      <c r="AM27" s="11"/>
      <c r="AN27" s="11"/>
      <c r="AO27">
        <v>2</v>
      </c>
      <c r="AP27">
        <v>12480</v>
      </c>
      <c r="AQ27">
        <v>175</v>
      </c>
      <c r="AR27" s="12">
        <f t="shared" si="1"/>
        <v>1782.8571428571429</v>
      </c>
      <c r="AS27">
        <f t="shared" si="9"/>
        <v>25</v>
      </c>
      <c r="AT27">
        <v>-3.5200765938358498</v>
      </c>
      <c r="AV27" s="7"/>
      <c r="AW27" s="7"/>
      <c r="AX27" s="11"/>
      <c r="AY27" s="11"/>
      <c r="BA27">
        <v>2</v>
      </c>
      <c r="BB27">
        <v>20832</v>
      </c>
      <c r="BC27">
        <v>291</v>
      </c>
      <c r="BD27" s="12">
        <f t="shared" si="2"/>
        <v>6514.4742268041236</v>
      </c>
      <c r="BE27">
        <f t="shared" si="3"/>
        <v>91</v>
      </c>
      <c r="BF27">
        <v>-3.6251507476284502E-3</v>
      </c>
      <c r="BH27" s="7"/>
      <c r="BI27" s="7"/>
      <c r="BJ27" s="11"/>
    </row>
    <row r="28" spans="1:97" x14ac:dyDescent="0.35">
      <c r="A28">
        <v>2</v>
      </c>
      <c r="B28">
        <v>12768</v>
      </c>
      <c r="C28">
        <v>179</v>
      </c>
      <c r="D28" s="12">
        <f t="shared" si="4"/>
        <v>9201.5195530726251</v>
      </c>
      <c r="E28">
        <f t="shared" si="5"/>
        <v>129</v>
      </c>
      <c r="F28">
        <v>-0.85515185424515305</v>
      </c>
      <c r="K28" s="19"/>
      <c r="L28" s="19"/>
      <c r="M28" s="19"/>
      <c r="N28" s="19"/>
      <c r="Q28">
        <v>2</v>
      </c>
      <c r="R28">
        <v>2328</v>
      </c>
      <c r="S28">
        <v>34</v>
      </c>
      <c r="T28" s="12">
        <f t="shared" si="6"/>
        <v>958.58823529411768</v>
      </c>
      <c r="U28">
        <f t="shared" si="7"/>
        <v>14</v>
      </c>
      <c r="V28">
        <v>-6.0720254631031096</v>
      </c>
      <c r="X28" s="7"/>
      <c r="Y28" s="7"/>
      <c r="Z28" s="11"/>
      <c r="AC28">
        <v>2</v>
      </c>
      <c r="AD28">
        <v>15936</v>
      </c>
      <c r="AE28">
        <v>223</v>
      </c>
      <c r="AF28" s="12">
        <f t="shared" si="0"/>
        <v>8789.8116591928247</v>
      </c>
      <c r="AG28">
        <f t="shared" si="8"/>
        <v>123</v>
      </c>
      <c r="AH28">
        <v>-0.46904948190242002</v>
      </c>
      <c r="AJ28" s="7"/>
      <c r="AK28" s="7"/>
      <c r="AL28" s="11"/>
      <c r="AM28" s="11"/>
      <c r="AN28" s="11"/>
      <c r="AO28">
        <v>2</v>
      </c>
      <c r="AP28">
        <v>13776</v>
      </c>
      <c r="AQ28">
        <v>193</v>
      </c>
      <c r="AR28" s="12">
        <f t="shared" si="1"/>
        <v>3069.2642487046633</v>
      </c>
      <c r="AS28">
        <f t="shared" si="9"/>
        <v>43</v>
      </c>
      <c r="AT28">
        <v>-6.3885845563761201E-2</v>
      </c>
      <c r="AV28" s="7"/>
      <c r="AW28" s="7"/>
      <c r="AX28" s="11"/>
      <c r="AY28" s="11"/>
      <c r="BA28">
        <v>2</v>
      </c>
      <c r="BB28">
        <v>40272</v>
      </c>
      <c r="BC28">
        <v>561</v>
      </c>
      <c r="BD28" s="12">
        <f t="shared" si="2"/>
        <v>25914.780748663103</v>
      </c>
      <c r="BE28">
        <f t="shared" si="3"/>
        <v>361</v>
      </c>
      <c r="BF28">
        <v>-0.28841286488310802</v>
      </c>
      <c r="BH28" s="7"/>
      <c r="BI28" s="7"/>
      <c r="BJ28" s="11"/>
    </row>
    <row r="29" spans="1:97" x14ac:dyDescent="0.35">
      <c r="A29">
        <v>2</v>
      </c>
      <c r="B29">
        <v>12912</v>
      </c>
      <c r="C29">
        <v>181</v>
      </c>
      <c r="D29" s="12">
        <f t="shared" si="4"/>
        <v>9345.1491712707175</v>
      </c>
      <c r="E29">
        <f t="shared" si="5"/>
        <v>131</v>
      </c>
      <c r="F29">
        <v>-13.9675043127006</v>
      </c>
      <c r="K29" s="19"/>
      <c r="L29" s="19"/>
      <c r="M29" s="19"/>
      <c r="N29" s="19"/>
      <c r="Q29">
        <v>2</v>
      </c>
      <c r="R29">
        <v>2184</v>
      </c>
      <c r="S29">
        <v>32</v>
      </c>
      <c r="T29" s="12">
        <f t="shared" si="6"/>
        <v>819</v>
      </c>
      <c r="U29">
        <f t="shared" si="7"/>
        <v>12</v>
      </c>
      <c r="V29">
        <v>-31.640418122216801</v>
      </c>
      <c r="X29" s="7"/>
      <c r="Y29" s="7"/>
      <c r="Z29" s="11"/>
      <c r="AC29">
        <v>2</v>
      </c>
      <c r="AD29">
        <v>14352</v>
      </c>
      <c r="AE29">
        <v>201</v>
      </c>
      <c r="AF29" s="12">
        <f t="shared" si="0"/>
        <v>7211.7014925373132</v>
      </c>
      <c r="AG29">
        <f t="shared" si="8"/>
        <v>101</v>
      </c>
      <c r="AH29">
        <v>-1.0457509827065801</v>
      </c>
      <c r="AJ29" s="7"/>
      <c r="AK29" s="7"/>
      <c r="AL29" s="11"/>
      <c r="AM29" s="11"/>
      <c r="AN29" s="11"/>
      <c r="AO29">
        <v>2</v>
      </c>
      <c r="AP29">
        <v>25584</v>
      </c>
      <c r="AQ29">
        <v>357</v>
      </c>
      <c r="AR29" s="12">
        <f t="shared" si="1"/>
        <v>14834.420168067227</v>
      </c>
      <c r="AS29">
        <f t="shared" si="9"/>
        <v>207</v>
      </c>
      <c r="AT29">
        <v>-0.374526607538613</v>
      </c>
      <c r="AV29" s="7"/>
      <c r="AW29" s="7"/>
      <c r="AX29" s="11"/>
      <c r="AY29" s="11"/>
      <c r="BA29">
        <v>2</v>
      </c>
      <c r="BB29">
        <v>24216</v>
      </c>
      <c r="BC29">
        <v>338</v>
      </c>
      <c r="BD29" s="12">
        <f t="shared" si="2"/>
        <v>9887.0059171597641</v>
      </c>
      <c r="BE29">
        <f t="shared" si="3"/>
        <v>138</v>
      </c>
      <c r="BF29">
        <v>-2.1231410362827501</v>
      </c>
      <c r="BH29" s="7"/>
      <c r="BI29" s="7"/>
      <c r="BJ29" s="11"/>
    </row>
    <row r="30" spans="1:97" x14ac:dyDescent="0.35">
      <c r="A30">
        <v>2</v>
      </c>
      <c r="B30">
        <v>11328</v>
      </c>
      <c r="C30">
        <v>159</v>
      </c>
      <c r="D30" s="12">
        <f t="shared" si="4"/>
        <v>7765.7358490566039</v>
      </c>
      <c r="E30">
        <f t="shared" si="5"/>
        <v>109</v>
      </c>
      <c r="F30">
        <v>-0.57442798158795905</v>
      </c>
      <c r="K30" s="19"/>
      <c r="L30" s="19"/>
      <c r="M30" s="19"/>
      <c r="N30" s="19"/>
      <c r="Q30">
        <v>2</v>
      </c>
      <c r="R30">
        <v>2904</v>
      </c>
      <c r="S30">
        <v>42</v>
      </c>
      <c r="T30" s="12">
        <f t="shared" si="6"/>
        <v>1521.1428571428571</v>
      </c>
      <c r="U30">
        <f t="shared" si="7"/>
        <v>22</v>
      </c>
      <c r="V30">
        <v>-5.4946929772378903</v>
      </c>
      <c r="X30" s="7"/>
      <c r="Y30" s="7"/>
      <c r="Z30" s="11"/>
      <c r="AC30">
        <v>2</v>
      </c>
      <c r="AD30">
        <v>12552</v>
      </c>
      <c r="AE30">
        <v>176</v>
      </c>
      <c r="AF30" s="12">
        <f t="shared" si="0"/>
        <v>5420.181818181818</v>
      </c>
      <c r="AG30">
        <f t="shared" si="8"/>
        <v>76</v>
      </c>
      <c r="AH30">
        <v>-74.005625195698599</v>
      </c>
      <c r="AJ30" s="7"/>
      <c r="AK30" s="7"/>
      <c r="AL30" s="11"/>
      <c r="AM30" s="11"/>
      <c r="AN30" s="11"/>
      <c r="AO30">
        <v>2</v>
      </c>
      <c r="AP30">
        <v>28032</v>
      </c>
      <c r="AQ30">
        <v>391</v>
      </c>
      <c r="AR30" s="12">
        <f t="shared" si="1"/>
        <v>17278.035805626598</v>
      </c>
      <c r="AS30">
        <f t="shared" si="9"/>
        <v>241</v>
      </c>
      <c r="AT30">
        <v>-0.48609283325042402</v>
      </c>
      <c r="AV30" s="7"/>
      <c r="AW30" s="7"/>
      <c r="AX30" s="11"/>
      <c r="AY30" s="11"/>
      <c r="BA30">
        <v>2</v>
      </c>
      <c r="BB30">
        <v>37320</v>
      </c>
      <c r="BC30">
        <v>520</v>
      </c>
      <c r="BD30" s="12">
        <f t="shared" si="2"/>
        <v>22966.153846153848</v>
      </c>
      <c r="BE30">
        <f t="shared" si="3"/>
        <v>320</v>
      </c>
      <c r="BF30">
        <v>-0.563517784402781</v>
      </c>
      <c r="BH30" s="7"/>
      <c r="BI30" s="7"/>
      <c r="BJ30" s="11"/>
    </row>
    <row r="31" spans="1:97" x14ac:dyDescent="0.35">
      <c r="A31">
        <v>2</v>
      </c>
      <c r="B31">
        <v>7800</v>
      </c>
      <c r="C31">
        <v>110</v>
      </c>
      <c r="D31" s="12">
        <f t="shared" si="4"/>
        <v>4254.545454545455</v>
      </c>
      <c r="E31">
        <f t="shared" si="5"/>
        <v>60</v>
      </c>
      <c r="F31">
        <v>-12.4155285365566</v>
      </c>
      <c r="K31" s="19"/>
      <c r="L31" s="19"/>
      <c r="M31" s="19"/>
      <c r="N31" s="19"/>
      <c r="Q31">
        <v>2</v>
      </c>
      <c r="R31">
        <v>6648</v>
      </c>
      <c r="S31">
        <v>94</v>
      </c>
      <c r="T31" s="12">
        <f t="shared" si="6"/>
        <v>5233.5319148936169</v>
      </c>
      <c r="U31">
        <f t="shared" si="7"/>
        <v>74</v>
      </c>
      <c r="V31">
        <v>-20.294736126010498</v>
      </c>
      <c r="X31" s="7"/>
      <c r="Y31" s="7"/>
      <c r="Z31" s="11"/>
      <c r="AC31">
        <v>2</v>
      </c>
      <c r="AD31">
        <v>24936</v>
      </c>
      <c r="AE31">
        <v>348</v>
      </c>
      <c r="AF31" s="12">
        <f t="shared" si="0"/>
        <v>17770.482758620688</v>
      </c>
      <c r="AG31">
        <f t="shared" si="8"/>
        <v>248</v>
      </c>
      <c r="AH31">
        <v>-0.374526607538613</v>
      </c>
      <c r="AJ31" s="7"/>
      <c r="AK31" s="7"/>
      <c r="AL31" s="11"/>
      <c r="AM31" s="11"/>
      <c r="AN31" s="11"/>
      <c r="AO31">
        <v>2</v>
      </c>
      <c r="AP31">
        <v>15216</v>
      </c>
      <c r="AQ31">
        <v>213</v>
      </c>
      <c r="AR31" s="12">
        <f t="shared" si="1"/>
        <v>4500.5070422535209</v>
      </c>
      <c r="AS31">
        <f t="shared" si="9"/>
        <v>63</v>
      </c>
      <c r="AT31">
        <v>-11.4622248745574</v>
      </c>
      <c r="AV31" s="7"/>
      <c r="AW31" s="7"/>
      <c r="AX31" s="11"/>
      <c r="AY31" s="11"/>
      <c r="BA31">
        <v>2</v>
      </c>
      <c r="BB31">
        <v>15288</v>
      </c>
      <c r="BC31">
        <v>214</v>
      </c>
      <c r="BD31" s="12">
        <f t="shared" si="2"/>
        <v>1000.1495327102804</v>
      </c>
      <c r="BE31">
        <f t="shared" si="3"/>
        <v>14</v>
      </c>
      <c r="BF31">
        <v>-0.92558781762179898</v>
      </c>
      <c r="BH31" s="7"/>
      <c r="BI31" s="7"/>
      <c r="BJ31" s="11"/>
    </row>
    <row r="32" spans="1:97" x14ac:dyDescent="0.35">
      <c r="A32">
        <v>2</v>
      </c>
      <c r="B32">
        <v>25080</v>
      </c>
      <c r="C32">
        <v>350</v>
      </c>
      <c r="D32" s="12">
        <f t="shared" si="4"/>
        <v>21497.142857142859</v>
      </c>
      <c r="E32">
        <f t="shared" si="5"/>
        <v>300</v>
      </c>
      <c r="F32">
        <v>-5.9807320524520398</v>
      </c>
      <c r="K32" s="19"/>
      <c r="L32" s="19"/>
      <c r="M32" s="19"/>
      <c r="N32" s="19"/>
      <c r="Q32">
        <v>2</v>
      </c>
      <c r="R32">
        <v>2472</v>
      </c>
      <c r="S32">
        <v>36</v>
      </c>
      <c r="T32" s="12">
        <f t="shared" si="6"/>
        <v>1098.6666666666667</v>
      </c>
      <c r="U32">
        <f t="shared" si="7"/>
        <v>16</v>
      </c>
      <c r="V32">
        <v>-76.198037498534504</v>
      </c>
      <c r="X32" s="7"/>
      <c r="Y32" s="7"/>
      <c r="Z32" s="11"/>
      <c r="AC32">
        <v>2</v>
      </c>
      <c r="AD32">
        <v>20832</v>
      </c>
      <c r="AE32">
        <v>291</v>
      </c>
      <c r="AF32" s="12">
        <f t="shared" si="0"/>
        <v>13673.237113402061</v>
      </c>
      <c r="AG32">
        <f t="shared" si="8"/>
        <v>191</v>
      </c>
      <c r="AH32">
        <v>-0.44308497226461702</v>
      </c>
      <c r="AJ32" s="7"/>
      <c r="AK32" s="7"/>
      <c r="AL32" s="11"/>
      <c r="AM32" s="11"/>
      <c r="AN32" s="11"/>
      <c r="AO32">
        <v>2</v>
      </c>
      <c r="AP32">
        <v>36744</v>
      </c>
      <c r="AQ32">
        <v>512</v>
      </c>
      <c r="AR32" s="12">
        <f t="shared" si="1"/>
        <v>25979.15625</v>
      </c>
      <c r="AS32">
        <f t="shared" si="9"/>
        <v>362</v>
      </c>
      <c r="AT32">
        <v>-1.03980197284286</v>
      </c>
      <c r="AV32" s="7"/>
      <c r="AW32" s="7"/>
      <c r="AX32" s="11"/>
      <c r="AY32" s="11"/>
      <c r="BA32">
        <v>2</v>
      </c>
      <c r="BB32">
        <v>22704</v>
      </c>
      <c r="BC32">
        <v>317</v>
      </c>
      <c r="BD32" s="12">
        <f t="shared" si="2"/>
        <v>8379.7097791798114</v>
      </c>
      <c r="BE32">
        <f t="shared" si="3"/>
        <v>117</v>
      </c>
      <c r="BF32">
        <v>-2.0896210399909201</v>
      </c>
      <c r="BH32" s="7"/>
      <c r="BI32" s="7"/>
      <c r="BJ32" s="11"/>
    </row>
    <row r="33" spans="1:62" x14ac:dyDescent="0.35">
      <c r="A33">
        <v>2</v>
      </c>
      <c r="B33">
        <v>14424</v>
      </c>
      <c r="C33">
        <v>202</v>
      </c>
      <c r="D33" s="12">
        <f t="shared" si="4"/>
        <v>10853.70297029703</v>
      </c>
      <c r="E33">
        <f t="shared" si="5"/>
        <v>152</v>
      </c>
      <c r="F33">
        <v>-1.90438586573521</v>
      </c>
      <c r="K33" s="19"/>
      <c r="L33" s="19"/>
      <c r="M33" s="19"/>
      <c r="N33" s="19"/>
      <c r="Q33">
        <v>2</v>
      </c>
      <c r="R33">
        <v>4200</v>
      </c>
      <c r="S33">
        <v>60</v>
      </c>
      <c r="T33" s="12">
        <f t="shared" si="6"/>
        <v>2800</v>
      </c>
      <c r="U33">
        <f t="shared" si="7"/>
        <v>40</v>
      </c>
      <c r="V33">
        <v>-3.0199480280551998</v>
      </c>
      <c r="X33" s="7"/>
      <c r="Y33" s="7"/>
      <c r="Z33" s="11"/>
      <c r="AC33">
        <v>2</v>
      </c>
      <c r="AD33">
        <v>18024</v>
      </c>
      <c r="AE33">
        <v>252</v>
      </c>
      <c r="AF33" s="12">
        <f t="shared" si="0"/>
        <v>10871.619047619048</v>
      </c>
      <c r="AG33">
        <f t="shared" si="8"/>
        <v>152</v>
      </c>
      <c r="AH33">
        <v>-2.03530265450902</v>
      </c>
      <c r="AJ33" s="7"/>
      <c r="AK33" s="7"/>
      <c r="AL33" s="11"/>
      <c r="AM33" s="11"/>
      <c r="AN33" s="11"/>
      <c r="AO33">
        <v>2</v>
      </c>
      <c r="AP33">
        <v>22776</v>
      </c>
      <c r="AQ33">
        <v>318</v>
      </c>
      <c r="AR33" s="12">
        <f t="shared" si="1"/>
        <v>12032.603773584906</v>
      </c>
      <c r="AS33">
        <f t="shared" si="9"/>
        <v>168</v>
      </c>
      <c r="AT33">
        <v>-4.4132052857953097</v>
      </c>
      <c r="AV33" s="7"/>
      <c r="AW33" s="7"/>
      <c r="AX33" s="11"/>
      <c r="AY33" s="11"/>
      <c r="BA33">
        <v>2</v>
      </c>
      <c r="BB33">
        <v>21912</v>
      </c>
      <c r="BC33">
        <v>306</v>
      </c>
      <c r="BD33" s="12">
        <f t="shared" si="2"/>
        <v>7590.4313725490192</v>
      </c>
      <c r="BE33">
        <f t="shared" si="3"/>
        <v>106</v>
      </c>
      <c r="BF33">
        <v>-0.10872259746835899</v>
      </c>
      <c r="BH33" s="7"/>
      <c r="BI33" s="7"/>
      <c r="BJ33" s="11"/>
    </row>
    <row r="34" spans="1:62" x14ac:dyDescent="0.35">
      <c r="A34">
        <v>2</v>
      </c>
      <c r="B34">
        <v>5568</v>
      </c>
      <c r="C34">
        <v>79</v>
      </c>
      <c r="D34" s="12">
        <f t="shared" si="4"/>
        <v>2043.9493670886077</v>
      </c>
      <c r="E34">
        <f t="shared" si="5"/>
        <v>29</v>
      </c>
      <c r="F34">
        <v>-0.31081041328787701</v>
      </c>
      <c r="K34" s="19"/>
      <c r="L34" s="19"/>
      <c r="M34" s="19"/>
      <c r="N34" s="19"/>
      <c r="Q34">
        <v>2</v>
      </c>
      <c r="R34">
        <v>2904</v>
      </c>
      <c r="S34">
        <v>42</v>
      </c>
      <c r="T34" s="12">
        <f t="shared" si="6"/>
        <v>1521.1428571428571</v>
      </c>
      <c r="U34">
        <f t="shared" si="7"/>
        <v>22</v>
      </c>
      <c r="V34">
        <v>-3.4227717505710502</v>
      </c>
      <c r="X34" s="7"/>
      <c r="Y34" s="7"/>
      <c r="Z34" s="11"/>
      <c r="AC34">
        <v>2</v>
      </c>
      <c r="AD34">
        <v>12048</v>
      </c>
      <c r="AE34">
        <v>169</v>
      </c>
      <c r="AF34" s="12">
        <f t="shared" si="0"/>
        <v>4919.0059171597632</v>
      </c>
      <c r="AG34">
        <f t="shared" si="8"/>
        <v>69</v>
      </c>
      <c r="AH34">
        <v>-3.20672181966947</v>
      </c>
      <c r="AJ34" s="7"/>
      <c r="AK34" s="7"/>
      <c r="AL34" s="11"/>
      <c r="AM34" s="11"/>
      <c r="AN34" s="11"/>
      <c r="AO34">
        <v>2</v>
      </c>
      <c r="AP34">
        <v>20400</v>
      </c>
      <c r="AQ34">
        <v>285</v>
      </c>
      <c r="AR34" s="12">
        <f t="shared" si="1"/>
        <v>9663.1578947368416</v>
      </c>
      <c r="AS34">
        <f t="shared" si="9"/>
        <v>135</v>
      </c>
      <c r="AT34">
        <v>-0.142589052087079</v>
      </c>
      <c r="AV34" s="7"/>
      <c r="AW34" s="7"/>
      <c r="AX34" s="11"/>
      <c r="AY34" s="11"/>
      <c r="BA34">
        <v>2</v>
      </c>
      <c r="BB34">
        <v>43224</v>
      </c>
      <c r="BC34">
        <v>602</v>
      </c>
      <c r="BD34" s="12">
        <f t="shared" si="2"/>
        <v>28863.86710963455</v>
      </c>
      <c r="BE34">
        <f t="shared" si="3"/>
        <v>402</v>
      </c>
      <c r="BF34">
        <v>-0.374526607538613</v>
      </c>
      <c r="BH34" s="7"/>
      <c r="BI34" s="7"/>
      <c r="BJ34" s="11"/>
    </row>
    <row r="35" spans="1:62" x14ac:dyDescent="0.35">
      <c r="A35">
        <v>2</v>
      </c>
      <c r="B35">
        <v>9888</v>
      </c>
      <c r="C35">
        <v>139</v>
      </c>
      <c r="D35" s="12">
        <f t="shared" si="4"/>
        <v>6331.1654676258995</v>
      </c>
      <c r="E35">
        <f t="shared" si="5"/>
        <v>89</v>
      </c>
      <c r="F35">
        <v>-0.804954522909752</v>
      </c>
      <c r="K35" s="19"/>
      <c r="L35" s="19"/>
      <c r="M35" s="19"/>
      <c r="N35" s="19"/>
      <c r="Q35">
        <v>2</v>
      </c>
      <c r="R35">
        <v>1464</v>
      </c>
      <c r="S35">
        <v>22</v>
      </c>
      <c r="T35" s="12">
        <f t="shared" si="6"/>
        <v>133.09090909090909</v>
      </c>
      <c r="U35">
        <f t="shared" si="7"/>
        <v>2</v>
      </c>
      <c r="V35">
        <v>-241.96084892974801</v>
      </c>
      <c r="X35" s="7"/>
      <c r="Y35" s="7"/>
      <c r="Z35" s="11"/>
      <c r="AC35">
        <v>2</v>
      </c>
      <c r="AD35">
        <v>11904</v>
      </c>
      <c r="AE35">
        <v>167</v>
      </c>
      <c r="AF35" s="12">
        <f t="shared" si="0"/>
        <v>4775.8562874251493</v>
      </c>
      <c r="AG35">
        <f t="shared" si="8"/>
        <v>67</v>
      </c>
      <c r="AH35">
        <v>-14.6877353002644</v>
      </c>
      <c r="AJ35" s="7"/>
      <c r="AK35" s="7"/>
      <c r="AL35" s="11"/>
      <c r="AM35" s="11"/>
      <c r="AN35" s="11"/>
      <c r="AO35">
        <v>2</v>
      </c>
      <c r="AP35">
        <v>35016</v>
      </c>
      <c r="AQ35">
        <v>488</v>
      </c>
      <c r="AR35" s="12">
        <f t="shared" si="1"/>
        <v>24252.885245901638</v>
      </c>
      <c r="AS35">
        <f t="shared" si="9"/>
        <v>338</v>
      </c>
      <c r="AT35">
        <v>-1.72920992599665</v>
      </c>
      <c r="AV35" s="7"/>
      <c r="AW35" s="7"/>
      <c r="AX35" s="11"/>
      <c r="AY35" s="11"/>
      <c r="BA35">
        <v>2</v>
      </c>
      <c r="BB35">
        <v>24576</v>
      </c>
      <c r="BC35">
        <v>343</v>
      </c>
      <c r="BD35" s="12">
        <f t="shared" si="2"/>
        <v>10245.97084548105</v>
      </c>
      <c r="BE35">
        <f t="shared" si="3"/>
        <v>143</v>
      </c>
      <c r="BF35">
        <v>-7.6337811715835896E-2</v>
      </c>
      <c r="BH35" s="7"/>
      <c r="BI35" s="7"/>
      <c r="BJ35" s="11"/>
    </row>
    <row r="36" spans="1:62" x14ac:dyDescent="0.35">
      <c r="A36">
        <v>2</v>
      </c>
      <c r="B36">
        <v>6864</v>
      </c>
      <c r="C36">
        <v>97</v>
      </c>
      <c r="D36" s="12">
        <f t="shared" si="4"/>
        <v>3325.855670103093</v>
      </c>
      <c r="E36">
        <f t="shared" si="5"/>
        <v>47</v>
      </c>
      <c r="F36">
        <v>-2.2776878693791902</v>
      </c>
      <c r="K36" s="19"/>
      <c r="L36" s="19"/>
      <c r="M36" s="19"/>
      <c r="N36" s="19"/>
      <c r="Q36">
        <v>2</v>
      </c>
      <c r="R36">
        <v>2904</v>
      </c>
      <c r="S36">
        <v>42</v>
      </c>
      <c r="T36" s="12">
        <f t="shared" si="6"/>
        <v>1521.1428571428571</v>
      </c>
      <c r="U36">
        <f t="shared" si="7"/>
        <v>22</v>
      </c>
      <c r="V36">
        <v>-20.376625413422399</v>
      </c>
      <c r="X36" s="7"/>
      <c r="Y36" s="7"/>
      <c r="Z36" s="11"/>
      <c r="AC36">
        <v>2</v>
      </c>
      <c r="AD36">
        <v>22056</v>
      </c>
      <c r="AE36">
        <v>308</v>
      </c>
      <c r="AF36" s="12">
        <f t="shared" si="0"/>
        <v>14894.961038961039</v>
      </c>
      <c r="AG36">
        <f t="shared" si="8"/>
        <v>208</v>
      </c>
      <c r="AH36">
        <v>-0.59442960230689501</v>
      </c>
      <c r="AJ36" s="7"/>
      <c r="AK36" s="7"/>
      <c r="AL36" s="11"/>
      <c r="AM36" s="11"/>
      <c r="AN36" s="11"/>
      <c r="AO36">
        <v>2</v>
      </c>
      <c r="AP36">
        <v>31056</v>
      </c>
      <c r="AQ36">
        <v>433</v>
      </c>
      <c r="AR36" s="12">
        <f t="shared" si="1"/>
        <v>20297.570438799077</v>
      </c>
      <c r="AS36">
        <f t="shared" si="9"/>
        <v>283</v>
      </c>
      <c r="AT36">
        <v>-4.0909062525196001E-2</v>
      </c>
      <c r="AV36" s="7"/>
      <c r="AW36" s="7"/>
      <c r="AX36" s="11"/>
      <c r="AY36" s="11"/>
      <c r="BA36">
        <v>2</v>
      </c>
      <c r="BB36">
        <v>43368</v>
      </c>
      <c r="BC36">
        <v>604</v>
      </c>
      <c r="BD36" s="12">
        <f t="shared" si="2"/>
        <v>29007.735099337748</v>
      </c>
      <c r="BE36">
        <f t="shared" si="3"/>
        <v>404</v>
      </c>
      <c r="BF36">
        <v>-0.15951821061153501</v>
      </c>
      <c r="BH36" s="7"/>
      <c r="BI36" s="7"/>
      <c r="BJ36" s="11"/>
    </row>
    <row r="37" spans="1:62" x14ac:dyDescent="0.35">
      <c r="A37">
        <v>2</v>
      </c>
      <c r="B37">
        <v>4704</v>
      </c>
      <c r="C37">
        <v>67</v>
      </c>
      <c r="D37" s="12">
        <f t="shared" si="4"/>
        <v>1193.5522388059701</v>
      </c>
      <c r="E37">
        <f t="shared" si="5"/>
        <v>17</v>
      </c>
      <c r="F37">
        <v>-75.123742909144099</v>
      </c>
      <c r="K37" s="19"/>
      <c r="L37" s="19"/>
      <c r="M37" s="19"/>
      <c r="N37" s="19"/>
      <c r="Q37">
        <v>2</v>
      </c>
      <c r="R37">
        <v>2040</v>
      </c>
      <c r="S37">
        <v>30</v>
      </c>
      <c r="T37" s="12">
        <f t="shared" si="6"/>
        <v>680</v>
      </c>
      <c r="U37">
        <f t="shared" si="7"/>
        <v>10</v>
      </c>
      <c r="V37">
        <v>-0.99775509413320296</v>
      </c>
      <c r="X37" s="7"/>
      <c r="Y37" s="7"/>
      <c r="Z37" s="11"/>
      <c r="AC37">
        <v>2</v>
      </c>
      <c r="AD37">
        <v>23424</v>
      </c>
      <c r="AE37">
        <v>327</v>
      </c>
      <c r="AF37" s="12">
        <f t="shared" si="0"/>
        <v>16260.697247706423</v>
      </c>
      <c r="AG37">
        <f t="shared" si="8"/>
        <v>227</v>
      </c>
      <c r="AH37">
        <v>-0.76673331579715798</v>
      </c>
      <c r="AJ37" s="7"/>
      <c r="AK37" s="7"/>
      <c r="AL37" s="11"/>
      <c r="AM37" s="11"/>
      <c r="AN37" s="11"/>
      <c r="AO37">
        <v>2</v>
      </c>
      <c r="AP37">
        <v>32280</v>
      </c>
      <c r="AQ37">
        <v>450</v>
      </c>
      <c r="AR37" s="12">
        <f t="shared" si="1"/>
        <v>21520</v>
      </c>
      <c r="AS37">
        <f t="shared" si="9"/>
        <v>300</v>
      </c>
      <c r="AT37">
        <v>-4.6388207891210002E-2</v>
      </c>
      <c r="AV37" s="7"/>
      <c r="AW37" s="7"/>
      <c r="AX37" s="11"/>
      <c r="AY37" s="11"/>
      <c r="BA37">
        <v>2</v>
      </c>
      <c r="BB37">
        <v>19464</v>
      </c>
      <c r="BC37">
        <v>272</v>
      </c>
      <c r="BD37" s="12">
        <f t="shared" si="2"/>
        <v>5152.2352941176468</v>
      </c>
      <c r="BE37">
        <f t="shared" si="3"/>
        <v>72</v>
      </c>
      <c r="BF37">
        <v>-2.7900809178817699E-2</v>
      </c>
      <c r="BH37" s="7"/>
      <c r="BI37" s="7"/>
      <c r="BJ37" s="11"/>
    </row>
    <row r="38" spans="1:62" x14ac:dyDescent="0.35">
      <c r="A38">
        <v>2</v>
      </c>
      <c r="B38">
        <v>6360</v>
      </c>
      <c r="C38">
        <v>90</v>
      </c>
      <c r="D38" s="12">
        <f t="shared" si="4"/>
        <v>2826.6666666666665</v>
      </c>
      <c r="E38">
        <f t="shared" si="5"/>
        <v>40</v>
      </c>
      <c r="F38">
        <v>-6.31886278960483E-3</v>
      </c>
      <c r="K38" s="19"/>
      <c r="L38" s="19"/>
      <c r="M38" s="19"/>
      <c r="N38" s="19"/>
      <c r="Q38">
        <v>2</v>
      </c>
      <c r="R38">
        <v>3048</v>
      </c>
      <c r="S38">
        <v>44</v>
      </c>
      <c r="T38" s="12">
        <f t="shared" si="6"/>
        <v>1662.5454545454545</v>
      </c>
      <c r="U38">
        <f t="shared" si="7"/>
        <v>24</v>
      </c>
      <c r="V38">
        <v>-7.1485983648956299</v>
      </c>
      <c r="X38" s="7"/>
      <c r="Y38" s="7"/>
      <c r="Z38" s="11"/>
      <c r="AC38">
        <v>2</v>
      </c>
      <c r="AD38">
        <v>29760</v>
      </c>
      <c r="AE38">
        <v>415</v>
      </c>
      <c r="AF38" s="12">
        <f t="shared" si="0"/>
        <v>22588.915662650601</v>
      </c>
      <c r="AG38">
        <f t="shared" si="8"/>
        <v>315</v>
      </c>
      <c r="AH38">
        <v>-3.0179466951597602</v>
      </c>
      <c r="AJ38" s="7"/>
      <c r="AK38" s="7"/>
      <c r="AL38" s="11"/>
      <c r="AM38" s="11"/>
      <c r="AN38" s="11"/>
      <c r="AO38">
        <v>2</v>
      </c>
      <c r="AP38">
        <v>26952</v>
      </c>
      <c r="AQ38">
        <v>376</v>
      </c>
      <c r="AR38" s="12">
        <f t="shared" si="1"/>
        <v>16199.872340425532</v>
      </c>
      <c r="AS38">
        <f t="shared" si="9"/>
        <v>226</v>
      </c>
      <c r="AT38">
        <v>-3.60083209706726</v>
      </c>
      <c r="AV38" s="7"/>
      <c r="AW38" s="7"/>
      <c r="AX38" s="11"/>
      <c r="AY38" s="11"/>
      <c r="BA38">
        <v>2</v>
      </c>
      <c r="BB38">
        <v>20472</v>
      </c>
      <c r="BC38">
        <v>286</v>
      </c>
      <c r="BD38" s="12">
        <f t="shared" si="2"/>
        <v>6155.9160839160841</v>
      </c>
      <c r="BE38">
        <f t="shared" si="3"/>
        <v>86</v>
      </c>
      <c r="BF38">
        <v>-0.68379897257479205</v>
      </c>
      <c r="BH38" s="7"/>
      <c r="BI38" s="7"/>
      <c r="BJ38" s="11"/>
    </row>
    <row r="39" spans="1:62" x14ac:dyDescent="0.35">
      <c r="A39">
        <v>2</v>
      </c>
      <c r="B39">
        <v>16368</v>
      </c>
      <c r="C39">
        <v>229</v>
      </c>
      <c r="D39" s="12">
        <f t="shared" si="4"/>
        <v>12794.200873362446</v>
      </c>
      <c r="E39">
        <f t="shared" si="5"/>
        <v>179</v>
      </c>
      <c r="F39">
        <v>-4.2597552373829002</v>
      </c>
      <c r="K39" s="19"/>
      <c r="L39" s="19"/>
      <c r="M39" s="19"/>
      <c r="N39" s="19"/>
      <c r="Q39">
        <v>2</v>
      </c>
      <c r="R39">
        <v>3048</v>
      </c>
      <c r="S39">
        <v>44</v>
      </c>
      <c r="T39" s="12">
        <f t="shared" si="6"/>
        <v>1662.5454545454545</v>
      </c>
      <c r="U39">
        <f t="shared" si="7"/>
        <v>24</v>
      </c>
      <c r="V39">
        <v>-5.9982799043263597</v>
      </c>
      <c r="X39" s="7"/>
      <c r="Y39" s="7"/>
      <c r="Z39" s="11"/>
      <c r="AC39">
        <v>2</v>
      </c>
      <c r="AD39">
        <v>10104</v>
      </c>
      <c r="AE39">
        <v>142</v>
      </c>
      <c r="AF39" s="12">
        <f t="shared" si="0"/>
        <v>2988.5070422535209</v>
      </c>
      <c r="AG39">
        <f t="shared" si="8"/>
        <v>42</v>
      </c>
      <c r="AH39">
        <v>-8.5500259832236303E-2</v>
      </c>
      <c r="AJ39" s="7"/>
      <c r="AK39" s="7"/>
      <c r="AL39" s="11"/>
      <c r="AM39" s="11"/>
      <c r="AN39" s="11"/>
      <c r="AO39">
        <v>2</v>
      </c>
      <c r="AP39">
        <v>13272</v>
      </c>
      <c r="AQ39">
        <v>186</v>
      </c>
      <c r="AR39" s="12">
        <f t="shared" si="1"/>
        <v>2568.7741935483873</v>
      </c>
      <c r="AS39">
        <f t="shared" si="9"/>
        <v>36</v>
      </c>
      <c r="AT39">
        <v>-4.4875227807042997</v>
      </c>
      <c r="AV39" s="7"/>
      <c r="AW39" s="7"/>
      <c r="AX39" s="11"/>
      <c r="AY39" s="11"/>
      <c r="BA39">
        <v>2</v>
      </c>
      <c r="BB39">
        <v>24000</v>
      </c>
      <c r="BC39">
        <v>335</v>
      </c>
      <c r="BD39" s="12">
        <f t="shared" si="2"/>
        <v>9671.6417910447763</v>
      </c>
      <c r="BE39">
        <f t="shared" si="3"/>
        <v>135</v>
      </c>
      <c r="BF39">
        <v>-2.3634268304328598</v>
      </c>
      <c r="BH39" s="7"/>
      <c r="BI39" s="7"/>
      <c r="BJ39" s="11"/>
    </row>
    <row r="40" spans="1:62" x14ac:dyDescent="0.35">
      <c r="A40">
        <v>2</v>
      </c>
      <c r="B40">
        <v>12984</v>
      </c>
      <c r="C40">
        <v>182</v>
      </c>
      <c r="D40" s="12">
        <f t="shared" si="4"/>
        <v>9416.9670329670334</v>
      </c>
      <c r="E40">
        <f t="shared" si="5"/>
        <v>132</v>
      </c>
      <c r="F40">
        <v>-3.0750435946566399</v>
      </c>
      <c r="K40" s="19"/>
      <c r="L40" s="19"/>
      <c r="M40" s="19"/>
      <c r="N40" s="19"/>
      <c r="Q40">
        <v>2</v>
      </c>
      <c r="R40">
        <v>1464</v>
      </c>
      <c r="S40">
        <v>22</v>
      </c>
      <c r="T40" s="12">
        <f t="shared" si="6"/>
        <v>133.09090909090909</v>
      </c>
      <c r="U40">
        <f t="shared" si="7"/>
        <v>2</v>
      </c>
      <c r="V40">
        <v>-21.342587578447599</v>
      </c>
      <c r="X40" s="7"/>
      <c r="Y40" s="7"/>
      <c r="Z40" s="11"/>
      <c r="AC40">
        <v>2</v>
      </c>
      <c r="AD40">
        <v>11472</v>
      </c>
      <c r="AE40">
        <v>161</v>
      </c>
      <c r="AF40" s="12">
        <f t="shared" si="0"/>
        <v>4346.5341614906829</v>
      </c>
      <c r="AG40">
        <f t="shared" si="8"/>
        <v>61</v>
      </c>
      <c r="AH40">
        <v>-9.6145366238508796</v>
      </c>
      <c r="AJ40" s="7"/>
      <c r="AK40" s="7"/>
      <c r="AL40" s="11"/>
      <c r="AM40" s="11"/>
      <c r="AN40" s="11"/>
      <c r="AO40">
        <v>2</v>
      </c>
      <c r="AP40">
        <v>25656</v>
      </c>
      <c r="AQ40">
        <v>358</v>
      </c>
      <c r="AR40" s="12">
        <f t="shared" si="1"/>
        <v>14906.279329608938</v>
      </c>
      <c r="AS40">
        <f t="shared" si="9"/>
        <v>208</v>
      </c>
      <c r="AT40">
        <v>-7.75451852432822</v>
      </c>
      <c r="AV40" s="7"/>
      <c r="AW40" s="7"/>
      <c r="AX40" s="11"/>
      <c r="AY40" s="11"/>
      <c r="BA40">
        <v>2</v>
      </c>
      <c r="BB40">
        <v>41424</v>
      </c>
      <c r="BC40">
        <v>577</v>
      </c>
      <c r="BD40" s="12">
        <f t="shared" si="2"/>
        <v>27065.594454072791</v>
      </c>
      <c r="BE40">
        <f t="shared" si="3"/>
        <v>377</v>
      </c>
      <c r="BF40">
        <v>-7.2872116617208101E-3</v>
      </c>
      <c r="BH40" s="7"/>
      <c r="BI40" s="7"/>
      <c r="BJ40" s="11"/>
    </row>
    <row r="41" spans="1:62" x14ac:dyDescent="0.35">
      <c r="A41">
        <v>2</v>
      </c>
      <c r="B41">
        <v>14640</v>
      </c>
      <c r="C41">
        <v>205</v>
      </c>
      <c r="D41" s="12">
        <f t="shared" si="4"/>
        <v>11069.268292682927</v>
      </c>
      <c r="E41">
        <f t="shared" si="5"/>
        <v>155</v>
      </c>
      <c r="F41">
        <v>-0.28828693788341098</v>
      </c>
      <c r="K41" s="19"/>
      <c r="L41" s="19"/>
      <c r="M41" s="19"/>
      <c r="N41" s="19"/>
      <c r="Q41">
        <v>2</v>
      </c>
      <c r="R41">
        <v>1536</v>
      </c>
      <c r="S41">
        <v>23</v>
      </c>
      <c r="T41" s="12">
        <f t="shared" si="6"/>
        <v>200.34782608695653</v>
      </c>
      <c r="U41">
        <f t="shared" si="7"/>
        <v>3</v>
      </c>
      <c r="V41">
        <v>-4.1063872858591202</v>
      </c>
      <c r="X41" s="7"/>
      <c r="Y41" s="7"/>
      <c r="Z41" s="11"/>
      <c r="AC41">
        <v>2</v>
      </c>
      <c r="AD41">
        <v>20112</v>
      </c>
      <c r="AE41">
        <v>281</v>
      </c>
      <c r="AF41" s="12">
        <f t="shared" si="0"/>
        <v>12954.70462633452</v>
      </c>
      <c r="AG41">
        <f t="shared" si="8"/>
        <v>181</v>
      </c>
      <c r="AH41">
        <v>-2.4852279838134201</v>
      </c>
      <c r="AJ41" s="7"/>
      <c r="AK41" s="7"/>
      <c r="AL41" s="11"/>
      <c r="AM41" s="11"/>
      <c r="AN41" s="11"/>
      <c r="AO41">
        <v>2</v>
      </c>
      <c r="AP41">
        <v>19752</v>
      </c>
      <c r="AQ41">
        <v>276</v>
      </c>
      <c r="AR41" s="12">
        <f t="shared" si="1"/>
        <v>9017.217391304348</v>
      </c>
      <c r="AS41">
        <f t="shared" si="9"/>
        <v>126</v>
      </c>
      <c r="AT41">
        <v>-0.51902416144643504</v>
      </c>
      <c r="AV41" s="7"/>
      <c r="AW41" s="7"/>
      <c r="AX41" s="11"/>
      <c r="AY41" s="11"/>
      <c r="BA41">
        <v>2</v>
      </c>
      <c r="BB41">
        <v>20472</v>
      </c>
      <c r="BC41">
        <v>286</v>
      </c>
      <c r="BD41" s="12">
        <f t="shared" si="2"/>
        <v>6155.9160839160841</v>
      </c>
      <c r="BE41">
        <f t="shared" si="3"/>
        <v>86</v>
      </c>
      <c r="BF41">
        <v>-4.2018803840185703E-3</v>
      </c>
      <c r="BH41" s="7"/>
      <c r="BI41" s="7"/>
      <c r="BJ41" s="11"/>
    </row>
    <row r="42" spans="1:62" x14ac:dyDescent="0.35">
      <c r="A42">
        <v>2</v>
      </c>
      <c r="B42">
        <v>9096</v>
      </c>
      <c r="C42">
        <v>128</v>
      </c>
      <c r="D42" s="12">
        <f t="shared" si="4"/>
        <v>5542.875</v>
      </c>
      <c r="E42">
        <f t="shared" si="5"/>
        <v>78</v>
      </c>
      <c r="F42">
        <v>-1.04431021150418</v>
      </c>
      <c r="K42" s="19"/>
      <c r="L42" s="19"/>
      <c r="M42" s="19"/>
      <c r="N42" s="19"/>
      <c r="Q42">
        <v>2</v>
      </c>
      <c r="R42">
        <v>3696</v>
      </c>
      <c r="S42">
        <v>53</v>
      </c>
      <c r="T42" s="12">
        <f t="shared" si="6"/>
        <v>2301.2830188679245</v>
      </c>
      <c r="U42">
        <f t="shared" si="7"/>
        <v>33</v>
      </c>
      <c r="V42">
        <v>-1.8502734069478</v>
      </c>
      <c r="X42" s="7"/>
      <c r="Y42" s="7"/>
      <c r="Z42" s="11"/>
      <c r="AC42">
        <v>2</v>
      </c>
      <c r="AD42">
        <v>27456</v>
      </c>
      <c r="AE42">
        <v>383</v>
      </c>
      <c r="AF42" s="12">
        <f t="shared" si="0"/>
        <v>20287.331592689294</v>
      </c>
      <c r="AG42">
        <f t="shared" si="8"/>
        <v>283</v>
      </c>
      <c r="AH42">
        <v>-0.361427676833941</v>
      </c>
      <c r="AJ42" s="7"/>
      <c r="AK42" s="7"/>
      <c r="AL42" s="11"/>
      <c r="AM42" s="11"/>
      <c r="AN42" s="11"/>
      <c r="AO42">
        <v>2</v>
      </c>
      <c r="AP42">
        <v>13704</v>
      </c>
      <c r="AQ42">
        <v>192</v>
      </c>
      <c r="AR42" s="12">
        <f t="shared" si="1"/>
        <v>2997.75</v>
      </c>
      <c r="AS42">
        <f t="shared" si="9"/>
        <v>42</v>
      </c>
      <c r="AT42">
        <v>-0.48283826482105002</v>
      </c>
      <c r="AV42" s="7"/>
      <c r="AW42" s="7"/>
      <c r="AX42" s="11"/>
      <c r="AY42" s="11"/>
      <c r="BA42">
        <v>2</v>
      </c>
      <c r="BB42">
        <v>56976</v>
      </c>
      <c r="BC42">
        <v>793</v>
      </c>
      <c r="BD42" s="12">
        <f t="shared" si="2"/>
        <v>42606.264817150062</v>
      </c>
      <c r="BE42">
        <f t="shared" si="3"/>
        <v>593</v>
      </c>
      <c r="BF42">
        <v>-1.45490379985122</v>
      </c>
      <c r="BH42" s="7"/>
      <c r="BI42" s="7"/>
      <c r="BJ42" s="11"/>
    </row>
    <row r="43" spans="1:62" x14ac:dyDescent="0.35">
      <c r="K43" s="19"/>
      <c r="L43" s="19"/>
      <c r="M43" s="19"/>
      <c r="N43" s="19"/>
      <c r="T43" s="12"/>
      <c r="X43" s="7"/>
      <c r="Y43" s="7"/>
      <c r="Z43" s="11"/>
      <c r="AF43" s="12"/>
      <c r="AJ43" s="7"/>
      <c r="AK43" s="7"/>
      <c r="AL43" s="11"/>
      <c r="AM43" s="11"/>
      <c r="AN43" s="11"/>
      <c r="AR43" s="12"/>
      <c r="AV43" s="7"/>
      <c r="AW43" s="7"/>
      <c r="AX43" s="11"/>
      <c r="AY43" s="11"/>
      <c r="BD43" s="12"/>
      <c r="BH43" s="7"/>
      <c r="BI43" s="7"/>
      <c r="BJ43" s="11"/>
    </row>
    <row r="44" spans="1:62" x14ac:dyDescent="0.35">
      <c r="A44">
        <v>4</v>
      </c>
      <c r="B44">
        <v>17904</v>
      </c>
      <c r="C44">
        <v>126</v>
      </c>
      <c r="D44" s="12">
        <f t="shared" si="4"/>
        <v>10799.238095238095</v>
      </c>
      <c r="E44">
        <f t="shared" si="5"/>
        <v>76</v>
      </c>
      <c r="F44">
        <v>-0.374526607538613</v>
      </c>
      <c r="G44" s="4">
        <f>AVERAGE(F44:F83)</f>
        <v>-1.4406274304079631</v>
      </c>
      <c r="H44" s="2">
        <f>AVERAGE(D44:D83)</f>
        <v>11254.618954029504</v>
      </c>
      <c r="I44" s="2">
        <f>AVERAGE(E44:E83)</f>
        <v>79.099999999999994</v>
      </c>
      <c r="J44" s="11" t="s">
        <v>0</v>
      </c>
      <c r="K44" s="19"/>
      <c r="L44" s="19"/>
      <c r="M44" s="19"/>
      <c r="N44" s="19"/>
      <c r="Q44">
        <v>4</v>
      </c>
      <c r="R44">
        <v>8688</v>
      </c>
      <c r="S44">
        <v>62</v>
      </c>
      <c r="T44" s="12">
        <f t="shared" ref="T44:T83" si="11">R44*U44/S44</f>
        <v>5885.4193548387093</v>
      </c>
      <c r="U44">
        <f>S44-20</f>
        <v>42</v>
      </c>
      <c r="V44">
        <v>-2.09667346716448</v>
      </c>
      <c r="W44" s="4">
        <f>AVERAGE(V44:V83)</f>
        <v>-5.2227178973856301</v>
      </c>
      <c r="X44" s="2">
        <f>AVERAGE(T44:T83)</f>
        <v>5855.3290871141735</v>
      </c>
      <c r="Y44" s="2">
        <f>AVERAGE(U44:U83)</f>
        <v>41.674999999999997</v>
      </c>
      <c r="Z44" s="11" t="s">
        <v>0</v>
      </c>
      <c r="AC44">
        <v>4</v>
      </c>
      <c r="AD44">
        <v>19200</v>
      </c>
      <c r="AE44">
        <v>135</v>
      </c>
      <c r="AF44" s="12">
        <f t="shared" ref="AF44:AF83" si="12">AD44*AG44/AE44</f>
        <v>4977.7777777777774</v>
      </c>
      <c r="AG44">
        <f t="shared" si="8"/>
        <v>35</v>
      </c>
      <c r="AH44">
        <v>-1.52812146852524</v>
      </c>
      <c r="AI44" s="4">
        <f>AVERAGE(AH44:AH83)</f>
        <v>-1.1976294130709011</v>
      </c>
      <c r="AJ44" s="2">
        <f>AVERAGE(AF44:AF83)</f>
        <v>14676.55514619202</v>
      </c>
      <c r="AK44" s="2">
        <f>AVERAGE(AG44:AG83)</f>
        <v>102.7</v>
      </c>
      <c r="AL44" s="11" t="s">
        <v>0</v>
      </c>
      <c r="AM44" s="11"/>
      <c r="AN44" s="11"/>
      <c r="AO44">
        <v>4</v>
      </c>
      <c r="AP44">
        <v>41088</v>
      </c>
      <c r="AQ44">
        <v>287</v>
      </c>
      <c r="AR44" s="12">
        <f t="shared" ref="AR44:AR83" si="13">AP44*AS44/AQ44</f>
        <v>19613.435540069688</v>
      </c>
      <c r="AS44">
        <f t="shared" si="9"/>
        <v>137</v>
      </c>
      <c r="AT44">
        <v>-0.374526607538613</v>
      </c>
      <c r="AU44" s="4">
        <f>AVERAGE(AT44:AT83)</f>
        <v>-1.0168657553074989</v>
      </c>
      <c r="AV44" s="2">
        <f>AVERAGE(AR44:AR83)</f>
        <v>16684.203106872872</v>
      </c>
      <c r="AW44" s="2">
        <f>AVERAGE(AS44:AS83)</f>
        <v>116.5</v>
      </c>
      <c r="AX44" s="11" t="s">
        <v>0</v>
      </c>
      <c r="AY44" s="11"/>
      <c r="BA44">
        <v>4</v>
      </c>
      <c r="BB44">
        <v>51744</v>
      </c>
      <c r="BC44">
        <v>361</v>
      </c>
      <c r="BD44" s="12">
        <f t="shared" ref="BD44:BD83" si="14">BB44*BE44/BC44</f>
        <v>23076.963988919666</v>
      </c>
      <c r="BE44">
        <f t="shared" ref="BE44:BE83" si="15">BC44-200</f>
        <v>161</v>
      </c>
      <c r="BF44">
        <v>-0.27216254615920799</v>
      </c>
      <c r="BG44" s="4">
        <f>AVERAGE(BF44:BF83)</f>
        <v>-1.3939211798370787</v>
      </c>
      <c r="BH44" s="2">
        <f>AVERAGE(BD44:BD83)</f>
        <v>17381.28155662091</v>
      </c>
      <c r="BI44" s="2">
        <f>AVERAGE(BE44:BE83)</f>
        <v>121.27500000000001</v>
      </c>
      <c r="BJ44" s="11" t="s">
        <v>0</v>
      </c>
    </row>
    <row r="45" spans="1:62" x14ac:dyDescent="0.35">
      <c r="A45">
        <v>4</v>
      </c>
      <c r="B45">
        <v>8832</v>
      </c>
      <c r="C45">
        <v>63</v>
      </c>
      <c r="D45" s="12">
        <f t="shared" si="4"/>
        <v>1822.4761904761904</v>
      </c>
      <c r="E45">
        <f t="shared" si="5"/>
        <v>13</v>
      </c>
      <c r="F45">
        <v>-0.63986307156417599</v>
      </c>
      <c r="G45" s="4">
        <f>MEDIAN(F44:F83)</f>
        <v>-1.04012738865747</v>
      </c>
      <c r="H45" s="2">
        <f>MEDIAN(D44:D83)</f>
        <v>10942.494047619048</v>
      </c>
      <c r="I45" s="2">
        <f>MEDIAN(E44:E83)</f>
        <v>77</v>
      </c>
      <c r="J45" s="11" t="s">
        <v>6</v>
      </c>
      <c r="K45" s="19"/>
      <c r="L45" s="19"/>
      <c r="M45" s="19"/>
      <c r="N45" s="19"/>
      <c r="Q45">
        <v>4</v>
      </c>
      <c r="R45">
        <v>7824</v>
      </c>
      <c r="S45">
        <v>56</v>
      </c>
      <c r="T45" s="12">
        <f t="shared" si="11"/>
        <v>5029.7142857142853</v>
      </c>
      <c r="U45">
        <f t="shared" ref="U45:U83" si="16">S45-20</f>
        <v>36</v>
      </c>
      <c r="V45">
        <v>-0.190189965533132</v>
      </c>
      <c r="W45" s="4">
        <f>MEDIAN(V44:V83)</f>
        <v>-0.95042800438929398</v>
      </c>
      <c r="X45" s="2">
        <f>MEDIAN(T44:T83)</f>
        <v>5029.7142857142853</v>
      </c>
      <c r="Y45" s="2">
        <f>MEDIAN(U44:U83)</f>
        <v>36</v>
      </c>
      <c r="Z45" s="11" t="s">
        <v>6</v>
      </c>
      <c r="AC45">
        <v>4</v>
      </c>
      <c r="AD45">
        <v>17328</v>
      </c>
      <c r="AE45">
        <v>122</v>
      </c>
      <c r="AF45" s="12">
        <f t="shared" si="12"/>
        <v>3124.7213114754099</v>
      </c>
      <c r="AG45">
        <f t="shared" si="8"/>
        <v>22</v>
      </c>
      <c r="AH45">
        <v>-0.81741678734210699</v>
      </c>
      <c r="AI45" s="4">
        <f>MEDIAN(AH44:AH83)</f>
        <v>-0.53473980923628694</v>
      </c>
      <c r="AJ45" s="2">
        <f>MEDIAN(AF44:AF83)</f>
        <v>13634.76937568685</v>
      </c>
      <c r="AK45" s="2">
        <f>MEDIAN(AG44:AG83)</f>
        <v>95.5</v>
      </c>
      <c r="AL45" s="11" t="s">
        <v>6</v>
      </c>
      <c r="AM45" s="11"/>
      <c r="AN45" s="11"/>
      <c r="AO45">
        <v>4</v>
      </c>
      <c r="AP45">
        <v>55056</v>
      </c>
      <c r="AQ45">
        <v>384</v>
      </c>
      <c r="AR45" s="12">
        <f t="shared" si="13"/>
        <v>33549.75</v>
      </c>
      <c r="AS45">
        <f t="shared" si="9"/>
        <v>234</v>
      </c>
      <c r="AT45">
        <v>-2.1726361617022998</v>
      </c>
      <c r="AU45" s="4">
        <f>MEDIAN(AT44:AT83)</f>
        <v>-0.44041065616596253</v>
      </c>
      <c r="AV45" s="2">
        <f>MEDIAN(AR44:AR83)</f>
        <v>13085.068961969755</v>
      </c>
      <c r="AW45" s="2">
        <f>MEDIAN(AS44:AS83)</f>
        <v>91.5</v>
      </c>
      <c r="AX45" s="11" t="s">
        <v>6</v>
      </c>
      <c r="AY45" s="11"/>
      <c r="BA45">
        <v>4</v>
      </c>
      <c r="BB45">
        <v>74640</v>
      </c>
      <c r="BC45">
        <v>520</v>
      </c>
      <c r="BD45" s="12">
        <f t="shared" si="14"/>
        <v>45932.307692307695</v>
      </c>
      <c r="BE45">
        <f t="shared" si="15"/>
        <v>320</v>
      </c>
      <c r="BF45">
        <v>-4.3565234815160796</v>
      </c>
      <c r="BG45" s="4">
        <f>MEDIAN(BF44:BF83)</f>
        <v>-0.92209970505890548</v>
      </c>
      <c r="BH45" s="2">
        <f>MEDIAN(BD44:BD83)</f>
        <v>12526.961066615046</v>
      </c>
      <c r="BI45" s="2">
        <f>MEDIAN(BE44:BE83)</f>
        <v>87.5</v>
      </c>
      <c r="BJ45" s="11" t="s">
        <v>6</v>
      </c>
    </row>
    <row r="46" spans="1:62" x14ac:dyDescent="0.35">
      <c r="A46">
        <v>4</v>
      </c>
      <c r="B46">
        <v>22800</v>
      </c>
      <c r="C46">
        <v>160</v>
      </c>
      <c r="D46" s="12">
        <f t="shared" si="4"/>
        <v>15675</v>
      </c>
      <c r="E46">
        <f t="shared" si="5"/>
        <v>110</v>
      </c>
      <c r="F46">
        <v>-3.2779149810025603E-2</v>
      </c>
      <c r="G46" s="4">
        <f>MAX(F44:F83)</f>
        <v>-1.35060242209825E-3</v>
      </c>
      <c r="H46" s="2">
        <f>MAX(D44:D83)</f>
        <v>28320.387096774193</v>
      </c>
      <c r="I46" s="2">
        <f>MAX(E44:E83)</f>
        <v>198</v>
      </c>
      <c r="J46" s="11" t="s">
        <v>19</v>
      </c>
      <c r="K46" s="19"/>
      <c r="L46" s="19"/>
      <c r="M46" s="19"/>
      <c r="N46" s="19"/>
      <c r="Q46">
        <v>4</v>
      </c>
      <c r="R46">
        <v>6528</v>
      </c>
      <c r="S46">
        <v>47</v>
      </c>
      <c r="T46" s="12">
        <f t="shared" si="11"/>
        <v>3750.127659574468</v>
      </c>
      <c r="U46">
        <f t="shared" si="16"/>
        <v>27</v>
      </c>
      <c r="V46">
        <v>-4.9292791877717796</v>
      </c>
      <c r="W46" s="4">
        <f>MAX(V44:V83)</f>
        <v>-1.02196141162521E-2</v>
      </c>
      <c r="X46" s="2">
        <f>MAX(T44:T83)</f>
        <v>15924.363636363636</v>
      </c>
      <c r="Y46" s="2">
        <f>MAX(U44:U83)</f>
        <v>112</v>
      </c>
      <c r="Z46" s="11" t="s">
        <v>19</v>
      </c>
      <c r="AC46">
        <v>4</v>
      </c>
      <c r="AD46">
        <v>38208</v>
      </c>
      <c r="AE46">
        <v>267</v>
      </c>
      <c r="AF46" s="12">
        <f t="shared" si="12"/>
        <v>23897.887640449437</v>
      </c>
      <c r="AG46">
        <f t="shared" si="8"/>
        <v>167</v>
      </c>
      <c r="AH46">
        <v>-0.374526607538613</v>
      </c>
      <c r="AI46" s="4">
        <f>MAX(AH44:AH83)</f>
        <v>-1.23831261835828E-3</v>
      </c>
      <c r="AJ46" s="2">
        <f>MAX(AF44:AF83)</f>
        <v>31658.766355140186</v>
      </c>
      <c r="AK46" s="2">
        <f>MAX(AG44:AG83)</f>
        <v>221</v>
      </c>
      <c r="AL46" s="11" t="s">
        <v>19</v>
      </c>
      <c r="AM46" s="11"/>
      <c r="AN46" s="11"/>
      <c r="AO46">
        <v>4</v>
      </c>
      <c r="AP46">
        <v>43248</v>
      </c>
      <c r="AQ46">
        <v>302</v>
      </c>
      <c r="AR46" s="12">
        <f t="shared" si="13"/>
        <v>21767.205298013247</v>
      </c>
      <c r="AS46">
        <f t="shared" si="9"/>
        <v>152</v>
      </c>
      <c r="AT46">
        <v>-0.374526607538613</v>
      </c>
      <c r="AU46" s="4">
        <f>MAX(AT44:AT83)</f>
        <v>-1.9039798293402601E-2</v>
      </c>
      <c r="AV46" s="2">
        <f>MAX(AR44:AR83)</f>
        <v>53972.441064638784</v>
      </c>
      <c r="AW46" s="2">
        <f>MAX(AS44:AS83)</f>
        <v>376</v>
      </c>
      <c r="AX46" s="11" t="s">
        <v>19</v>
      </c>
      <c r="AY46" s="11"/>
      <c r="BA46">
        <v>4</v>
      </c>
      <c r="BB46">
        <v>44544</v>
      </c>
      <c r="BC46">
        <v>311</v>
      </c>
      <c r="BD46" s="12">
        <f t="shared" si="14"/>
        <v>15898.340836012861</v>
      </c>
      <c r="BE46">
        <f t="shared" si="15"/>
        <v>111</v>
      </c>
      <c r="BF46">
        <v>-0.59637063673132096</v>
      </c>
      <c r="BG46" s="4">
        <f>MAX(BF44:BF83)</f>
        <v>-4.44210890486134E-5</v>
      </c>
      <c r="BH46" s="2">
        <f>MAX(BD44:BD83)</f>
        <v>48808.888888888891</v>
      </c>
      <c r="BI46" s="2">
        <f>MAX(BE44:BE83)</f>
        <v>340</v>
      </c>
      <c r="BJ46" s="11" t="s">
        <v>19</v>
      </c>
    </row>
    <row r="47" spans="1:62" x14ac:dyDescent="0.35">
      <c r="A47">
        <v>4</v>
      </c>
      <c r="B47">
        <v>23376</v>
      </c>
      <c r="C47">
        <v>164</v>
      </c>
      <c r="D47" s="12">
        <f t="shared" si="4"/>
        <v>16249.170731707318</v>
      </c>
      <c r="E47">
        <f t="shared" si="5"/>
        <v>114</v>
      </c>
      <c r="F47">
        <v>-0.18040494077727001</v>
      </c>
      <c r="G47" s="4">
        <f>MIN(F44:F83)</f>
        <v>-7.0516107645886397</v>
      </c>
      <c r="H47" s="2">
        <f>MIN(D44:D83)</f>
        <v>418.41509433962267</v>
      </c>
      <c r="I47" s="2">
        <f>MIN(E44:E83)</f>
        <v>3</v>
      </c>
      <c r="J47" s="11" t="s">
        <v>20</v>
      </c>
      <c r="K47" s="19"/>
      <c r="L47" s="19"/>
      <c r="M47" s="19"/>
      <c r="N47" s="19"/>
      <c r="Q47">
        <v>4</v>
      </c>
      <c r="R47">
        <v>12144</v>
      </c>
      <c r="S47">
        <v>86</v>
      </c>
      <c r="T47" s="12">
        <f t="shared" si="11"/>
        <v>9319.8139534883721</v>
      </c>
      <c r="U47">
        <f t="shared" si="16"/>
        <v>66</v>
      </c>
      <c r="V47">
        <v>-0.14914293728254999</v>
      </c>
      <c r="W47" s="4">
        <f>MIN(V44:V83)</f>
        <v>-120.656978094013</v>
      </c>
      <c r="X47" s="2">
        <f>MIN(T44:T83)</f>
        <v>672</v>
      </c>
      <c r="Y47" s="2">
        <f>MIN(U44:U83)</f>
        <v>5</v>
      </c>
      <c r="Z47" s="11" t="s">
        <v>20</v>
      </c>
      <c r="AC47">
        <v>4</v>
      </c>
      <c r="AD47">
        <v>33312</v>
      </c>
      <c r="AE47">
        <v>233</v>
      </c>
      <c r="AF47" s="12">
        <f t="shared" si="12"/>
        <v>19015.004291845493</v>
      </c>
      <c r="AG47">
        <f t="shared" si="8"/>
        <v>133</v>
      </c>
      <c r="AH47">
        <v>-0.558279474709794</v>
      </c>
      <c r="AI47" s="4">
        <f>MIN(AH44:AH83)</f>
        <v>-7.6471627832493603</v>
      </c>
      <c r="AJ47" s="2">
        <f>MIN(AF44:AF83)</f>
        <v>425.00970873786406</v>
      </c>
      <c r="AK47" s="2">
        <f>MIN(AG44:AG83)</f>
        <v>3</v>
      </c>
      <c r="AL47" s="11" t="s">
        <v>20</v>
      </c>
      <c r="AM47" s="11"/>
      <c r="AN47" s="11"/>
      <c r="AO47">
        <v>4</v>
      </c>
      <c r="AP47">
        <v>30144</v>
      </c>
      <c r="AQ47">
        <v>211</v>
      </c>
      <c r="AR47" s="12">
        <f t="shared" si="13"/>
        <v>8714.6161137440758</v>
      </c>
      <c r="AS47">
        <f t="shared" si="9"/>
        <v>61</v>
      </c>
      <c r="AT47">
        <v>-0.818331175293186</v>
      </c>
      <c r="AU47" s="4">
        <f>MIN(AT44:AT83)</f>
        <v>-4.5389151213094303</v>
      </c>
      <c r="AV47" s="2">
        <f>MIN(AR44:AR83)</f>
        <v>284.84210526315792</v>
      </c>
      <c r="AW47" s="2">
        <f>MIN(AS44:AS83)</f>
        <v>2</v>
      </c>
      <c r="AX47" s="11" t="s">
        <v>20</v>
      </c>
      <c r="AY47" s="11"/>
      <c r="BA47">
        <v>4</v>
      </c>
      <c r="BB47">
        <v>70896</v>
      </c>
      <c r="BC47">
        <v>494</v>
      </c>
      <c r="BD47" s="12">
        <f t="shared" si="14"/>
        <v>42193.165991902832</v>
      </c>
      <c r="BE47">
        <f t="shared" si="15"/>
        <v>294</v>
      </c>
      <c r="BF47">
        <v>-2.00045269133008</v>
      </c>
      <c r="BG47" s="4">
        <f>MIN(BF44:BF83)</f>
        <v>-5.8952575739569699</v>
      </c>
      <c r="BH47" s="2">
        <f>MIN(BD44:BD83)</f>
        <v>428.45320197044333</v>
      </c>
      <c r="BI47" s="2">
        <f>MIN(BE44:BE83)</f>
        <v>3</v>
      </c>
      <c r="BJ47" s="11" t="s">
        <v>20</v>
      </c>
    </row>
    <row r="48" spans="1:62" x14ac:dyDescent="0.35">
      <c r="A48">
        <v>4</v>
      </c>
      <c r="B48">
        <v>9840</v>
      </c>
      <c r="C48">
        <v>70</v>
      </c>
      <c r="D48" s="12">
        <f t="shared" si="4"/>
        <v>2811.4285714285716</v>
      </c>
      <c r="E48">
        <f t="shared" si="5"/>
        <v>20</v>
      </c>
      <c r="F48">
        <v>-1.3682725597899099</v>
      </c>
      <c r="K48" s="19"/>
      <c r="L48" s="19"/>
      <c r="M48" s="19"/>
      <c r="N48" s="19"/>
      <c r="Q48">
        <v>4</v>
      </c>
      <c r="R48">
        <v>13296</v>
      </c>
      <c r="S48">
        <v>94</v>
      </c>
      <c r="T48" s="12">
        <f t="shared" si="11"/>
        <v>10467.063829787234</v>
      </c>
      <c r="U48">
        <f t="shared" si="16"/>
        <v>74</v>
      </c>
      <c r="V48">
        <v>-2.1009252854944398</v>
      </c>
      <c r="X48" s="7"/>
      <c r="Y48" s="7"/>
      <c r="Z48" s="11"/>
      <c r="AC48">
        <v>4</v>
      </c>
      <c r="AD48">
        <v>24096</v>
      </c>
      <c r="AE48">
        <v>169</v>
      </c>
      <c r="AF48" s="12">
        <f t="shared" si="12"/>
        <v>9838.0118343195263</v>
      </c>
      <c r="AG48">
        <f t="shared" si="8"/>
        <v>69</v>
      </c>
      <c r="AH48">
        <v>-0.67741401514960198</v>
      </c>
      <c r="AJ48" s="7"/>
      <c r="AK48" s="7"/>
      <c r="AL48" s="11"/>
      <c r="AM48" s="11"/>
      <c r="AN48" s="11"/>
      <c r="AO48">
        <v>4</v>
      </c>
      <c r="AP48">
        <v>61968</v>
      </c>
      <c r="AQ48">
        <v>432</v>
      </c>
      <c r="AR48" s="12">
        <f t="shared" si="13"/>
        <v>40451.333333333336</v>
      </c>
      <c r="AS48">
        <f t="shared" si="9"/>
        <v>282</v>
      </c>
      <c r="AT48">
        <v>-0.78557259921816902</v>
      </c>
      <c r="AV48" s="7"/>
      <c r="AW48" s="7"/>
      <c r="AX48" s="11"/>
      <c r="AY48" s="11"/>
      <c r="BA48">
        <v>4</v>
      </c>
      <c r="BB48">
        <v>45408</v>
      </c>
      <c r="BC48">
        <v>317</v>
      </c>
      <c r="BD48" s="12">
        <f t="shared" si="14"/>
        <v>16759.419558359623</v>
      </c>
      <c r="BE48">
        <f t="shared" si="15"/>
        <v>117</v>
      </c>
      <c r="BF48">
        <v>-0.48687813973237098</v>
      </c>
      <c r="BH48" s="7"/>
      <c r="BI48" s="7"/>
      <c r="BJ48" s="11"/>
    </row>
    <row r="49" spans="1:62" x14ac:dyDescent="0.35">
      <c r="A49">
        <v>4</v>
      </c>
      <c r="B49">
        <v>25104</v>
      </c>
      <c r="C49">
        <v>176</v>
      </c>
      <c r="D49" s="12">
        <f t="shared" si="4"/>
        <v>17972.18181818182</v>
      </c>
      <c r="E49">
        <f t="shared" si="5"/>
        <v>126</v>
      </c>
      <c r="F49">
        <v>-3.2184415778974802E-2</v>
      </c>
      <c r="K49" s="19"/>
      <c r="L49" s="19"/>
      <c r="M49" s="19"/>
      <c r="N49" s="19"/>
      <c r="Q49">
        <v>4</v>
      </c>
      <c r="R49">
        <v>10560</v>
      </c>
      <c r="S49">
        <v>75</v>
      </c>
      <c r="T49" s="12">
        <f t="shared" si="11"/>
        <v>7744</v>
      </c>
      <c r="U49">
        <f t="shared" si="16"/>
        <v>55</v>
      </c>
      <c r="V49">
        <v>-0.377235535727931</v>
      </c>
      <c r="X49" s="7"/>
      <c r="Y49" s="7"/>
      <c r="Z49" s="11"/>
      <c r="AC49">
        <v>4</v>
      </c>
      <c r="AD49">
        <v>39216</v>
      </c>
      <c r="AE49">
        <v>274</v>
      </c>
      <c r="AF49" s="12">
        <f t="shared" si="12"/>
        <v>24903.591240875914</v>
      </c>
      <c r="AG49">
        <f t="shared" si="8"/>
        <v>174</v>
      </c>
      <c r="AH49">
        <v>-3.2637578120418298</v>
      </c>
      <c r="AJ49" s="7"/>
      <c r="AK49" s="7"/>
      <c r="AL49" s="11"/>
      <c r="AM49" s="11"/>
      <c r="AN49" s="11"/>
      <c r="AO49">
        <v>4</v>
      </c>
      <c r="AP49">
        <v>28128</v>
      </c>
      <c r="AQ49">
        <v>197</v>
      </c>
      <c r="AR49" s="12">
        <f t="shared" si="13"/>
        <v>6710.7411167512691</v>
      </c>
      <c r="AS49">
        <f t="shared" si="9"/>
        <v>47</v>
      </c>
      <c r="AT49">
        <v>-1.4825521785489699</v>
      </c>
      <c r="AV49" s="7"/>
      <c r="AW49" s="7"/>
      <c r="AX49" s="11"/>
      <c r="AY49" s="11"/>
      <c r="BA49">
        <v>4</v>
      </c>
      <c r="BB49">
        <v>38784</v>
      </c>
      <c r="BC49">
        <v>271</v>
      </c>
      <c r="BD49" s="12">
        <f t="shared" si="14"/>
        <v>10161.121771217711</v>
      </c>
      <c r="BE49">
        <f t="shared" si="15"/>
        <v>71</v>
      </c>
      <c r="BF49">
        <v>-1.82490219048592</v>
      </c>
      <c r="BH49" s="7"/>
      <c r="BI49" s="7"/>
      <c r="BJ49" s="11"/>
    </row>
    <row r="50" spans="1:62" x14ac:dyDescent="0.35">
      <c r="A50">
        <v>4</v>
      </c>
      <c r="B50">
        <v>10704</v>
      </c>
      <c r="C50">
        <v>76</v>
      </c>
      <c r="D50" s="12">
        <f t="shared" si="4"/>
        <v>3661.8947368421054</v>
      </c>
      <c r="E50">
        <f t="shared" si="5"/>
        <v>26</v>
      </c>
      <c r="F50">
        <v>-2.25941362147395</v>
      </c>
      <c r="G50">
        <v>-6.8744837638268406</v>
      </c>
      <c r="H50" s="7">
        <v>3329.4079939291887</v>
      </c>
      <c r="I50" s="7">
        <v>69.849999999999994</v>
      </c>
      <c r="K50" s="19"/>
      <c r="L50" s="19"/>
      <c r="M50" s="19"/>
      <c r="N50" s="19"/>
      <c r="Q50">
        <v>4</v>
      </c>
      <c r="R50">
        <v>7824</v>
      </c>
      <c r="S50">
        <v>56</v>
      </c>
      <c r="T50" s="12">
        <f t="shared" si="11"/>
        <v>5029.7142857142853</v>
      </c>
      <c r="U50">
        <f t="shared" si="16"/>
        <v>36</v>
      </c>
      <c r="V50">
        <v>-6.1750458385712204</v>
      </c>
      <c r="X50" s="7"/>
      <c r="Y50" s="7"/>
      <c r="Z50" s="11"/>
      <c r="AC50">
        <v>4</v>
      </c>
      <c r="AD50">
        <v>31152</v>
      </c>
      <c r="AE50">
        <v>218</v>
      </c>
      <c r="AF50" s="12">
        <f t="shared" si="12"/>
        <v>16862.091743119265</v>
      </c>
      <c r="AG50">
        <f t="shared" si="8"/>
        <v>118</v>
      </c>
      <c r="AH50">
        <v>-1.6626809877892299</v>
      </c>
      <c r="AJ50" s="7"/>
      <c r="AK50" s="7"/>
      <c r="AL50" s="11"/>
      <c r="AM50" s="11"/>
      <c r="AN50" s="11"/>
      <c r="AO50">
        <v>4</v>
      </c>
      <c r="AP50">
        <v>33168</v>
      </c>
      <c r="AQ50">
        <v>232</v>
      </c>
      <c r="AR50" s="12">
        <f t="shared" si="13"/>
        <v>11723.172413793103</v>
      </c>
      <c r="AS50">
        <f t="shared" si="9"/>
        <v>82</v>
      </c>
      <c r="AT50">
        <v>-2.0997098543826298</v>
      </c>
      <c r="AV50" s="7"/>
      <c r="AW50" s="7"/>
      <c r="AX50" s="11"/>
      <c r="AY50" s="11"/>
      <c r="BA50">
        <v>4</v>
      </c>
      <c r="BB50">
        <v>35904</v>
      </c>
      <c r="BC50">
        <v>251</v>
      </c>
      <c r="BD50" s="12">
        <f t="shared" si="14"/>
        <v>7295.2350597609566</v>
      </c>
      <c r="BE50">
        <f t="shared" si="15"/>
        <v>51</v>
      </c>
      <c r="BF50">
        <v>-0.56302465431011695</v>
      </c>
      <c r="BH50" s="7"/>
      <c r="BI50" s="7"/>
      <c r="BJ50" s="11"/>
    </row>
    <row r="51" spans="1:62" x14ac:dyDescent="0.35">
      <c r="A51">
        <v>4</v>
      </c>
      <c r="B51">
        <v>15600</v>
      </c>
      <c r="C51">
        <v>110</v>
      </c>
      <c r="D51" s="12">
        <f t="shared" si="4"/>
        <v>8509.0909090909099</v>
      </c>
      <c r="E51">
        <f t="shared" si="5"/>
        <v>60</v>
      </c>
      <c r="F51">
        <v>-3.1673994471069597E-2</v>
      </c>
      <c r="G51">
        <v>-3.3591120182331951</v>
      </c>
      <c r="H51" s="7">
        <v>3332.0055570991944</v>
      </c>
      <c r="I51" s="7">
        <v>70</v>
      </c>
      <c r="K51" s="19"/>
      <c r="L51" s="19"/>
      <c r="M51" s="19"/>
      <c r="N51" s="19"/>
      <c r="Q51">
        <v>4</v>
      </c>
      <c r="R51">
        <v>11424</v>
      </c>
      <c r="S51">
        <v>81</v>
      </c>
      <c r="T51" s="12">
        <f t="shared" si="11"/>
        <v>8603.2592592592591</v>
      </c>
      <c r="U51">
        <f t="shared" si="16"/>
        <v>61</v>
      </c>
      <c r="V51">
        <v>-0.374526607538613</v>
      </c>
      <c r="X51" s="7"/>
      <c r="Y51" s="7"/>
      <c r="Z51" s="11"/>
      <c r="AC51">
        <v>4</v>
      </c>
      <c r="AD51">
        <v>21936</v>
      </c>
      <c r="AE51">
        <v>154</v>
      </c>
      <c r="AF51" s="12">
        <f t="shared" si="12"/>
        <v>7691.8441558441555</v>
      </c>
      <c r="AG51">
        <f t="shared" si="8"/>
        <v>54</v>
      </c>
      <c r="AH51">
        <v>-2.44625190518392</v>
      </c>
      <c r="AJ51" s="7"/>
      <c r="AK51" s="7"/>
      <c r="AL51" s="11"/>
      <c r="AM51" s="11"/>
      <c r="AN51" s="11"/>
      <c r="AO51">
        <v>4</v>
      </c>
      <c r="AP51">
        <v>28416</v>
      </c>
      <c r="AQ51">
        <v>199</v>
      </c>
      <c r="AR51" s="12">
        <f t="shared" si="13"/>
        <v>6996.9045226130656</v>
      </c>
      <c r="AS51">
        <f t="shared" si="9"/>
        <v>49</v>
      </c>
      <c r="AT51">
        <v>-0.184270802199448</v>
      </c>
      <c r="AV51" s="7"/>
      <c r="AW51" s="7"/>
      <c r="AX51" s="11"/>
      <c r="AY51" s="11"/>
      <c r="BA51">
        <v>4</v>
      </c>
      <c r="BB51">
        <v>39360</v>
      </c>
      <c r="BC51">
        <v>275</v>
      </c>
      <c r="BD51" s="12">
        <f t="shared" si="14"/>
        <v>10734.545454545454</v>
      </c>
      <c r="BE51">
        <f t="shared" si="15"/>
        <v>75</v>
      </c>
      <c r="BF51">
        <v>-0.14659531410280999</v>
      </c>
      <c r="BH51" s="7"/>
      <c r="BI51" s="7"/>
      <c r="BJ51" s="11"/>
    </row>
    <row r="52" spans="1:62" x14ac:dyDescent="0.35">
      <c r="A52">
        <v>4</v>
      </c>
      <c r="B52">
        <v>12000</v>
      </c>
      <c r="C52">
        <v>85</v>
      </c>
      <c r="D52" s="12">
        <f t="shared" si="4"/>
        <v>4941.1764705882351</v>
      </c>
      <c r="E52">
        <f t="shared" si="5"/>
        <v>35</v>
      </c>
      <c r="F52">
        <v>-2.1569516517569198</v>
      </c>
      <c r="G52">
        <v>-7.1948866853938902E-3</v>
      </c>
      <c r="H52" s="7">
        <v>9657.5238095238092</v>
      </c>
      <c r="I52" s="7">
        <v>202</v>
      </c>
      <c r="K52" s="19"/>
      <c r="L52" s="19"/>
      <c r="M52" s="19"/>
      <c r="N52" s="19"/>
      <c r="Q52">
        <v>4</v>
      </c>
      <c r="R52">
        <v>7392</v>
      </c>
      <c r="S52">
        <v>53</v>
      </c>
      <c r="T52" s="12">
        <f t="shared" si="11"/>
        <v>4602.566037735849</v>
      </c>
      <c r="U52">
        <f t="shared" si="16"/>
        <v>33</v>
      </c>
      <c r="V52">
        <v>-1.02196141162521E-2</v>
      </c>
      <c r="X52" s="7"/>
      <c r="Y52" s="7"/>
      <c r="Z52" s="11"/>
      <c r="AC52">
        <v>4</v>
      </c>
      <c r="AD52">
        <v>36480</v>
      </c>
      <c r="AE52">
        <v>255</v>
      </c>
      <c r="AF52" s="12">
        <f t="shared" si="12"/>
        <v>22174.117647058825</v>
      </c>
      <c r="AG52">
        <f t="shared" si="8"/>
        <v>155</v>
      </c>
      <c r="AH52">
        <v>-0.17935672401217101</v>
      </c>
      <c r="AJ52" s="7"/>
      <c r="AK52" s="7"/>
      <c r="AL52" s="11"/>
      <c r="AM52" s="11"/>
      <c r="AN52" s="11"/>
      <c r="AO52">
        <v>4</v>
      </c>
      <c r="AP52">
        <v>33168</v>
      </c>
      <c r="AQ52">
        <v>232</v>
      </c>
      <c r="AR52" s="12">
        <f t="shared" si="13"/>
        <v>11723.172413793103</v>
      </c>
      <c r="AS52">
        <f t="shared" si="9"/>
        <v>82</v>
      </c>
      <c r="AT52">
        <v>-1.04012738865747</v>
      </c>
      <c r="AV52" s="7"/>
      <c r="AW52" s="7"/>
      <c r="AX52" s="11"/>
      <c r="AY52" s="11"/>
      <c r="BA52">
        <v>4</v>
      </c>
      <c r="BB52">
        <v>36480</v>
      </c>
      <c r="BC52">
        <v>255</v>
      </c>
      <c r="BD52" s="12">
        <f t="shared" si="14"/>
        <v>7868.2352941176468</v>
      </c>
      <c r="BE52">
        <f t="shared" si="15"/>
        <v>55</v>
      </c>
      <c r="BF52">
        <v>-2.3758953538300198</v>
      </c>
      <c r="BH52" s="7"/>
      <c r="BI52" s="7"/>
      <c r="BJ52" s="11"/>
    </row>
    <row r="53" spans="1:62" x14ac:dyDescent="0.35">
      <c r="A53">
        <v>4</v>
      </c>
      <c r="B53">
        <v>31584</v>
      </c>
      <c r="C53">
        <v>221</v>
      </c>
      <c r="D53" s="12">
        <f t="shared" si="4"/>
        <v>24438.298642533937</v>
      </c>
      <c r="E53">
        <f t="shared" si="5"/>
        <v>171</v>
      </c>
      <c r="F53">
        <v>-8.6239448268600596E-2</v>
      </c>
      <c r="G53">
        <v>-17.316766401446799</v>
      </c>
      <c r="H53" s="7">
        <v>94.15384615384616</v>
      </c>
      <c r="I53" s="7">
        <v>2</v>
      </c>
      <c r="K53" s="19"/>
      <c r="L53" s="19"/>
      <c r="M53" s="19"/>
      <c r="N53" s="19"/>
      <c r="Q53">
        <v>4</v>
      </c>
      <c r="R53">
        <v>6672</v>
      </c>
      <c r="S53">
        <v>48</v>
      </c>
      <c r="T53" s="12">
        <f t="shared" si="11"/>
        <v>3892</v>
      </c>
      <c r="U53">
        <f t="shared" si="16"/>
        <v>28</v>
      </c>
      <c r="V53">
        <v>-1.62344910625596</v>
      </c>
      <c r="X53" s="7"/>
      <c r="Y53" s="7"/>
      <c r="Z53" s="11"/>
      <c r="AC53">
        <v>4</v>
      </c>
      <c r="AD53">
        <v>22656</v>
      </c>
      <c r="AE53">
        <v>159</v>
      </c>
      <c r="AF53" s="12">
        <f t="shared" si="12"/>
        <v>8406.9433962264156</v>
      </c>
      <c r="AG53">
        <f t="shared" si="8"/>
        <v>59</v>
      </c>
      <c r="AH53">
        <v>-0.93500490455158103</v>
      </c>
      <c r="AJ53" s="7"/>
      <c r="AK53" s="7"/>
      <c r="AL53" s="11"/>
      <c r="AM53" s="11"/>
      <c r="AN53" s="11"/>
      <c r="AO53">
        <v>4</v>
      </c>
      <c r="AP53">
        <v>33024</v>
      </c>
      <c r="AQ53">
        <v>231</v>
      </c>
      <c r="AR53" s="12">
        <f t="shared" si="13"/>
        <v>11579.844155844155</v>
      </c>
      <c r="AS53">
        <f t="shared" si="9"/>
        <v>81</v>
      </c>
      <c r="AT53">
        <v>-0.105065750450868</v>
      </c>
      <c r="AV53" s="7"/>
      <c r="AW53" s="7"/>
      <c r="AX53" s="11"/>
      <c r="AY53" s="11"/>
      <c r="BA53">
        <v>4</v>
      </c>
      <c r="BB53">
        <v>53328</v>
      </c>
      <c r="BC53">
        <v>372</v>
      </c>
      <c r="BD53" s="12">
        <f t="shared" si="14"/>
        <v>24657.032258064515</v>
      </c>
      <c r="BE53">
        <f t="shared" si="15"/>
        <v>172</v>
      </c>
      <c r="BF53">
        <v>-0.95440727259265901</v>
      </c>
      <c r="BH53" s="7"/>
      <c r="BI53" s="7"/>
      <c r="BJ53" s="11"/>
    </row>
    <row r="54" spans="1:62" x14ac:dyDescent="0.35">
      <c r="A54">
        <v>4</v>
      </c>
      <c r="B54">
        <v>19344</v>
      </c>
      <c r="C54">
        <v>136</v>
      </c>
      <c r="D54" s="12">
        <f t="shared" si="4"/>
        <v>12232.235294117647</v>
      </c>
      <c r="E54">
        <f t="shared" si="5"/>
        <v>86</v>
      </c>
      <c r="F54">
        <v>-0.53103482766270105</v>
      </c>
      <c r="K54" s="19"/>
      <c r="L54" s="19"/>
      <c r="M54" s="19"/>
      <c r="N54" s="19"/>
      <c r="Q54">
        <v>4</v>
      </c>
      <c r="R54">
        <v>4512</v>
      </c>
      <c r="S54">
        <v>33</v>
      </c>
      <c r="T54" s="12">
        <f t="shared" si="11"/>
        <v>1777.4545454545455</v>
      </c>
      <c r="U54">
        <f t="shared" si="16"/>
        <v>13</v>
      </c>
      <c r="V54">
        <v>-0.61567179204315203</v>
      </c>
      <c r="X54" s="7"/>
      <c r="Y54" s="7"/>
      <c r="Z54" s="11"/>
      <c r="AC54">
        <v>4</v>
      </c>
      <c r="AD54">
        <v>16608</v>
      </c>
      <c r="AE54">
        <v>117</v>
      </c>
      <c r="AF54" s="12">
        <f t="shared" si="12"/>
        <v>2413.1282051282051</v>
      </c>
      <c r="AG54">
        <f t="shared" si="8"/>
        <v>17</v>
      </c>
      <c r="AH54">
        <v>-1.23831261835828E-3</v>
      </c>
      <c r="AJ54" s="7"/>
      <c r="AK54" s="7"/>
      <c r="AL54" s="11"/>
      <c r="AM54" s="11"/>
      <c r="AN54" s="11"/>
      <c r="AO54">
        <v>4</v>
      </c>
      <c r="AP54">
        <v>42672</v>
      </c>
      <c r="AQ54">
        <v>298</v>
      </c>
      <c r="AR54" s="12">
        <f t="shared" si="13"/>
        <v>21192.805369127516</v>
      </c>
      <c r="AS54">
        <f t="shared" si="9"/>
        <v>148</v>
      </c>
      <c r="AT54">
        <v>-7.4246230247161496E-2</v>
      </c>
      <c r="AV54" s="7"/>
      <c r="AW54" s="7"/>
      <c r="AX54" s="11"/>
      <c r="AY54" s="11"/>
      <c r="BA54">
        <v>4</v>
      </c>
      <c r="BB54">
        <v>34176</v>
      </c>
      <c r="BC54">
        <v>239</v>
      </c>
      <c r="BD54" s="12">
        <f t="shared" si="14"/>
        <v>5576.8368200836821</v>
      </c>
      <c r="BE54">
        <f t="shared" si="15"/>
        <v>39</v>
      </c>
      <c r="BF54">
        <v>-2.9332917178013198</v>
      </c>
      <c r="BH54" s="7"/>
      <c r="BI54" s="7"/>
      <c r="BJ54" s="11"/>
    </row>
    <row r="55" spans="1:62" x14ac:dyDescent="0.35">
      <c r="A55">
        <v>4</v>
      </c>
      <c r="B55">
        <v>14016</v>
      </c>
      <c r="C55">
        <v>99</v>
      </c>
      <c r="D55" s="12">
        <f t="shared" si="4"/>
        <v>6937.212121212121</v>
      </c>
      <c r="E55">
        <f t="shared" si="5"/>
        <v>49</v>
      </c>
      <c r="F55">
        <v>-2.7170794846978801</v>
      </c>
      <c r="K55" s="19"/>
      <c r="L55" s="19"/>
      <c r="M55" s="19"/>
      <c r="N55" s="19"/>
      <c r="Q55">
        <v>4</v>
      </c>
      <c r="R55">
        <v>14016</v>
      </c>
      <c r="S55">
        <v>99</v>
      </c>
      <c r="T55" s="12">
        <f t="shared" si="11"/>
        <v>11184.484848484848</v>
      </c>
      <c r="U55">
        <f t="shared" si="16"/>
        <v>79</v>
      </c>
      <c r="V55">
        <v>-0.374526607538613</v>
      </c>
      <c r="X55" s="7"/>
      <c r="Y55" s="7"/>
      <c r="Z55" s="11"/>
      <c r="AC55">
        <v>4</v>
      </c>
      <c r="AD55">
        <v>28128</v>
      </c>
      <c r="AE55">
        <v>197</v>
      </c>
      <c r="AF55" s="12">
        <f t="shared" si="12"/>
        <v>13849.827411167513</v>
      </c>
      <c r="AG55">
        <f t="shared" si="8"/>
        <v>97</v>
      </c>
      <c r="AH55">
        <v>-1.80439047786824</v>
      </c>
      <c r="AJ55" s="7"/>
      <c r="AK55" s="7"/>
      <c r="AL55" s="11"/>
      <c r="AM55" s="11"/>
      <c r="AN55" s="11"/>
      <c r="AO55">
        <v>4</v>
      </c>
      <c r="AP55">
        <v>21648</v>
      </c>
      <c r="AQ55">
        <v>152</v>
      </c>
      <c r="AR55" s="12">
        <f t="shared" si="13"/>
        <v>284.84210526315792</v>
      </c>
      <c r="AS55">
        <f t="shared" si="9"/>
        <v>2</v>
      </c>
      <c r="AT55">
        <v>-3.4944907660408003E-2</v>
      </c>
      <c r="AV55" s="7"/>
      <c r="AW55" s="7"/>
      <c r="AX55" s="11"/>
      <c r="AY55" s="11"/>
      <c r="BA55">
        <v>4</v>
      </c>
      <c r="BB55">
        <v>28992</v>
      </c>
      <c r="BC55">
        <v>203</v>
      </c>
      <c r="BD55" s="12">
        <f t="shared" si="14"/>
        <v>428.45320197044333</v>
      </c>
      <c r="BE55">
        <f t="shared" si="15"/>
        <v>3</v>
      </c>
      <c r="BF55">
        <v>-0.588495083585167</v>
      </c>
      <c r="BH55" s="7"/>
      <c r="BI55" s="7"/>
      <c r="BJ55" s="11"/>
    </row>
    <row r="56" spans="1:62" x14ac:dyDescent="0.35">
      <c r="A56">
        <v>4</v>
      </c>
      <c r="B56">
        <v>15168</v>
      </c>
      <c r="C56">
        <v>107</v>
      </c>
      <c r="D56" s="12">
        <f t="shared" si="4"/>
        <v>8080.1495327102803</v>
      </c>
      <c r="E56">
        <f t="shared" si="5"/>
        <v>57</v>
      </c>
      <c r="F56">
        <v>-1.1041180742027501</v>
      </c>
      <c r="K56" s="19"/>
      <c r="L56" s="19"/>
      <c r="M56" s="19"/>
      <c r="N56" s="19"/>
      <c r="Q56">
        <v>4</v>
      </c>
      <c r="R56">
        <v>7824</v>
      </c>
      <c r="S56">
        <v>56</v>
      </c>
      <c r="T56" s="12">
        <f t="shared" si="11"/>
        <v>5029.7142857142853</v>
      </c>
      <c r="U56">
        <f t="shared" si="16"/>
        <v>36</v>
      </c>
      <c r="V56">
        <v>-0.24018008286516199</v>
      </c>
      <c r="X56" s="7"/>
      <c r="Y56" s="7"/>
      <c r="Z56" s="11"/>
      <c r="AC56">
        <v>4</v>
      </c>
      <c r="AD56">
        <v>25968</v>
      </c>
      <c r="AE56">
        <v>182</v>
      </c>
      <c r="AF56" s="12">
        <f t="shared" si="12"/>
        <v>11699.868131868132</v>
      </c>
      <c r="AG56">
        <f t="shared" si="8"/>
        <v>82</v>
      </c>
      <c r="AH56">
        <v>-0.29733521148737202</v>
      </c>
      <c r="AJ56" s="7"/>
      <c r="AK56" s="7"/>
      <c r="AL56" s="11"/>
      <c r="AM56" s="11"/>
      <c r="AN56" s="11"/>
      <c r="AO56">
        <v>4</v>
      </c>
      <c r="AP56">
        <v>34464</v>
      </c>
      <c r="AQ56">
        <v>241</v>
      </c>
      <c r="AR56" s="12">
        <f t="shared" si="13"/>
        <v>13013.377593360996</v>
      </c>
      <c r="AS56">
        <f t="shared" si="9"/>
        <v>91</v>
      </c>
      <c r="AT56">
        <v>-2.1957389837053398</v>
      </c>
      <c r="AV56" s="7"/>
      <c r="AW56" s="7"/>
      <c r="AX56" s="11"/>
      <c r="AY56" s="11"/>
      <c r="BA56">
        <v>4</v>
      </c>
      <c r="BB56">
        <v>41376</v>
      </c>
      <c r="BC56">
        <v>289</v>
      </c>
      <c r="BD56" s="12">
        <f t="shared" si="14"/>
        <v>12742.089965397923</v>
      </c>
      <c r="BE56">
        <f t="shared" si="15"/>
        <v>89</v>
      </c>
      <c r="BF56">
        <v>-1.5261446231095701</v>
      </c>
      <c r="BH56" s="7"/>
      <c r="BI56" s="7"/>
      <c r="BJ56" s="11"/>
    </row>
    <row r="57" spans="1:62" x14ac:dyDescent="0.35">
      <c r="A57">
        <v>4</v>
      </c>
      <c r="B57">
        <v>8112</v>
      </c>
      <c r="C57">
        <v>58</v>
      </c>
      <c r="D57" s="12">
        <f t="shared" si="4"/>
        <v>1118.8965517241379</v>
      </c>
      <c r="E57">
        <f t="shared" si="5"/>
        <v>8</v>
      </c>
      <c r="F57">
        <v>-1.2580864266633101</v>
      </c>
      <c r="K57" s="19"/>
      <c r="L57" s="19"/>
      <c r="M57" s="19"/>
      <c r="N57" s="19"/>
      <c r="Q57">
        <v>4</v>
      </c>
      <c r="R57">
        <v>10704</v>
      </c>
      <c r="S57">
        <v>76</v>
      </c>
      <c r="T57" s="12">
        <f t="shared" si="11"/>
        <v>7887.1578947368425</v>
      </c>
      <c r="U57">
        <f t="shared" si="16"/>
        <v>56</v>
      </c>
      <c r="V57">
        <v>-2.2092438351914998</v>
      </c>
      <c r="X57" s="7"/>
      <c r="Y57" s="7"/>
      <c r="Z57" s="11"/>
      <c r="AC57">
        <v>4</v>
      </c>
      <c r="AD57">
        <v>35760</v>
      </c>
      <c r="AE57">
        <v>250</v>
      </c>
      <c r="AF57" s="12">
        <f t="shared" si="12"/>
        <v>21456</v>
      </c>
      <c r="AG57">
        <f t="shared" si="8"/>
        <v>150</v>
      </c>
      <c r="AH57">
        <v>-5.0413478739810696E-3</v>
      </c>
      <c r="AJ57" s="7"/>
      <c r="AK57" s="7"/>
      <c r="AL57" s="11"/>
      <c r="AM57" s="11"/>
      <c r="AN57" s="11"/>
      <c r="AO57">
        <v>4</v>
      </c>
      <c r="AP57">
        <v>36192</v>
      </c>
      <c r="AQ57">
        <v>253</v>
      </c>
      <c r="AR57" s="12">
        <f t="shared" si="13"/>
        <v>14734.292490118578</v>
      </c>
      <c r="AS57">
        <f t="shared" si="9"/>
        <v>103</v>
      </c>
      <c r="AT57">
        <v>-1.01219656878422</v>
      </c>
      <c r="AV57" s="7"/>
      <c r="AW57" s="7"/>
      <c r="AX57" s="11"/>
      <c r="AY57" s="11"/>
      <c r="BA57">
        <v>4</v>
      </c>
      <c r="BB57">
        <v>57504</v>
      </c>
      <c r="BC57">
        <v>401</v>
      </c>
      <c r="BD57" s="12">
        <f t="shared" si="14"/>
        <v>28823.700748129675</v>
      </c>
      <c r="BE57">
        <f t="shared" si="15"/>
        <v>201</v>
      </c>
      <c r="BF57">
        <v>-9.7801030421735796E-2</v>
      </c>
      <c r="BH57" s="7"/>
      <c r="BI57" s="7"/>
      <c r="BJ57" s="11"/>
    </row>
    <row r="58" spans="1:62" x14ac:dyDescent="0.35">
      <c r="A58">
        <v>4</v>
      </c>
      <c r="B58">
        <v>22224</v>
      </c>
      <c r="C58">
        <v>156</v>
      </c>
      <c r="D58" s="12">
        <f t="shared" si="4"/>
        <v>15100.923076923076</v>
      </c>
      <c r="E58">
        <f t="shared" si="5"/>
        <v>106</v>
      </c>
      <c r="F58">
        <v>-4.0364818573955299</v>
      </c>
      <c r="K58" s="19"/>
      <c r="L58" s="19"/>
      <c r="M58" s="19"/>
      <c r="N58" s="19"/>
      <c r="Q58">
        <v>4</v>
      </c>
      <c r="R58">
        <v>12432</v>
      </c>
      <c r="S58">
        <v>88</v>
      </c>
      <c r="T58" s="12">
        <f t="shared" si="11"/>
        <v>9606.545454545454</v>
      </c>
      <c r="U58">
        <f t="shared" si="16"/>
        <v>68</v>
      </c>
      <c r="V58">
        <v>-3.9285534721549902</v>
      </c>
      <c r="X58" s="7"/>
      <c r="Y58" s="7"/>
      <c r="Z58" s="11"/>
      <c r="AC58">
        <v>4</v>
      </c>
      <c r="AD58">
        <v>23664</v>
      </c>
      <c r="AE58">
        <v>166</v>
      </c>
      <c r="AF58" s="12">
        <f t="shared" si="12"/>
        <v>9408.5783132530123</v>
      </c>
      <c r="AG58">
        <f t="shared" si="8"/>
        <v>66</v>
      </c>
      <c r="AH58">
        <v>-7.2882175710902802E-2</v>
      </c>
      <c r="AJ58" s="7"/>
      <c r="AK58" s="7"/>
      <c r="AL58" s="11"/>
      <c r="AM58" s="11"/>
      <c r="AN58" s="11"/>
      <c r="AO58">
        <v>4</v>
      </c>
      <c r="AP58">
        <v>31728</v>
      </c>
      <c r="AQ58">
        <v>222</v>
      </c>
      <c r="AR58" s="12">
        <f t="shared" si="13"/>
        <v>10290.162162162162</v>
      </c>
      <c r="AS58">
        <f t="shared" si="9"/>
        <v>72</v>
      </c>
      <c r="AT58">
        <v>-0.58996168985027997</v>
      </c>
      <c r="AV58" s="7"/>
      <c r="AW58" s="7"/>
      <c r="AX58" s="11"/>
      <c r="AY58" s="11"/>
      <c r="BA58">
        <v>4</v>
      </c>
      <c r="BB58">
        <v>35328</v>
      </c>
      <c r="BC58">
        <v>247</v>
      </c>
      <c r="BD58" s="12">
        <f t="shared" si="14"/>
        <v>6722.3319838056677</v>
      </c>
      <c r="BE58">
        <f t="shared" si="15"/>
        <v>47</v>
      </c>
      <c r="BF58">
        <v>-0.96532958085757903</v>
      </c>
      <c r="BH58" s="7"/>
      <c r="BI58" s="7"/>
      <c r="BJ58" s="11"/>
    </row>
    <row r="59" spans="1:62" x14ac:dyDescent="0.35">
      <c r="A59">
        <v>4</v>
      </c>
      <c r="B59">
        <v>18624</v>
      </c>
      <c r="C59">
        <v>131</v>
      </c>
      <c r="D59" s="12">
        <f t="shared" si="4"/>
        <v>11515.603053435114</v>
      </c>
      <c r="E59">
        <f t="shared" si="5"/>
        <v>81</v>
      </c>
      <c r="F59">
        <v>-2.1246971731731601</v>
      </c>
      <c r="K59" s="19"/>
      <c r="L59" s="19"/>
      <c r="M59" s="19"/>
      <c r="N59" s="19"/>
      <c r="Q59">
        <v>4</v>
      </c>
      <c r="R59">
        <v>9840</v>
      </c>
      <c r="S59">
        <v>70</v>
      </c>
      <c r="T59" s="12">
        <f t="shared" si="11"/>
        <v>7028.5714285714284</v>
      </c>
      <c r="U59">
        <f t="shared" si="16"/>
        <v>50</v>
      </c>
      <c r="V59">
        <v>-0.52138307971731801</v>
      </c>
      <c r="X59" s="7"/>
      <c r="Y59" s="7"/>
      <c r="Z59" s="11"/>
      <c r="AC59">
        <v>4</v>
      </c>
      <c r="AD59">
        <v>26256</v>
      </c>
      <c r="AE59">
        <v>184</v>
      </c>
      <c r="AF59" s="12">
        <f t="shared" si="12"/>
        <v>11986.434782608696</v>
      </c>
      <c r="AG59">
        <f t="shared" si="8"/>
        <v>84</v>
      </c>
      <c r="AH59">
        <v>-3.4745974408495202</v>
      </c>
      <c r="AJ59" s="7"/>
      <c r="AK59" s="7"/>
      <c r="AL59" s="11"/>
      <c r="AM59" s="11"/>
      <c r="AN59" s="11"/>
      <c r="AO59">
        <v>4</v>
      </c>
      <c r="AP59">
        <v>35328</v>
      </c>
      <c r="AQ59">
        <v>247</v>
      </c>
      <c r="AR59" s="12">
        <f t="shared" si="13"/>
        <v>13873.748987854251</v>
      </c>
      <c r="AS59">
        <f t="shared" si="9"/>
        <v>97</v>
      </c>
      <c r="AT59">
        <v>-0.374526607538613</v>
      </c>
      <c r="AV59" s="7"/>
      <c r="AW59" s="7"/>
      <c r="AX59" s="11"/>
      <c r="AY59" s="11"/>
      <c r="BA59">
        <v>4</v>
      </c>
      <c r="BB59">
        <v>40656</v>
      </c>
      <c r="BC59">
        <v>284</v>
      </c>
      <c r="BD59" s="12">
        <f t="shared" si="14"/>
        <v>12025.014084507042</v>
      </c>
      <c r="BE59">
        <f t="shared" si="15"/>
        <v>84</v>
      </c>
      <c r="BF59">
        <v>-2.1664833154712402</v>
      </c>
      <c r="BH59" s="7"/>
      <c r="BI59" s="7"/>
      <c r="BJ59" s="11"/>
    </row>
    <row r="60" spans="1:62" x14ac:dyDescent="0.35">
      <c r="A60">
        <v>4</v>
      </c>
      <c r="B60">
        <v>12720</v>
      </c>
      <c r="C60">
        <v>90</v>
      </c>
      <c r="D60" s="12">
        <f t="shared" si="4"/>
        <v>5653.333333333333</v>
      </c>
      <c r="E60">
        <f t="shared" si="5"/>
        <v>40</v>
      </c>
      <c r="F60">
        <v>-0.701837596414702</v>
      </c>
      <c r="K60" s="19"/>
      <c r="L60" s="19"/>
      <c r="M60" s="19"/>
      <c r="N60" s="19"/>
      <c r="Q60">
        <v>4</v>
      </c>
      <c r="R60">
        <v>10560</v>
      </c>
      <c r="S60">
        <v>75</v>
      </c>
      <c r="T60" s="12">
        <f t="shared" si="11"/>
        <v>7744</v>
      </c>
      <c r="U60">
        <f t="shared" si="16"/>
        <v>55</v>
      </c>
      <c r="V60">
        <v>-5.4794058413654199</v>
      </c>
      <c r="X60" s="7"/>
      <c r="Y60" s="7"/>
      <c r="Z60" s="11"/>
      <c r="AC60">
        <v>4</v>
      </c>
      <c r="AD60">
        <v>26832</v>
      </c>
      <c r="AE60">
        <v>188</v>
      </c>
      <c r="AF60" s="12">
        <f t="shared" si="12"/>
        <v>12559.659574468085</v>
      </c>
      <c r="AG60">
        <f t="shared" si="8"/>
        <v>88</v>
      </c>
      <c r="AH60">
        <v>-0.37418909018129098</v>
      </c>
      <c r="AJ60" s="7"/>
      <c r="AK60" s="7"/>
      <c r="AL60" s="11"/>
      <c r="AM60" s="11"/>
      <c r="AN60" s="11"/>
      <c r="AO60">
        <v>4</v>
      </c>
      <c r="AP60">
        <v>51888</v>
      </c>
      <c r="AQ60">
        <v>362</v>
      </c>
      <c r="AR60" s="12">
        <f t="shared" si="13"/>
        <v>30387.447513812156</v>
      </c>
      <c r="AS60">
        <f t="shared" si="9"/>
        <v>212</v>
      </c>
      <c r="AT60">
        <v>-0.374526607538613</v>
      </c>
      <c r="AV60" s="7"/>
      <c r="AW60" s="7"/>
      <c r="AX60" s="11"/>
      <c r="AY60" s="11"/>
      <c r="BA60">
        <v>4</v>
      </c>
      <c r="BB60">
        <v>40944</v>
      </c>
      <c r="BC60">
        <v>286</v>
      </c>
      <c r="BD60" s="12">
        <f t="shared" si="14"/>
        <v>12311.832167832168</v>
      </c>
      <c r="BE60">
        <f t="shared" si="15"/>
        <v>86</v>
      </c>
      <c r="BF60">
        <v>-0.79241421997831496</v>
      </c>
      <c r="BH60" s="7"/>
      <c r="BI60" s="7"/>
      <c r="BJ60" s="11"/>
    </row>
    <row r="61" spans="1:62" x14ac:dyDescent="0.35">
      <c r="A61">
        <v>4</v>
      </c>
      <c r="B61">
        <v>17904</v>
      </c>
      <c r="C61">
        <v>126</v>
      </c>
      <c r="D61" s="12">
        <f t="shared" si="4"/>
        <v>10799.238095238095</v>
      </c>
      <c r="E61">
        <f t="shared" si="5"/>
        <v>76</v>
      </c>
      <c r="F61">
        <v>-0.374526607538613</v>
      </c>
      <c r="K61" s="19"/>
      <c r="L61" s="19"/>
      <c r="M61" s="19"/>
      <c r="N61" s="19"/>
      <c r="Q61">
        <v>4</v>
      </c>
      <c r="R61">
        <v>6240</v>
      </c>
      <c r="S61">
        <v>45</v>
      </c>
      <c r="T61" s="12">
        <f t="shared" si="11"/>
        <v>3466.6666666666665</v>
      </c>
      <c r="U61">
        <f t="shared" si="16"/>
        <v>25</v>
      </c>
      <c r="V61">
        <v>-0.96235017074291296</v>
      </c>
      <c r="X61" s="7"/>
      <c r="Y61" s="7"/>
      <c r="Z61" s="11"/>
      <c r="AC61">
        <v>4</v>
      </c>
      <c r="AD61">
        <v>33168</v>
      </c>
      <c r="AE61">
        <v>232</v>
      </c>
      <c r="AF61" s="12">
        <f t="shared" si="12"/>
        <v>18871.448275862069</v>
      </c>
      <c r="AG61">
        <f t="shared" si="8"/>
        <v>132</v>
      </c>
      <c r="AH61">
        <v>-1.31735130458903E-2</v>
      </c>
      <c r="AJ61" s="7"/>
      <c r="AK61" s="7"/>
      <c r="AL61" s="11"/>
      <c r="AM61" s="11"/>
      <c r="AN61" s="11"/>
      <c r="AO61">
        <v>4</v>
      </c>
      <c r="AP61">
        <v>34608</v>
      </c>
      <c r="AQ61">
        <v>242</v>
      </c>
      <c r="AR61" s="12">
        <f t="shared" si="13"/>
        <v>13156.760330578512</v>
      </c>
      <c r="AS61">
        <f t="shared" si="9"/>
        <v>92</v>
      </c>
      <c r="AT61">
        <v>-0.38096657019008801</v>
      </c>
      <c r="AV61" s="7"/>
      <c r="AW61" s="7"/>
      <c r="AX61" s="11"/>
      <c r="AY61" s="11"/>
      <c r="BA61">
        <v>4</v>
      </c>
      <c r="BB61">
        <v>44688</v>
      </c>
      <c r="BC61">
        <v>312</v>
      </c>
      <c r="BD61" s="12">
        <f t="shared" si="14"/>
        <v>16041.846153846154</v>
      </c>
      <c r="BE61">
        <f t="shared" si="15"/>
        <v>112</v>
      </c>
      <c r="BF61">
        <v>-0.37707362855001397</v>
      </c>
      <c r="BH61" s="7"/>
      <c r="BI61" s="7"/>
      <c r="BJ61" s="11"/>
    </row>
    <row r="62" spans="1:62" x14ac:dyDescent="0.35">
      <c r="A62">
        <v>4</v>
      </c>
      <c r="B62">
        <v>17472</v>
      </c>
      <c r="C62">
        <v>123</v>
      </c>
      <c r="D62" s="12">
        <f t="shared" si="4"/>
        <v>10369.560975609756</v>
      </c>
      <c r="E62">
        <f t="shared" si="5"/>
        <v>73</v>
      </c>
      <c r="F62">
        <v>-3.1140831134469602</v>
      </c>
      <c r="K62" s="19"/>
      <c r="L62" s="19"/>
      <c r="M62" s="19"/>
      <c r="N62" s="19"/>
      <c r="Q62">
        <v>4</v>
      </c>
      <c r="R62">
        <v>8832</v>
      </c>
      <c r="S62">
        <v>63</v>
      </c>
      <c r="T62" s="12">
        <f t="shared" si="11"/>
        <v>6028.1904761904761</v>
      </c>
      <c r="U62">
        <f t="shared" si="16"/>
        <v>43</v>
      </c>
      <c r="V62">
        <v>-7.6471627832493603</v>
      </c>
      <c r="X62" s="7"/>
      <c r="Y62" s="7"/>
      <c r="Z62" s="11"/>
      <c r="AC62">
        <v>4</v>
      </c>
      <c r="AD62">
        <v>14592</v>
      </c>
      <c r="AE62">
        <v>103</v>
      </c>
      <c r="AF62" s="12">
        <f t="shared" si="12"/>
        <v>425.00970873786406</v>
      </c>
      <c r="AG62">
        <f t="shared" si="8"/>
        <v>3</v>
      </c>
      <c r="AH62">
        <v>-0.62263988627506195</v>
      </c>
      <c r="AJ62" s="7"/>
      <c r="AK62" s="7"/>
      <c r="AL62" s="11"/>
      <c r="AM62" s="11"/>
      <c r="AN62" s="11"/>
      <c r="AO62">
        <v>4</v>
      </c>
      <c r="AP62">
        <v>35904</v>
      </c>
      <c r="AQ62">
        <v>251</v>
      </c>
      <c r="AR62" s="12">
        <f t="shared" si="13"/>
        <v>14447.426294820718</v>
      </c>
      <c r="AS62">
        <f t="shared" si="9"/>
        <v>101</v>
      </c>
      <c r="AT62">
        <v>-0.27216254615920799</v>
      </c>
      <c r="AV62" s="7"/>
      <c r="AW62" s="7"/>
      <c r="AX62" s="11"/>
      <c r="AY62" s="11"/>
      <c r="BA62">
        <v>4</v>
      </c>
      <c r="BB62">
        <v>33888</v>
      </c>
      <c r="BC62">
        <v>237</v>
      </c>
      <c r="BD62" s="12">
        <f t="shared" si="14"/>
        <v>5290.5316455696202</v>
      </c>
      <c r="BE62">
        <f t="shared" si="15"/>
        <v>37</v>
      </c>
      <c r="BF62">
        <v>-0.41285081328548201</v>
      </c>
      <c r="BH62" s="7"/>
      <c r="BI62" s="7"/>
      <c r="BJ62" s="11"/>
    </row>
    <row r="63" spans="1:62" x14ac:dyDescent="0.35">
      <c r="A63">
        <v>4</v>
      </c>
      <c r="B63">
        <v>16464</v>
      </c>
      <c r="C63">
        <v>116</v>
      </c>
      <c r="D63" s="12">
        <f t="shared" si="4"/>
        <v>9367.4482758620688</v>
      </c>
      <c r="E63">
        <f t="shared" si="5"/>
        <v>66</v>
      </c>
      <c r="F63">
        <v>-0.21439362336159701</v>
      </c>
      <c r="K63" s="19"/>
      <c r="L63" s="19"/>
      <c r="M63" s="19"/>
      <c r="N63" s="19"/>
      <c r="Q63">
        <v>4</v>
      </c>
      <c r="R63">
        <v>15312</v>
      </c>
      <c r="S63">
        <v>108</v>
      </c>
      <c r="T63" s="12">
        <f t="shared" si="11"/>
        <v>12476.444444444445</v>
      </c>
      <c r="U63">
        <f t="shared" si="16"/>
        <v>88</v>
      </c>
      <c r="V63">
        <v>-2.0997934426726501</v>
      </c>
      <c r="X63" s="7"/>
      <c r="Y63" s="7"/>
      <c r="Z63" s="11"/>
      <c r="AC63">
        <v>4</v>
      </c>
      <c r="AD63">
        <v>22368</v>
      </c>
      <c r="AE63">
        <v>157</v>
      </c>
      <c r="AF63" s="12">
        <f t="shared" si="12"/>
        <v>8120.8662420382161</v>
      </c>
      <c r="AG63">
        <f t="shared" si="8"/>
        <v>57</v>
      </c>
      <c r="AH63">
        <v>-0.51401599736483405</v>
      </c>
      <c r="AJ63" s="7"/>
      <c r="AK63" s="7"/>
      <c r="AL63" s="11"/>
      <c r="AM63" s="11"/>
      <c r="AN63" s="11"/>
      <c r="AO63">
        <v>4</v>
      </c>
      <c r="AP63">
        <v>21792</v>
      </c>
      <c r="AQ63">
        <v>153</v>
      </c>
      <c r="AR63" s="12">
        <f t="shared" si="13"/>
        <v>427.29411764705884</v>
      </c>
      <c r="AS63">
        <f t="shared" si="9"/>
        <v>3</v>
      </c>
      <c r="AT63">
        <v>-0.35899580330320902</v>
      </c>
      <c r="AV63" s="7"/>
      <c r="AW63" s="7"/>
      <c r="AX63" s="11"/>
      <c r="AY63" s="11"/>
      <c r="BA63">
        <v>4</v>
      </c>
      <c r="BB63">
        <v>53184</v>
      </c>
      <c r="BC63">
        <v>371</v>
      </c>
      <c r="BD63" s="12">
        <f t="shared" si="14"/>
        <v>24513.380053908357</v>
      </c>
      <c r="BE63">
        <f t="shared" si="15"/>
        <v>171</v>
      </c>
      <c r="BF63">
        <v>-4.1698227824949399</v>
      </c>
      <c r="BH63" s="7"/>
      <c r="BI63" s="7"/>
      <c r="BJ63" s="11"/>
    </row>
    <row r="64" spans="1:62" x14ac:dyDescent="0.35">
      <c r="A64">
        <v>4</v>
      </c>
      <c r="B64">
        <v>23232</v>
      </c>
      <c r="C64">
        <v>163</v>
      </c>
      <c r="D64" s="12">
        <f t="shared" si="4"/>
        <v>16105.61963190184</v>
      </c>
      <c r="E64">
        <f t="shared" si="5"/>
        <v>113</v>
      </c>
      <c r="F64">
        <v>-1.7258646443497301</v>
      </c>
      <c r="K64" s="19"/>
      <c r="L64" s="19"/>
      <c r="M64" s="19"/>
      <c r="N64" s="19"/>
      <c r="Q64">
        <v>4</v>
      </c>
      <c r="R64">
        <v>3360</v>
      </c>
      <c r="S64">
        <v>25</v>
      </c>
      <c r="T64" s="12">
        <f t="shared" si="11"/>
        <v>672</v>
      </c>
      <c r="U64">
        <f t="shared" si="16"/>
        <v>5</v>
      </c>
      <c r="V64">
        <v>-0.43089189005058998</v>
      </c>
      <c r="X64" s="7"/>
      <c r="Y64" s="7"/>
      <c r="Z64" s="11"/>
      <c r="AC64">
        <v>4</v>
      </c>
      <c r="AD64">
        <v>31728</v>
      </c>
      <c r="AE64">
        <v>222</v>
      </c>
      <c r="AF64" s="12">
        <f t="shared" si="12"/>
        <v>17436.108108108107</v>
      </c>
      <c r="AG64">
        <f t="shared" si="8"/>
        <v>122</v>
      </c>
      <c r="AH64">
        <v>-1.26455082834642</v>
      </c>
      <c r="AJ64" s="7"/>
      <c r="AK64" s="7"/>
      <c r="AL64" s="11"/>
      <c r="AM64" s="11"/>
      <c r="AN64" s="11"/>
      <c r="AO64">
        <v>4</v>
      </c>
      <c r="AP64">
        <v>30000</v>
      </c>
      <c r="AQ64">
        <v>210</v>
      </c>
      <c r="AR64" s="12">
        <f t="shared" si="13"/>
        <v>8571.4285714285706</v>
      </c>
      <c r="AS64">
        <f t="shared" si="9"/>
        <v>60</v>
      </c>
      <c r="AT64">
        <v>-1.9039798293402601E-2</v>
      </c>
      <c r="AV64" s="7"/>
      <c r="AW64" s="7"/>
      <c r="AX64" s="11"/>
      <c r="AY64" s="11"/>
      <c r="BA64">
        <v>4</v>
      </c>
      <c r="BB64">
        <v>54480</v>
      </c>
      <c r="BC64">
        <v>380</v>
      </c>
      <c r="BD64" s="12">
        <f t="shared" si="14"/>
        <v>25806.315789473683</v>
      </c>
      <c r="BE64">
        <f t="shared" si="15"/>
        <v>180</v>
      </c>
      <c r="BF64">
        <v>-3.8623308100789799</v>
      </c>
      <c r="BH64" s="7"/>
      <c r="BI64" s="7"/>
      <c r="BJ64" s="11"/>
    </row>
    <row r="65" spans="1:62" x14ac:dyDescent="0.35">
      <c r="A65">
        <v>4</v>
      </c>
      <c r="B65">
        <v>7392</v>
      </c>
      <c r="C65">
        <v>53</v>
      </c>
      <c r="D65" s="12">
        <f t="shared" si="4"/>
        <v>418.41509433962267</v>
      </c>
      <c r="E65">
        <f t="shared" si="5"/>
        <v>3</v>
      </c>
      <c r="F65">
        <v>-1.8597056629119699</v>
      </c>
      <c r="K65" s="19"/>
      <c r="L65" s="19"/>
      <c r="M65" s="19"/>
      <c r="N65" s="19"/>
      <c r="Q65">
        <v>4</v>
      </c>
      <c r="R65">
        <v>11712</v>
      </c>
      <c r="S65">
        <v>83</v>
      </c>
      <c r="T65" s="12">
        <f t="shared" si="11"/>
        <v>8889.8313253012057</v>
      </c>
      <c r="U65">
        <f t="shared" si="16"/>
        <v>63</v>
      </c>
      <c r="V65">
        <v>-0.23049412767621899</v>
      </c>
      <c r="X65" s="7"/>
      <c r="Y65" s="7"/>
      <c r="Z65" s="11"/>
      <c r="AC65">
        <v>4</v>
      </c>
      <c r="AD65">
        <v>40656</v>
      </c>
      <c r="AE65">
        <v>284</v>
      </c>
      <c r="AF65" s="12">
        <f t="shared" si="12"/>
        <v>26340.507042253521</v>
      </c>
      <c r="AG65">
        <f t="shared" si="8"/>
        <v>184</v>
      </c>
      <c r="AH65">
        <v>-3.9464269950549702</v>
      </c>
      <c r="AJ65" s="7"/>
      <c r="AK65" s="7"/>
      <c r="AL65" s="11"/>
      <c r="AM65" s="11"/>
      <c r="AN65" s="11"/>
      <c r="AO65">
        <v>4</v>
      </c>
      <c r="AP65">
        <v>32016</v>
      </c>
      <c r="AQ65">
        <v>224</v>
      </c>
      <c r="AR65" s="12">
        <f t="shared" si="13"/>
        <v>10576.714285714286</v>
      </c>
      <c r="AS65">
        <f t="shared" si="9"/>
        <v>74</v>
      </c>
      <c r="AT65">
        <v>-2.4234948182190998</v>
      </c>
      <c r="AV65" s="7"/>
      <c r="AW65" s="7"/>
      <c r="AX65" s="11"/>
      <c r="AY65" s="11"/>
      <c r="BA65">
        <v>4</v>
      </c>
      <c r="BB65">
        <v>61104</v>
      </c>
      <c r="BC65">
        <v>426</v>
      </c>
      <c r="BD65" s="12">
        <f t="shared" si="14"/>
        <v>32416.676056338027</v>
      </c>
      <c r="BE65">
        <f t="shared" si="15"/>
        <v>226</v>
      </c>
      <c r="BF65">
        <v>-0.16322345369060001</v>
      </c>
      <c r="BH65" s="7"/>
      <c r="BI65" s="7"/>
      <c r="BJ65" s="11"/>
    </row>
    <row r="66" spans="1:62" x14ac:dyDescent="0.35">
      <c r="A66">
        <v>4</v>
      </c>
      <c r="B66">
        <v>21936</v>
      </c>
      <c r="C66">
        <v>154</v>
      </c>
      <c r="D66" s="12">
        <f t="shared" si="4"/>
        <v>14813.922077922078</v>
      </c>
      <c r="E66">
        <f t="shared" si="5"/>
        <v>104</v>
      </c>
      <c r="F66">
        <v>-0.15148899162020901</v>
      </c>
      <c r="K66" s="19"/>
      <c r="L66" s="19"/>
      <c r="M66" s="19"/>
      <c r="N66" s="19"/>
      <c r="Q66">
        <v>4</v>
      </c>
      <c r="R66">
        <v>17328</v>
      </c>
      <c r="S66">
        <v>122</v>
      </c>
      <c r="T66" s="12">
        <f t="shared" si="11"/>
        <v>14487.344262295082</v>
      </c>
      <c r="U66">
        <f t="shared" si="16"/>
        <v>102</v>
      </c>
      <c r="V66">
        <v>-3.3961396252682499</v>
      </c>
      <c r="X66" s="7"/>
      <c r="Y66" s="7"/>
      <c r="Z66" s="11"/>
      <c r="AC66">
        <v>4</v>
      </c>
      <c r="AD66">
        <v>39216</v>
      </c>
      <c r="AE66">
        <v>274</v>
      </c>
      <c r="AF66" s="12">
        <f t="shared" si="12"/>
        <v>24903.591240875914</v>
      </c>
      <c r="AG66">
        <f t="shared" si="8"/>
        <v>174</v>
      </c>
      <c r="AH66">
        <v>-0.44380303369058</v>
      </c>
      <c r="AJ66" s="7"/>
      <c r="AK66" s="7"/>
      <c r="AL66" s="11"/>
      <c r="AM66" s="11"/>
      <c r="AN66" s="11"/>
      <c r="AO66">
        <v>4</v>
      </c>
      <c r="AP66">
        <v>27264</v>
      </c>
      <c r="AQ66">
        <v>191</v>
      </c>
      <c r="AR66" s="12">
        <f t="shared" si="13"/>
        <v>5852.4816753926698</v>
      </c>
      <c r="AS66">
        <f t="shared" si="9"/>
        <v>41</v>
      </c>
      <c r="AT66">
        <v>-1.8440126842709501</v>
      </c>
      <c r="AV66" s="7"/>
      <c r="AW66" s="7"/>
      <c r="AX66" s="11"/>
      <c r="AY66" s="11"/>
      <c r="BA66">
        <v>4</v>
      </c>
      <c r="BB66">
        <v>36912</v>
      </c>
      <c r="BC66">
        <v>258</v>
      </c>
      <c r="BD66" s="12">
        <f t="shared" si="14"/>
        <v>8298.0465116279065</v>
      </c>
      <c r="BE66">
        <f t="shared" si="15"/>
        <v>58</v>
      </c>
      <c r="BF66">
        <v>-1.52588616032696</v>
      </c>
      <c r="BH66" s="7"/>
      <c r="BI66" s="7"/>
      <c r="BJ66" s="11"/>
    </row>
    <row r="67" spans="1:62" x14ac:dyDescent="0.35">
      <c r="A67">
        <v>4</v>
      </c>
      <c r="B67">
        <v>21936</v>
      </c>
      <c r="C67">
        <v>154</v>
      </c>
      <c r="D67" s="12">
        <f t="shared" si="4"/>
        <v>14813.922077922078</v>
      </c>
      <c r="E67">
        <f t="shared" si="5"/>
        <v>104</v>
      </c>
      <c r="F67">
        <v>-1.5261446231095701</v>
      </c>
      <c r="K67" s="19"/>
      <c r="L67" s="19"/>
      <c r="M67" s="19"/>
      <c r="N67" s="19"/>
      <c r="Q67">
        <v>4</v>
      </c>
      <c r="R67">
        <v>6960</v>
      </c>
      <c r="S67">
        <v>50</v>
      </c>
      <c r="T67" s="12">
        <f t="shared" si="11"/>
        <v>4176</v>
      </c>
      <c r="U67">
        <f t="shared" si="16"/>
        <v>30</v>
      </c>
      <c r="V67">
        <v>-0.43192706034363398</v>
      </c>
      <c r="X67" s="7"/>
      <c r="Y67" s="7"/>
      <c r="Z67" s="11"/>
      <c r="AC67">
        <v>4</v>
      </c>
      <c r="AD67">
        <v>24384</v>
      </c>
      <c r="AE67">
        <v>171</v>
      </c>
      <c r="AF67" s="12">
        <f t="shared" si="12"/>
        <v>10124.350877192983</v>
      </c>
      <c r="AG67">
        <f t="shared" si="8"/>
        <v>71</v>
      </c>
      <c r="AH67">
        <v>-1.1560026220971</v>
      </c>
      <c r="AJ67" s="7"/>
      <c r="AK67" s="7"/>
      <c r="AL67" s="11"/>
      <c r="AM67" s="11"/>
      <c r="AN67" s="11"/>
      <c r="AO67">
        <v>4</v>
      </c>
      <c r="AP67">
        <v>25248</v>
      </c>
      <c r="AQ67">
        <v>177</v>
      </c>
      <c r="AR67" s="12">
        <f t="shared" si="13"/>
        <v>3851.3898305084745</v>
      </c>
      <c r="AS67">
        <f t="shared" si="9"/>
        <v>27</v>
      </c>
      <c r="AT67">
        <v>-0.444234652773703</v>
      </c>
      <c r="AV67" s="7"/>
      <c r="AW67" s="7"/>
      <c r="AX67" s="11"/>
      <c r="AY67" s="11"/>
      <c r="BA67">
        <v>4</v>
      </c>
      <c r="BB67">
        <v>63696</v>
      </c>
      <c r="BC67">
        <v>444</v>
      </c>
      <c r="BD67" s="12">
        <f t="shared" si="14"/>
        <v>35004.108108108107</v>
      </c>
      <c r="BE67">
        <f t="shared" si="15"/>
        <v>244</v>
      </c>
      <c r="BF67">
        <v>-1.5913819603680102E-2</v>
      </c>
      <c r="BH67" s="7"/>
      <c r="BI67" s="7"/>
      <c r="BJ67" s="11"/>
    </row>
    <row r="68" spans="1:62" x14ac:dyDescent="0.35">
      <c r="A68">
        <v>4</v>
      </c>
      <c r="B68">
        <v>14016</v>
      </c>
      <c r="C68">
        <v>99</v>
      </c>
      <c r="D68" s="12">
        <f t="shared" ref="D68:D133" si="17">B68*E68/C68</f>
        <v>6937.212121212121</v>
      </c>
      <c r="E68">
        <f t="shared" ref="E68:E133" si="18">C68-50</f>
        <v>49</v>
      </c>
      <c r="F68">
        <v>-0.23541652883325001</v>
      </c>
      <c r="K68" s="19"/>
      <c r="L68" s="19"/>
      <c r="M68" s="19"/>
      <c r="N68" s="19"/>
      <c r="Q68">
        <v>4</v>
      </c>
      <c r="R68">
        <v>3936</v>
      </c>
      <c r="S68">
        <v>29</v>
      </c>
      <c r="T68" s="12">
        <f t="shared" si="11"/>
        <v>1221.5172413793102</v>
      </c>
      <c r="U68">
        <f t="shared" si="16"/>
        <v>9</v>
      </c>
      <c r="V68">
        <v>-3.3503255325942001</v>
      </c>
      <c r="X68" s="7"/>
      <c r="Y68" s="7"/>
      <c r="Z68" s="11"/>
      <c r="AC68">
        <v>4</v>
      </c>
      <c r="AD68">
        <v>27696</v>
      </c>
      <c r="AE68">
        <v>194</v>
      </c>
      <c r="AF68" s="12">
        <f t="shared" si="12"/>
        <v>13419.711340206186</v>
      </c>
      <c r="AG68">
        <f t="shared" ref="AG68:AG131" si="19">AE68-100</f>
        <v>94</v>
      </c>
      <c r="AH68">
        <v>-0.27216254615920799</v>
      </c>
      <c r="AJ68" s="7"/>
      <c r="AK68" s="7"/>
      <c r="AL68" s="11"/>
      <c r="AM68" s="11"/>
      <c r="AN68" s="11"/>
      <c r="AO68">
        <v>4</v>
      </c>
      <c r="AP68">
        <v>54048</v>
      </c>
      <c r="AQ68">
        <v>377</v>
      </c>
      <c r="AR68" s="12">
        <f t="shared" si="13"/>
        <v>32543.490716180371</v>
      </c>
      <c r="AS68">
        <f t="shared" ref="AS68:AS131" si="20">AQ68-150</f>
        <v>227</v>
      </c>
      <c r="AT68">
        <v>-4.5389151213094303</v>
      </c>
      <c r="AV68" s="7"/>
      <c r="AW68" s="7"/>
      <c r="AX68" s="11"/>
      <c r="AY68" s="11"/>
      <c r="BA68">
        <v>4</v>
      </c>
      <c r="BB68">
        <v>37776</v>
      </c>
      <c r="BC68">
        <v>264</v>
      </c>
      <c r="BD68" s="12">
        <f t="shared" si="14"/>
        <v>9157.818181818182</v>
      </c>
      <c r="BE68">
        <f t="shared" si="15"/>
        <v>64</v>
      </c>
      <c r="BF68">
        <v>-0.25670989315062798</v>
      </c>
      <c r="BH68" s="7"/>
      <c r="BI68" s="7"/>
      <c r="BJ68" s="11"/>
    </row>
    <row r="69" spans="1:62" x14ac:dyDescent="0.35">
      <c r="A69">
        <v>4</v>
      </c>
      <c r="B69">
        <v>16752</v>
      </c>
      <c r="C69">
        <v>118</v>
      </c>
      <c r="D69" s="12">
        <f t="shared" si="17"/>
        <v>9653.6949152542365</v>
      </c>
      <c r="E69">
        <f t="shared" si="18"/>
        <v>68</v>
      </c>
      <c r="F69">
        <v>-2.4521269204418101</v>
      </c>
      <c r="K69" s="19"/>
      <c r="L69" s="19"/>
      <c r="M69" s="19"/>
      <c r="N69" s="19"/>
      <c r="Q69">
        <v>4</v>
      </c>
      <c r="R69">
        <v>3360</v>
      </c>
      <c r="S69">
        <v>25</v>
      </c>
      <c r="T69" s="12">
        <f t="shared" si="11"/>
        <v>672</v>
      </c>
      <c r="U69">
        <f t="shared" si="16"/>
        <v>5</v>
      </c>
      <c r="V69">
        <v>-0.37302216022917101</v>
      </c>
      <c r="X69" s="7"/>
      <c r="Y69" s="7"/>
      <c r="Z69" s="11"/>
      <c r="AC69">
        <v>4</v>
      </c>
      <c r="AD69">
        <v>21216</v>
      </c>
      <c r="AE69">
        <v>149</v>
      </c>
      <c r="AF69" s="12">
        <f t="shared" si="12"/>
        <v>6977.0738255033557</v>
      </c>
      <c r="AG69">
        <f t="shared" si="19"/>
        <v>49</v>
      </c>
      <c r="AH69">
        <v>-0.88027123921504202</v>
      </c>
      <c r="AJ69" s="7"/>
      <c r="AK69" s="7"/>
      <c r="AL69" s="11"/>
      <c r="AM69" s="11"/>
      <c r="AN69" s="11"/>
      <c r="AO69">
        <v>4</v>
      </c>
      <c r="AP69">
        <v>28704</v>
      </c>
      <c r="AQ69">
        <v>201</v>
      </c>
      <c r="AR69" s="12">
        <f t="shared" si="13"/>
        <v>7283.1044776119406</v>
      </c>
      <c r="AS69">
        <f t="shared" si="20"/>
        <v>51</v>
      </c>
      <c r="AT69">
        <v>-0.19513727322722299</v>
      </c>
      <c r="AV69" s="7"/>
      <c r="AW69" s="7"/>
      <c r="AX69" s="11"/>
      <c r="AY69" s="11"/>
      <c r="BA69">
        <v>4</v>
      </c>
      <c r="BB69">
        <v>41952</v>
      </c>
      <c r="BC69">
        <v>293</v>
      </c>
      <c r="BD69" s="12">
        <f t="shared" si="14"/>
        <v>13315.82252559727</v>
      </c>
      <c r="BE69">
        <f t="shared" si="15"/>
        <v>93</v>
      </c>
      <c r="BF69">
        <v>-5.8952575739569699</v>
      </c>
      <c r="BH69" s="7"/>
      <c r="BI69" s="7"/>
      <c r="BJ69" s="11"/>
    </row>
    <row r="70" spans="1:62" x14ac:dyDescent="0.35">
      <c r="A70">
        <v>4</v>
      </c>
      <c r="B70">
        <v>16176</v>
      </c>
      <c r="C70">
        <v>114</v>
      </c>
      <c r="D70" s="12">
        <f t="shared" si="17"/>
        <v>9081.2631578947367</v>
      </c>
      <c r="E70">
        <f t="shared" si="18"/>
        <v>64</v>
      </c>
      <c r="F70">
        <v>-0.57997675149999295</v>
      </c>
      <c r="K70" s="19"/>
      <c r="L70" s="19"/>
      <c r="M70" s="19"/>
      <c r="N70" s="19"/>
      <c r="Q70">
        <v>4</v>
      </c>
      <c r="R70">
        <v>6240</v>
      </c>
      <c r="S70">
        <v>45</v>
      </c>
      <c r="T70" s="12">
        <f t="shared" si="11"/>
        <v>3466.6666666666665</v>
      </c>
      <c r="U70">
        <f t="shared" si="16"/>
        <v>25</v>
      </c>
      <c r="V70">
        <v>-0.91493532273612999</v>
      </c>
      <c r="X70" s="7"/>
      <c r="Y70" s="7"/>
      <c r="Z70" s="11"/>
      <c r="AC70">
        <v>4</v>
      </c>
      <c r="AD70">
        <v>34320</v>
      </c>
      <c r="AE70">
        <v>240</v>
      </c>
      <c r="AF70" s="12">
        <f t="shared" si="12"/>
        <v>20020</v>
      </c>
      <c r="AG70">
        <f t="shared" si="19"/>
        <v>140</v>
      </c>
      <c r="AH70">
        <v>-0.139146896107778</v>
      </c>
      <c r="AJ70" s="7"/>
      <c r="AK70" s="7"/>
      <c r="AL70" s="11"/>
      <c r="AM70" s="11"/>
      <c r="AN70" s="11"/>
      <c r="AO70">
        <v>4</v>
      </c>
      <c r="AP70">
        <v>34608</v>
      </c>
      <c r="AQ70">
        <v>242</v>
      </c>
      <c r="AR70" s="12">
        <f t="shared" si="13"/>
        <v>13156.760330578512</v>
      </c>
      <c r="AS70">
        <f t="shared" si="20"/>
        <v>92</v>
      </c>
      <c r="AT70">
        <v>-3.5859914014012899</v>
      </c>
      <c r="AV70" s="7"/>
      <c r="AW70" s="7"/>
      <c r="AX70" s="11"/>
      <c r="AY70" s="11"/>
      <c r="BA70">
        <v>4</v>
      </c>
      <c r="BB70">
        <v>46416</v>
      </c>
      <c r="BC70">
        <v>324</v>
      </c>
      <c r="BD70" s="12">
        <f t="shared" si="14"/>
        <v>17764.14814814815</v>
      </c>
      <c r="BE70">
        <f t="shared" si="15"/>
        <v>124</v>
      </c>
      <c r="BF70">
        <v>-1.6927957202111901</v>
      </c>
      <c r="BH70" s="7"/>
      <c r="BI70" s="7"/>
      <c r="BJ70" s="11"/>
    </row>
    <row r="71" spans="1:62" x14ac:dyDescent="0.35">
      <c r="A71">
        <v>4</v>
      </c>
      <c r="B71">
        <v>20496</v>
      </c>
      <c r="C71">
        <v>144</v>
      </c>
      <c r="D71" s="12">
        <f t="shared" si="17"/>
        <v>13379.333333333334</v>
      </c>
      <c r="E71">
        <f t="shared" si="18"/>
        <v>94</v>
      </c>
      <c r="F71">
        <v>-0.91426353328348298</v>
      </c>
      <c r="K71" s="19"/>
      <c r="L71" s="19"/>
      <c r="M71" s="19"/>
      <c r="N71" s="19"/>
      <c r="Q71">
        <v>4</v>
      </c>
      <c r="R71">
        <v>18768</v>
      </c>
      <c r="S71">
        <v>132</v>
      </c>
      <c r="T71" s="12">
        <f t="shared" si="11"/>
        <v>15924.363636363636</v>
      </c>
      <c r="U71">
        <f t="shared" si="16"/>
        <v>112</v>
      </c>
      <c r="V71">
        <v>-2.23182672765427</v>
      </c>
      <c r="X71" s="7"/>
      <c r="Y71" s="7"/>
      <c r="Z71" s="11"/>
      <c r="AC71">
        <v>4</v>
      </c>
      <c r="AD71">
        <v>45984</v>
      </c>
      <c r="AE71">
        <v>321</v>
      </c>
      <c r="AF71" s="12">
        <f t="shared" si="12"/>
        <v>31658.766355140186</v>
      </c>
      <c r="AG71">
        <f t="shared" si="19"/>
        <v>221</v>
      </c>
      <c r="AH71">
        <v>-3.0802980188609799E-2</v>
      </c>
      <c r="AJ71" s="7"/>
      <c r="AK71" s="7"/>
      <c r="AL71" s="11"/>
      <c r="AM71" s="11"/>
      <c r="AN71" s="11"/>
      <c r="AO71">
        <v>4</v>
      </c>
      <c r="AP71">
        <v>26400</v>
      </c>
      <c r="AQ71">
        <v>185</v>
      </c>
      <c r="AR71" s="12">
        <f t="shared" si="13"/>
        <v>4994.594594594595</v>
      </c>
      <c r="AS71">
        <f t="shared" si="20"/>
        <v>35</v>
      </c>
      <c r="AT71">
        <v>-0.24882414853898299</v>
      </c>
      <c r="AV71" s="7"/>
      <c r="AW71" s="7"/>
      <c r="AX71" s="11"/>
      <c r="AY71" s="11"/>
      <c r="BA71">
        <v>4</v>
      </c>
      <c r="BB71">
        <v>39072</v>
      </c>
      <c r="BC71">
        <v>273</v>
      </c>
      <c r="BD71" s="12">
        <f t="shared" si="14"/>
        <v>10447.824175824177</v>
      </c>
      <c r="BE71">
        <f t="shared" si="15"/>
        <v>73</v>
      </c>
      <c r="BF71">
        <v>-1.08255655404266</v>
      </c>
      <c r="BH71" s="7"/>
      <c r="BI71" s="7"/>
      <c r="BJ71" s="11"/>
    </row>
    <row r="72" spans="1:62" x14ac:dyDescent="0.35">
      <c r="A72">
        <v>4</v>
      </c>
      <c r="B72">
        <v>22224</v>
      </c>
      <c r="C72">
        <v>156</v>
      </c>
      <c r="D72" s="12">
        <f t="shared" si="17"/>
        <v>15100.923076923076</v>
      </c>
      <c r="E72">
        <f t="shared" si="18"/>
        <v>106</v>
      </c>
      <c r="F72">
        <v>-4.8071096405041498</v>
      </c>
      <c r="K72" s="19"/>
      <c r="L72" s="19"/>
      <c r="M72" s="19"/>
      <c r="N72" s="19"/>
      <c r="Q72">
        <v>4</v>
      </c>
      <c r="R72">
        <v>4800</v>
      </c>
      <c r="S72">
        <v>35</v>
      </c>
      <c r="T72" s="12">
        <f t="shared" si="11"/>
        <v>2057.1428571428573</v>
      </c>
      <c r="U72">
        <f t="shared" si="16"/>
        <v>15</v>
      </c>
      <c r="V72">
        <v>-0.962693755752141</v>
      </c>
      <c r="X72" s="7"/>
      <c r="Y72" s="7"/>
      <c r="Z72" s="11"/>
      <c r="AC72">
        <v>4</v>
      </c>
      <c r="AD72">
        <v>40224</v>
      </c>
      <c r="AE72">
        <v>281</v>
      </c>
      <c r="AF72" s="12">
        <f t="shared" si="12"/>
        <v>25909.40925266904</v>
      </c>
      <c r="AG72">
        <f t="shared" si="19"/>
        <v>181</v>
      </c>
      <c r="AH72">
        <v>-2.81866232196082E-3</v>
      </c>
      <c r="AJ72" s="7"/>
      <c r="AK72" s="7"/>
      <c r="AL72" s="11"/>
      <c r="AM72" s="11"/>
      <c r="AN72" s="11"/>
      <c r="AO72">
        <v>4</v>
      </c>
      <c r="AP72">
        <v>39504</v>
      </c>
      <c r="AQ72">
        <v>276</v>
      </c>
      <c r="AR72" s="12">
        <f t="shared" si="13"/>
        <v>18034.434782608696</v>
      </c>
      <c r="AS72">
        <f t="shared" si="20"/>
        <v>126</v>
      </c>
      <c r="AT72">
        <v>-0.240289927754813</v>
      </c>
      <c r="AV72" s="7"/>
      <c r="AW72" s="7"/>
      <c r="AX72" s="11"/>
      <c r="AY72" s="11"/>
      <c r="BA72">
        <v>4</v>
      </c>
      <c r="BB72">
        <v>40800</v>
      </c>
      <c r="BC72">
        <v>285</v>
      </c>
      <c r="BD72" s="12">
        <f t="shared" si="14"/>
        <v>12168.421052631578</v>
      </c>
      <c r="BE72">
        <f t="shared" si="15"/>
        <v>85</v>
      </c>
      <c r="BF72" s="15">
        <v>-2.1868940774333299E-4</v>
      </c>
      <c r="BH72" s="7"/>
      <c r="BI72" s="7"/>
      <c r="BJ72" s="11"/>
    </row>
    <row r="73" spans="1:62" x14ac:dyDescent="0.35">
      <c r="A73">
        <v>4</v>
      </c>
      <c r="B73">
        <v>13584</v>
      </c>
      <c r="C73">
        <v>96</v>
      </c>
      <c r="D73" s="12">
        <f t="shared" si="17"/>
        <v>6509</v>
      </c>
      <c r="E73">
        <f t="shared" si="18"/>
        <v>46</v>
      </c>
      <c r="F73">
        <v>-7.0516107645886397</v>
      </c>
      <c r="K73" s="19"/>
      <c r="L73" s="19"/>
      <c r="M73" s="19"/>
      <c r="N73" s="19"/>
      <c r="Q73">
        <v>4</v>
      </c>
      <c r="R73">
        <v>10992</v>
      </c>
      <c r="S73">
        <v>78</v>
      </c>
      <c r="T73" s="12">
        <f t="shared" si="11"/>
        <v>8173.5384615384619</v>
      </c>
      <c r="U73">
        <f t="shared" si="16"/>
        <v>58</v>
      </c>
      <c r="V73">
        <v>-2.8543540241933198E-2</v>
      </c>
      <c r="X73" s="7"/>
      <c r="Y73" s="7"/>
      <c r="Z73" s="11"/>
      <c r="AC73">
        <v>4</v>
      </c>
      <c r="AD73">
        <v>36192</v>
      </c>
      <c r="AE73">
        <v>253</v>
      </c>
      <c r="AF73" s="12">
        <f t="shared" si="12"/>
        <v>21886.861660079052</v>
      </c>
      <c r="AG73">
        <f t="shared" si="19"/>
        <v>153</v>
      </c>
      <c r="AH73">
        <v>-0.374526607538613</v>
      </c>
      <c r="AJ73" s="7"/>
      <c r="AK73" s="7"/>
      <c r="AL73" s="11"/>
      <c r="AM73" s="11"/>
      <c r="AN73" s="11"/>
      <c r="AO73">
        <v>4</v>
      </c>
      <c r="AP73">
        <v>54480</v>
      </c>
      <c r="AQ73">
        <v>380</v>
      </c>
      <c r="AR73" s="12">
        <f t="shared" si="13"/>
        <v>32974.73684210526</v>
      </c>
      <c r="AS73">
        <f t="shared" si="20"/>
        <v>230</v>
      </c>
      <c r="AT73">
        <v>-0.414322363549124</v>
      </c>
      <c r="AV73" s="7"/>
      <c r="AW73" s="7"/>
      <c r="AX73" s="11"/>
      <c r="AY73" s="11"/>
      <c r="BA73">
        <v>4</v>
      </c>
      <c r="BB73">
        <v>37056</v>
      </c>
      <c r="BC73">
        <v>259</v>
      </c>
      <c r="BD73" s="12">
        <f t="shared" si="14"/>
        <v>8441.328185328186</v>
      </c>
      <c r="BE73">
        <f t="shared" si="15"/>
        <v>59</v>
      </c>
      <c r="BF73">
        <v>-0.25136037877765699</v>
      </c>
      <c r="BH73" s="7"/>
      <c r="BI73" s="7"/>
      <c r="BJ73" s="11"/>
    </row>
    <row r="74" spans="1:62" x14ac:dyDescent="0.35">
      <c r="A74">
        <v>4</v>
      </c>
      <c r="B74">
        <v>25104</v>
      </c>
      <c r="C74">
        <v>176</v>
      </c>
      <c r="D74" s="12">
        <f t="shared" si="17"/>
        <v>17972.18181818182</v>
      </c>
      <c r="E74">
        <f t="shared" si="18"/>
        <v>126</v>
      </c>
      <c r="F74">
        <v>-7.9089863703475996E-2</v>
      </c>
      <c r="K74" s="19"/>
      <c r="L74" s="19"/>
      <c r="M74" s="19"/>
      <c r="N74" s="19"/>
      <c r="Q74">
        <v>4</v>
      </c>
      <c r="R74">
        <v>13728</v>
      </c>
      <c r="S74">
        <v>97</v>
      </c>
      <c r="T74" s="12">
        <f t="shared" si="11"/>
        <v>10897.484536082475</v>
      </c>
      <c r="U74">
        <f t="shared" si="16"/>
        <v>77</v>
      </c>
      <c r="V74">
        <v>-0.938505838035675</v>
      </c>
      <c r="X74" s="7"/>
      <c r="Y74" s="7"/>
      <c r="Z74" s="11"/>
      <c r="AC74">
        <v>4</v>
      </c>
      <c r="AD74">
        <v>42960</v>
      </c>
      <c r="AE74">
        <v>300</v>
      </c>
      <c r="AF74" s="12">
        <f t="shared" si="12"/>
        <v>28640</v>
      </c>
      <c r="AG74">
        <f t="shared" si="19"/>
        <v>200</v>
      </c>
      <c r="AH74">
        <v>-0.27216254615920799</v>
      </c>
      <c r="AJ74" s="7"/>
      <c r="AK74" s="7"/>
      <c r="AL74" s="11"/>
      <c r="AM74" s="11"/>
      <c r="AN74" s="11"/>
      <c r="AO74">
        <v>4</v>
      </c>
      <c r="AP74">
        <v>41520</v>
      </c>
      <c r="AQ74">
        <v>290</v>
      </c>
      <c r="AR74" s="12">
        <f t="shared" si="13"/>
        <v>20044.137931034482</v>
      </c>
      <c r="AS74">
        <f t="shared" si="20"/>
        <v>140</v>
      </c>
      <c r="AT74">
        <v>-0.27216254615920799</v>
      </c>
      <c r="AV74" s="7"/>
      <c r="AW74" s="7"/>
      <c r="AX74" s="11"/>
      <c r="AY74" s="11"/>
      <c r="BA74">
        <v>4</v>
      </c>
      <c r="BB74">
        <v>37344</v>
      </c>
      <c r="BC74">
        <v>261</v>
      </c>
      <c r="BD74" s="12">
        <f t="shared" si="14"/>
        <v>8727.9080459770121</v>
      </c>
      <c r="BE74">
        <f t="shared" si="15"/>
        <v>61</v>
      </c>
      <c r="BF74">
        <v>-0.88979213752515196</v>
      </c>
      <c r="BH74" s="7"/>
      <c r="BI74" s="7"/>
      <c r="BJ74" s="11"/>
    </row>
    <row r="75" spans="1:62" x14ac:dyDescent="0.35">
      <c r="A75">
        <v>4</v>
      </c>
      <c r="B75">
        <v>20064</v>
      </c>
      <c r="C75">
        <v>141</v>
      </c>
      <c r="D75" s="12">
        <f t="shared" si="17"/>
        <v>12949.106382978724</v>
      </c>
      <c r="E75">
        <f t="shared" si="18"/>
        <v>91</v>
      </c>
      <c r="F75">
        <v>-1.04012738865747</v>
      </c>
      <c r="K75" s="19"/>
      <c r="L75" s="19"/>
      <c r="M75" s="19"/>
      <c r="N75" s="19"/>
      <c r="Q75">
        <v>4</v>
      </c>
      <c r="R75">
        <v>3936</v>
      </c>
      <c r="S75">
        <v>29</v>
      </c>
      <c r="T75" s="12">
        <f t="shared" si="11"/>
        <v>1221.5172413793102</v>
      </c>
      <c r="U75">
        <f t="shared" si="16"/>
        <v>9</v>
      </c>
      <c r="V75">
        <v>-8.1362237224952203</v>
      </c>
      <c r="X75" s="7"/>
      <c r="Y75" s="7"/>
      <c r="Z75" s="11"/>
      <c r="AC75">
        <v>4</v>
      </c>
      <c r="AD75">
        <v>28416</v>
      </c>
      <c r="AE75">
        <v>199</v>
      </c>
      <c r="AF75" s="12">
        <f t="shared" si="12"/>
        <v>14136.603015075378</v>
      </c>
      <c r="AG75">
        <f t="shared" si="19"/>
        <v>99</v>
      </c>
      <c r="AH75">
        <v>-0.13757407722786899</v>
      </c>
      <c r="AJ75" s="7"/>
      <c r="AK75" s="7"/>
      <c r="AL75" s="11"/>
      <c r="AM75" s="11"/>
      <c r="AN75" s="11"/>
      <c r="AO75">
        <v>4</v>
      </c>
      <c r="AP75">
        <v>73200</v>
      </c>
      <c r="AQ75">
        <v>510</v>
      </c>
      <c r="AR75" s="12">
        <f t="shared" si="13"/>
        <v>51670.588235294119</v>
      </c>
      <c r="AS75">
        <f t="shared" si="20"/>
        <v>360</v>
      </c>
      <c r="AT75">
        <v>-0.101907910437259</v>
      </c>
      <c r="AV75" s="7"/>
      <c r="AW75" s="7"/>
      <c r="AX75" s="11"/>
      <c r="AY75" s="11"/>
      <c r="BA75">
        <v>4</v>
      </c>
      <c r="BB75">
        <v>77520</v>
      </c>
      <c r="BC75">
        <v>540</v>
      </c>
      <c r="BD75" s="12">
        <f t="shared" si="14"/>
        <v>48808.888888888891</v>
      </c>
      <c r="BE75">
        <f t="shared" si="15"/>
        <v>340</v>
      </c>
      <c r="BF75">
        <v>-3.9455642804719</v>
      </c>
      <c r="BH75" s="7"/>
      <c r="BI75" s="7"/>
      <c r="BJ75" s="11"/>
    </row>
    <row r="76" spans="1:62" x14ac:dyDescent="0.35">
      <c r="A76">
        <v>4</v>
      </c>
      <c r="B76">
        <v>18192</v>
      </c>
      <c r="C76">
        <v>128</v>
      </c>
      <c r="D76" s="12">
        <f t="shared" si="17"/>
        <v>11085.75</v>
      </c>
      <c r="E76">
        <f t="shared" si="18"/>
        <v>78</v>
      </c>
      <c r="F76">
        <v>-1.8372550250803501</v>
      </c>
      <c r="K76" s="19"/>
      <c r="L76" s="19"/>
      <c r="M76" s="19"/>
      <c r="N76" s="19"/>
      <c r="Q76">
        <v>4</v>
      </c>
      <c r="R76">
        <v>6816</v>
      </c>
      <c r="S76">
        <v>49</v>
      </c>
      <c r="T76" s="12">
        <f t="shared" si="11"/>
        <v>4033.9591836734694</v>
      </c>
      <c r="U76">
        <f t="shared" si="16"/>
        <v>29</v>
      </c>
      <c r="V76">
        <v>-0.62638251510044396</v>
      </c>
      <c r="X76" s="7"/>
      <c r="Y76" s="7"/>
      <c r="Z76" s="11"/>
      <c r="AC76">
        <v>4</v>
      </c>
      <c r="AD76">
        <v>29568</v>
      </c>
      <c r="AE76">
        <v>207</v>
      </c>
      <c r="AF76" s="12">
        <f t="shared" si="12"/>
        <v>15283.942028985508</v>
      </c>
      <c r="AG76">
        <f t="shared" si="19"/>
        <v>107</v>
      </c>
      <c r="AH76">
        <v>-0.279567965672543</v>
      </c>
      <c r="AJ76" s="7"/>
      <c r="AK76" s="7"/>
      <c r="AL76" s="11"/>
      <c r="AM76" s="11"/>
      <c r="AN76" s="11"/>
      <c r="AO76">
        <v>4</v>
      </c>
      <c r="AP76">
        <v>23808</v>
      </c>
      <c r="AQ76">
        <v>167</v>
      </c>
      <c r="AR76" s="12">
        <f t="shared" si="13"/>
        <v>2423.5688622754492</v>
      </c>
      <c r="AS76">
        <f t="shared" si="20"/>
        <v>17</v>
      </c>
      <c r="AT76">
        <v>-2.0141031880156501</v>
      </c>
      <c r="AV76" s="7"/>
      <c r="AW76" s="7"/>
      <c r="AX76" s="11"/>
      <c r="AY76" s="11"/>
      <c r="BA76">
        <v>4</v>
      </c>
      <c r="BB76">
        <v>39216</v>
      </c>
      <c r="BC76">
        <v>274</v>
      </c>
      <c r="BD76" s="12">
        <f t="shared" si="14"/>
        <v>10591.182481751825</v>
      </c>
      <c r="BE76">
        <f t="shared" si="15"/>
        <v>74</v>
      </c>
      <c r="BF76">
        <v>-1.07482255814157</v>
      </c>
      <c r="BH76" s="7"/>
      <c r="BI76" s="7"/>
      <c r="BJ76" s="11"/>
    </row>
    <row r="77" spans="1:62" x14ac:dyDescent="0.35">
      <c r="A77">
        <v>4</v>
      </c>
      <c r="B77">
        <v>17616</v>
      </c>
      <c r="C77">
        <v>124</v>
      </c>
      <c r="D77" s="12">
        <f t="shared" si="17"/>
        <v>10512.774193548386</v>
      </c>
      <c r="E77">
        <f t="shared" si="18"/>
        <v>74</v>
      </c>
      <c r="F77">
        <v>-1.35060242209825E-3</v>
      </c>
      <c r="K77" s="19"/>
      <c r="L77" s="19"/>
      <c r="M77" s="19"/>
      <c r="N77" s="19"/>
      <c r="Q77">
        <v>4</v>
      </c>
      <c r="R77">
        <v>5664</v>
      </c>
      <c r="S77">
        <v>41</v>
      </c>
      <c r="T77" s="12">
        <f t="shared" si="11"/>
        <v>2901.0731707317073</v>
      </c>
      <c r="U77">
        <f t="shared" si="16"/>
        <v>21</v>
      </c>
      <c r="V77">
        <v>-0.77862156044602204</v>
      </c>
      <c r="X77" s="7"/>
      <c r="Y77" s="7"/>
      <c r="Z77" s="11"/>
      <c r="AC77">
        <v>4</v>
      </c>
      <c r="AD77">
        <v>30576</v>
      </c>
      <c r="AE77">
        <v>214</v>
      </c>
      <c r="AF77" s="12">
        <f t="shared" si="12"/>
        <v>16288.14953271028</v>
      </c>
      <c r="AG77">
        <f t="shared" si="19"/>
        <v>114</v>
      </c>
      <c r="AH77">
        <v>-0.48802986326492398</v>
      </c>
      <c r="AJ77" s="7"/>
      <c r="AK77" s="7"/>
      <c r="AL77" s="11"/>
      <c r="AM77" s="11"/>
      <c r="AN77" s="11"/>
      <c r="AO77">
        <v>4</v>
      </c>
      <c r="AP77">
        <v>24384</v>
      </c>
      <c r="AQ77">
        <v>171</v>
      </c>
      <c r="AR77" s="12">
        <f t="shared" si="13"/>
        <v>2994.5263157894738</v>
      </c>
      <c r="AS77">
        <f t="shared" si="20"/>
        <v>21</v>
      </c>
      <c r="AT77">
        <v>-2.2474126586177698</v>
      </c>
      <c r="AV77" s="7"/>
      <c r="AW77" s="7"/>
      <c r="AX77" s="11"/>
      <c r="AY77" s="11"/>
      <c r="BA77">
        <v>4</v>
      </c>
      <c r="BB77">
        <v>36624</v>
      </c>
      <c r="BC77">
        <v>256</v>
      </c>
      <c r="BD77" s="12">
        <f t="shared" si="14"/>
        <v>8011.5</v>
      </c>
      <c r="BE77">
        <f t="shared" si="15"/>
        <v>56</v>
      </c>
      <c r="BF77">
        <v>-0.16698167404099301</v>
      </c>
      <c r="BH77" s="7"/>
      <c r="BI77" s="7"/>
      <c r="BJ77" s="11"/>
    </row>
    <row r="78" spans="1:62" x14ac:dyDescent="0.35">
      <c r="A78">
        <v>4</v>
      </c>
      <c r="B78">
        <v>19056</v>
      </c>
      <c r="C78">
        <v>134</v>
      </c>
      <c r="D78" s="12">
        <f t="shared" si="17"/>
        <v>11945.552238805971</v>
      </c>
      <c r="E78">
        <f t="shared" si="18"/>
        <v>84</v>
      </c>
      <c r="F78">
        <v>-2.70973436747036</v>
      </c>
      <c r="K78" s="19"/>
      <c r="L78" s="19"/>
      <c r="M78" s="19"/>
      <c r="N78" s="19"/>
      <c r="Q78">
        <v>4</v>
      </c>
      <c r="R78">
        <v>4944</v>
      </c>
      <c r="S78">
        <v>36</v>
      </c>
      <c r="T78" s="12">
        <f t="shared" si="11"/>
        <v>2197.3333333333335</v>
      </c>
      <c r="U78">
        <f t="shared" si="16"/>
        <v>16</v>
      </c>
      <c r="V78">
        <v>-1.6037030492519799</v>
      </c>
      <c r="X78" s="7"/>
      <c r="Y78" s="7"/>
      <c r="Z78" s="11"/>
      <c r="AC78">
        <v>4</v>
      </c>
      <c r="AD78">
        <v>23952</v>
      </c>
      <c r="AE78">
        <v>168</v>
      </c>
      <c r="AF78" s="12">
        <f t="shared" si="12"/>
        <v>9694.8571428571431</v>
      </c>
      <c r="AG78">
        <f t="shared" si="19"/>
        <v>68</v>
      </c>
      <c r="AH78">
        <v>-0.72344603363310001</v>
      </c>
      <c r="AJ78" s="7"/>
      <c r="AK78" s="7"/>
      <c r="AL78" s="11"/>
      <c r="AM78" s="11"/>
      <c r="AN78" s="11"/>
      <c r="AO78">
        <v>4</v>
      </c>
      <c r="AP78">
        <v>33312</v>
      </c>
      <c r="AQ78">
        <v>233</v>
      </c>
      <c r="AR78" s="12">
        <f t="shared" si="13"/>
        <v>11866.506437768241</v>
      </c>
      <c r="AS78">
        <f t="shared" si="20"/>
        <v>83</v>
      </c>
      <c r="AT78">
        <v>-0.41514740989891802</v>
      </c>
      <c r="AV78" s="7"/>
      <c r="AW78" s="7"/>
      <c r="AX78" s="11"/>
      <c r="AY78" s="11"/>
      <c r="BA78">
        <v>4</v>
      </c>
      <c r="BB78">
        <v>68880</v>
      </c>
      <c r="BC78">
        <v>480</v>
      </c>
      <c r="BD78" s="12">
        <f t="shared" si="14"/>
        <v>40180</v>
      </c>
      <c r="BE78">
        <f t="shared" si="15"/>
        <v>280</v>
      </c>
      <c r="BF78">
        <v>-1.52670842510535</v>
      </c>
      <c r="BH78" s="7"/>
      <c r="BI78" s="7"/>
      <c r="BJ78" s="11"/>
    </row>
    <row r="79" spans="1:62" x14ac:dyDescent="0.35">
      <c r="A79">
        <v>4</v>
      </c>
      <c r="B79">
        <v>14016</v>
      </c>
      <c r="C79">
        <v>99</v>
      </c>
      <c r="D79" s="12">
        <f t="shared" si="17"/>
        <v>6937.212121212121</v>
      </c>
      <c r="E79">
        <f t="shared" si="18"/>
        <v>49</v>
      </c>
      <c r="F79">
        <v>-3.0985086835744799</v>
      </c>
      <c r="K79" s="19"/>
      <c r="L79" s="19"/>
      <c r="M79" s="19"/>
      <c r="N79" s="19"/>
      <c r="Q79">
        <v>4</v>
      </c>
      <c r="R79">
        <v>6096</v>
      </c>
      <c r="S79">
        <v>44</v>
      </c>
      <c r="T79" s="12">
        <f t="shared" si="11"/>
        <v>3325.090909090909</v>
      </c>
      <c r="U79">
        <f t="shared" si="16"/>
        <v>24</v>
      </c>
      <c r="V79">
        <v>-1.04100316192001</v>
      </c>
      <c r="X79" s="7"/>
      <c r="Y79" s="7"/>
      <c r="Z79" s="11"/>
      <c r="AC79">
        <v>4</v>
      </c>
      <c r="AD79">
        <v>19632</v>
      </c>
      <c r="AE79">
        <v>138</v>
      </c>
      <c r="AF79" s="12">
        <f t="shared" si="12"/>
        <v>5405.913043478261</v>
      </c>
      <c r="AG79">
        <f t="shared" si="19"/>
        <v>38</v>
      </c>
      <c r="AH79">
        <v>-7.6471627832493603</v>
      </c>
      <c r="AJ79" s="7"/>
      <c r="AK79" s="7"/>
      <c r="AL79" s="11"/>
      <c r="AM79" s="11"/>
      <c r="AN79" s="11"/>
      <c r="AO79">
        <v>4</v>
      </c>
      <c r="AP79">
        <v>45120</v>
      </c>
      <c r="AQ79">
        <v>315</v>
      </c>
      <c r="AR79" s="12">
        <f t="shared" si="13"/>
        <v>23634.285714285714</v>
      </c>
      <c r="AS79">
        <f t="shared" si="20"/>
        <v>165</v>
      </c>
      <c r="AT79">
        <v>-2.1360725348148502</v>
      </c>
      <c r="AV79" s="7"/>
      <c r="AW79" s="7"/>
      <c r="AX79" s="11"/>
      <c r="AY79" s="11"/>
      <c r="BA79">
        <v>4</v>
      </c>
      <c r="BB79">
        <v>51024</v>
      </c>
      <c r="BC79">
        <v>356</v>
      </c>
      <c r="BD79" s="12">
        <f t="shared" si="14"/>
        <v>22358.831460674159</v>
      </c>
      <c r="BE79">
        <f t="shared" si="15"/>
        <v>156</v>
      </c>
      <c r="BF79">
        <v>-0.27216254615920799</v>
      </c>
      <c r="BH79" s="7"/>
      <c r="BI79" s="7"/>
      <c r="BJ79" s="11"/>
    </row>
    <row r="80" spans="1:62" x14ac:dyDescent="0.35">
      <c r="A80">
        <v>4</v>
      </c>
      <c r="B80">
        <v>23520</v>
      </c>
      <c r="C80">
        <v>165</v>
      </c>
      <c r="D80" s="12">
        <f t="shared" si="17"/>
        <v>16392.727272727272</v>
      </c>
      <c r="E80">
        <f t="shared" si="18"/>
        <v>115</v>
      </c>
      <c r="F80">
        <v>-1.2452830842926799E-2</v>
      </c>
      <c r="K80" s="19"/>
      <c r="L80" s="19"/>
      <c r="M80" s="19"/>
      <c r="N80" s="19"/>
      <c r="Q80">
        <v>4</v>
      </c>
      <c r="R80">
        <v>7968</v>
      </c>
      <c r="S80">
        <v>57</v>
      </c>
      <c r="T80" s="12">
        <f t="shared" si="11"/>
        <v>5172.2105263157891</v>
      </c>
      <c r="U80">
        <f t="shared" si="16"/>
        <v>37</v>
      </c>
      <c r="V80">
        <v>-0.90747308824890105</v>
      </c>
      <c r="X80" s="7"/>
      <c r="Y80" s="7"/>
      <c r="Z80" s="11"/>
      <c r="AC80">
        <v>4</v>
      </c>
      <c r="AD80">
        <v>27120</v>
      </c>
      <c r="AE80">
        <v>190</v>
      </c>
      <c r="AF80" s="12">
        <f t="shared" si="12"/>
        <v>12846.315789473685</v>
      </c>
      <c r="AG80">
        <f t="shared" si="19"/>
        <v>90</v>
      </c>
      <c r="AH80">
        <v>-1.82823498872728</v>
      </c>
      <c r="AJ80" s="7"/>
      <c r="AK80" s="7"/>
      <c r="AL80" s="11"/>
      <c r="AM80" s="11"/>
      <c r="AN80" s="11"/>
      <c r="AO80">
        <v>4</v>
      </c>
      <c r="AP80">
        <v>29280</v>
      </c>
      <c r="AQ80">
        <v>205</v>
      </c>
      <c r="AR80" s="12">
        <f t="shared" si="13"/>
        <v>7855.6097560975613</v>
      </c>
      <c r="AS80">
        <f t="shared" si="20"/>
        <v>55</v>
      </c>
      <c r="AT80">
        <v>-1.9286676951997599</v>
      </c>
      <c r="AV80" s="7"/>
      <c r="AW80" s="7"/>
      <c r="AX80" s="11"/>
      <c r="AY80" s="11"/>
      <c r="BA80">
        <v>4</v>
      </c>
      <c r="BB80">
        <v>40656</v>
      </c>
      <c r="BC80">
        <v>284</v>
      </c>
      <c r="BD80" s="12">
        <f t="shared" si="14"/>
        <v>12025.014084507042</v>
      </c>
      <c r="BE80">
        <f t="shared" si="15"/>
        <v>84</v>
      </c>
      <c r="BF80">
        <v>-1.82035106816879</v>
      </c>
      <c r="BH80" s="7"/>
      <c r="BI80" s="7"/>
      <c r="BJ80" s="11"/>
    </row>
    <row r="81" spans="1:62" x14ac:dyDescent="0.35">
      <c r="A81">
        <v>4</v>
      </c>
      <c r="B81">
        <v>18336</v>
      </c>
      <c r="C81">
        <v>129</v>
      </c>
      <c r="D81" s="12">
        <f t="shared" si="17"/>
        <v>11229.023255813954</v>
      </c>
      <c r="E81">
        <f t="shared" si="18"/>
        <v>79</v>
      </c>
      <c r="F81">
        <v>-2.8066595068546502E-2</v>
      </c>
      <c r="K81" s="19"/>
      <c r="L81" s="19"/>
      <c r="M81" s="19"/>
      <c r="N81" s="19"/>
      <c r="Q81">
        <v>4</v>
      </c>
      <c r="R81">
        <v>7392</v>
      </c>
      <c r="S81">
        <v>53</v>
      </c>
      <c r="T81" s="12">
        <f t="shared" si="11"/>
        <v>4602.566037735849</v>
      </c>
      <c r="U81">
        <f t="shared" si="16"/>
        <v>33</v>
      </c>
      <c r="V81">
        <v>-18.8273533342138</v>
      </c>
      <c r="X81" s="7"/>
      <c r="Y81" s="7"/>
      <c r="Z81" s="11"/>
      <c r="AC81">
        <v>4</v>
      </c>
      <c r="AD81">
        <v>19920</v>
      </c>
      <c r="AE81">
        <v>140</v>
      </c>
      <c r="AF81" s="12">
        <f t="shared" si="12"/>
        <v>5691.4285714285716</v>
      </c>
      <c r="AG81">
        <f t="shared" si="19"/>
        <v>40</v>
      </c>
      <c r="AH81">
        <v>-0.19354530970484399</v>
      </c>
      <c r="AJ81" s="7"/>
      <c r="AK81" s="7"/>
      <c r="AL81" s="11"/>
      <c r="AM81" s="11"/>
      <c r="AN81" s="11"/>
      <c r="AO81">
        <v>4</v>
      </c>
      <c r="AP81">
        <v>75504</v>
      </c>
      <c r="AQ81">
        <v>526</v>
      </c>
      <c r="AR81" s="12">
        <f t="shared" si="13"/>
        <v>53972.441064638784</v>
      </c>
      <c r="AS81">
        <f t="shared" si="20"/>
        <v>376</v>
      </c>
      <c r="AT81">
        <v>-0.43658665955822201</v>
      </c>
      <c r="AV81" s="7"/>
      <c r="AW81" s="7"/>
      <c r="AX81" s="11"/>
      <c r="AY81" s="11"/>
      <c r="BA81">
        <v>4</v>
      </c>
      <c r="BB81">
        <v>39072</v>
      </c>
      <c r="BC81">
        <v>273</v>
      </c>
      <c r="BD81" s="12">
        <f t="shared" si="14"/>
        <v>10447.824175824177</v>
      </c>
      <c r="BE81">
        <f t="shared" si="15"/>
        <v>73</v>
      </c>
      <c r="BF81">
        <v>-1.5499159463291401E-3</v>
      </c>
      <c r="BH81" s="7"/>
      <c r="BI81" s="7"/>
      <c r="BJ81" s="11"/>
    </row>
    <row r="82" spans="1:62" x14ac:dyDescent="0.35">
      <c r="A82">
        <v>4</v>
      </c>
      <c r="B82">
        <v>25104</v>
      </c>
      <c r="C82">
        <v>176</v>
      </c>
      <c r="D82" s="12">
        <f t="shared" si="17"/>
        <v>17972.18181818182</v>
      </c>
      <c r="E82">
        <f t="shared" si="18"/>
        <v>126</v>
      </c>
      <c r="F82">
        <v>-3.1360281639118299</v>
      </c>
      <c r="K82" s="19"/>
      <c r="L82" s="19"/>
      <c r="M82" s="19"/>
      <c r="N82" s="19"/>
      <c r="Q82">
        <v>4</v>
      </c>
      <c r="R82">
        <v>5520</v>
      </c>
      <c r="S82">
        <v>40</v>
      </c>
      <c r="T82" s="12">
        <f t="shared" si="11"/>
        <v>2760</v>
      </c>
      <c r="U82">
        <f t="shared" si="16"/>
        <v>20</v>
      </c>
      <c r="V82">
        <v>-0.93671313615615504</v>
      </c>
      <c r="X82" s="7"/>
      <c r="Y82" s="7"/>
      <c r="Z82" s="11"/>
      <c r="AC82">
        <v>4</v>
      </c>
      <c r="AD82">
        <v>35040</v>
      </c>
      <c r="AE82">
        <v>245</v>
      </c>
      <c r="AF82" s="12">
        <f t="shared" si="12"/>
        <v>20737.959183673469</v>
      </c>
      <c r="AG82">
        <f t="shared" si="19"/>
        <v>145</v>
      </c>
      <c r="AH82">
        <v>-0.55546362110773995</v>
      </c>
      <c r="AJ82" s="7"/>
      <c r="AK82" s="7"/>
      <c r="AL82" s="11"/>
      <c r="AM82" s="11"/>
      <c r="AN82" s="11"/>
      <c r="AO82">
        <v>4</v>
      </c>
      <c r="AP82">
        <v>45552</v>
      </c>
      <c r="AQ82">
        <v>318</v>
      </c>
      <c r="AR82" s="12">
        <f t="shared" si="13"/>
        <v>24065.207547169812</v>
      </c>
      <c r="AS82">
        <f t="shared" si="20"/>
        <v>168</v>
      </c>
      <c r="AT82">
        <v>-0.53601335464753497</v>
      </c>
      <c r="AV82" s="7"/>
      <c r="AW82" s="7"/>
      <c r="AX82" s="11"/>
      <c r="AY82" s="11"/>
      <c r="BA82">
        <v>4</v>
      </c>
      <c r="BB82">
        <v>44400</v>
      </c>
      <c r="BC82">
        <v>310</v>
      </c>
      <c r="BD82" s="12">
        <f t="shared" si="14"/>
        <v>15754.838709677419</v>
      </c>
      <c r="BE82">
        <f t="shared" si="15"/>
        <v>110</v>
      </c>
      <c r="BF82">
        <v>-3.7056980372418198</v>
      </c>
      <c r="BH82" s="7"/>
      <c r="BI82" s="7"/>
      <c r="BJ82" s="11"/>
    </row>
    <row r="83" spans="1:62" x14ac:dyDescent="0.35">
      <c r="A83">
        <v>4</v>
      </c>
      <c r="B83">
        <v>35472</v>
      </c>
      <c r="C83">
        <v>248</v>
      </c>
      <c r="D83" s="12">
        <f t="shared" si="17"/>
        <v>28320.387096774193</v>
      </c>
      <c r="E83">
        <f t="shared" si="18"/>
        <v>198</v>
      </c>
      <c r="F83">
        <v>-1.04012738865747</v>
      </c>
      <c r="K83" s="19"/>
      <c r="L83" s="19"/>
      <c r="M83" s="19"/>
      <c r="N83" s="19"/>
      <c r="Q83">
        <v>4</v>
      </c>
      <c r="R83">
        <v>3504</v>
      </c>
      <c r="S83">
        <v>26</v>
      </c>
      <c r="T83" s="12">
        <f t="shared" si="11"/>
        <v>808.61538461538464</v>
      </c>
      <c r="U83">
        <f t="shared" si="16"/>
        <v>6</v>
      </c>
      <c r="V83">
        <v>-120.656978094013</v>
      </c>
      <c r="X83" s="7"/>
      <c r="Y83" s="7"/>
      <c r="Z83" s="11"/>
      <c r="AC83">
        <v>4</v>
      </c>
      <c r="AD83">
        <v>22224</v>
      </c>
      <c r="AE83">
        <v>156</v>
      </c>
      <c r="AF83" s="12">
        <f t="shared" si="12"/>
        <v>7977.8461538461543</v>
      </c>
      <c r="AG83">
        <f t="shared" si="19"/>
        <v>56</v>
      </c>
      <c r="AH83">
        <v>-7.6471627832493603</v>
      </c>
      <c r="AJ83" s="7"/>
      <c r="AK83" s="7"/>
      <c r="AL83" s="11"/>
      <c r="AM83" s="11"/>
      <c r="AN83" s="11"/>
      <c r="AO83">
        <v>4</v>
      </c>
      <c r="AP83">
        <v>47856</v>
      </c>
      <c r="AQ83">
        <v>334</v>
      </c>
      <c r="AR83" s="12">
        <f t="shared" si="13"/>
        <v>26363.784431137723</v>
      </c>
      <c r="AS83">
        <f t="shared" si="20"/>
        <v>184</v>
      </c>
      <c r="AT83">
        <v>-1.52670842510535</v>
      </c>
      <c r="AV83" s="7"/>
      <c r="AW83" s="7"/>
      <c r="AX83" s="11"/>
      <c r="AY83" s="11"/>
      <c r="BA83">
        <v>4</v>
      </c>
      <c r="BB83">
        <v>45120</v>
      </c>
      <c r="BC83">
        <v>315</v>
      </c>
      <c r="BD83" s="12">
        <f t="shared" si="14"/>
        <v>16472.380952380954</v>
      </c>
      <c r="BE83">
        <f t="shared" si="15"/>
        <v>115</v>
      </c>
      <c r="BF83" s="15">
        <v>-4.44210890486134E-5</v>
      </c>
      <c r="BH83" s="7"/>
      <c r="BI83" s="7"/>
      <c r="BJ83" s="11"/>
    </row>
    <row r="84" spans="1:62" x14ac:dyDescent="0.35">
      <c r="K84" s="19"/>
      <c r="L84" s="19"/>
      <c r="M84" s="19"/>
      <c r="N84" s="19"/>
      <c r="T84" s="12"/>
      <c r="X84" s="7"/>
      <c r="Y84" s="7"/>
      <c r="Z84" s="11"/>
      <c r="AF84" s="12"/>
      <c r="AJ84" s="7"/>
      <c r="AK84" s="7"/>
      <c r="AL84" s="11"/>
      <c r="AM84" s="11"/>
      <c r="AN84" s="11"/>
      <c r="AR84" s="12"/>
      <c r="AV84" s="7"/>
      <c r="AW84" s="7"/>
      <c r="AX84" s="11"/>
      <c r="AY84" s="11"/>
      <c r="BD84" s="12"/>
      <c r="BF84" s="15"/>
      <c r="BH84" s="7"/>
      <c r="BI84" s="7"/>
      <c r="BJ84" s="11"/>
    </row>
    <row r="85" spans="1:62" x14ac:dyDescent="0.35">
      <c r="A85">
        <v>6</v>
      </c>
      <c r="B85">
        <v>18864</v>
      </c>
      <c r="C85">
        <v>89</v>
      </c>
      <c r="D85" s="12">
        <f t="shared" si="17"/>
        <v>8266.2471910112363</v>
      </c>
      <c r="E85">
        <f t="shared" si="18"/>
        <v>39</v>
      </c>
      <c r="F85">
        <v>-3.74236968134168</v>
      </c>
      <c r="G85" s="4">
        <f>AVERAGE(F85:F124)</f>
        <v>-1.6512804307766369</v>
      </c>
      <c r="H85" s="2">
        <f>AVERAGE(D85:D124)</f>
        <v>10230.372523100219</v>
      </c>
      <c r="I85" s="2">
        <f>AVERAGE(E85:E124)</f>
        <v>48.125</v>
      </c>
      <c r="J85" s="11" t="s">
        <v>0</v>
      </c>
      <c r="K85" s="19"/>
      <c r="L85" s="19"/>
      <c r="M85" s="19"/>
      <c r="N85" s="19"/>
      <c r="Q85">
        <v>6</v>
      </c>
      <c r="R85">
        <v>11736</v>
      </c>
      <c r="S85">
        <v>56</v>
      </c>
      <c r="T85" s="12">
        <f t="shared" ref="T85:T124" si="21">R85*U85/S85</f>
        <v>7544.5714285714284</v>
      </c>
      <c r="U85">
        <f>S85-20</f>
        <v>36</v>
      </c>
      <c r="V85">
        <v>-0.30805307549439698</v>
      </c>
      <c r="W85" s="4">
        <f>AVERAGE(V85:V124)</f>
        <v>-1.2221844614656312</v>
      </c>
      <c r="X85" s="2">
        <f>AVERAGE(T85:T124)</f>
        <v>8186.573518501682</v>
      </c>
      <c r="Y85" s="2">
        <f>AVERAGE(U85:U124)</f>
        <v>38.875</v>
      </c>
      <c r="Z85" s="11" t="s">
        <v>0</v>
      </c>
      <c r="AC85">
        <v>6</v>
      </c>
      <c r="AD85">
        <v>36360</v>
      </c>
      <c r="AE85">
        <v>170</v>
      </c>
      <c r="AF85" s="12">
        <f t="shared" ref="AF85:AF124" si="22">AD85*AG85/AE85</f>
        <v>14971.764705882353</v>
      </c>
      <c r="AG85">
        <f t="shared" si="19"/>
        <v>70</v>
      </c>
      <c r="AH85">
        <v>-0.70533389490017195</v>
      </c>
      <c r="AI85" s="4">
        <f>AVERAGE(AH85:AH124)</f>
        <v>-1.3343175182831073</v>
      </c>
      <c r="AJ85" s="2">
        <f>AVERAGE(AF85:AF124)</f>
        <v>13118.524498778792</v>
      </c>
      <c r="AK85" s="2">
        <f>AVERAGE(AG85:AG124)</f>
        <v>61.325000000000003</v>
      </c>
      <c r="AL85" s="11" t="s">
        <v>0</v>
      </c>
      <c r="AM85" s="11"/>
      <c r="AN85" s="11"/>
      <c r="AO85">
        <v>6</v>
      </c>
      <c r="AP85">
        <v>37224</v>
      </c>
      <c r="AQ85">
        <v>174</v>
      </c>
      <c r="AR85" s="12">
        <f t="shared" ref="AR85:AR124" si="23">AP85*AS85/AQ85</f>
        <v>5134.3448275862065</v>
      </c>
      <c r="AS85">
        <f t="shared" si="20"/>
        <v>24</v>
      </c>
      <c r="AT85">
        <v>-2.5084755680526601E-2</v>
      </c>
      <c r="AU85" s="4">
        <f>AVERAGE(AT85:AT124)</f>
        <v>-1.0772465496568615</v>
      </c>
      <c r="AV85" s="2">
        <f>AVERAGE(AR85:AR124)</f>
        <v>13962.038854735903</v>
      </c>
      <c r="AW85" s="2">
        <f>AVERAGE(AS85:AS124)</f>
        <v>65.099999999999994</v>
      </c>
      <c r="AX85" s="11" t="s">
        <v>0</v>
      </c>
      <c r="AY85" s="11"/>
      <c r="BA85">
        <v>6</v>
      </c>
      <c r="BB85">
        <v>103320</v>
      </c>
      <c r="BC85">
        <v>480</v>
      </c>
      <c r="BD85" s="12">
        <f t="shared" ref="BD85:BD124" si="24">BB85*BE85/BC85</f>
        <v>60270</v>
      </c>
      <c r="BE85">
        <f t="shared" ref="BE85:BE124" si="25">BC85-200</f>
        <v>280</v>
      </c>
      <c r="BF85">
        <v>-0.11826409958717</v>
      </c>
      <c r="BG85" s="4">
        <f>AVERAGE(BF85:BF124)</f>
        <v>-0.98702625696721424</v>
      </c>
      <c r="BH85" s="2">
        <f>AVERAGE(BD85:BD124)</f>
        <v>21107.183247222791</v>
      </c>
      <c r="BI85" s="2">
        <f>AVERAGE(BE85:BE124)</f>
        <v>98.2</v>
      </c>
      <c r="BJ85" s="11" t="s">
        <v>0</v>
      </c>
    </row>
    <row r="86" spans="1:62" x14ac:dyDescent="0.35">
      <c r="A86">
        <v>6</v>
      </c>
      <c r="B86">
        <v>23616</v>
      </c>
      <c r="C86">
        <v>111</v>
      </c>
      <c r="D86" s="12">
        <f t="shared" si="17"/>
        <v>12978.162162162162</v>
      </c>
      <c r="E86">
        <f t="shared" si="18"/>
        <v>61</v>
      </c>
      <c r="F86">
        <v>-1.3052263324645801</v>
      </c>
      <c r="G86" s="4">
        <f>MEDIAN(F85:F124)</f>
        <v>-1.025951056146355</v>
      </c>
      <c r="H86" s="2">
        <f>MEDIAN(D85:D124)</f>
        <v>9335.5110356536497</v>
      </c>
      <c r="I86" s="2">
        <f>MEDIAN(E85:E124)</f>
        <v>44</v>
      </c>
      <c r="J86" s="11" t="s">
        <v>6</v>
      </c>
      <c r="K86" s="19"/>
      <c r="L86" s="19"/>
      <c r="M86" s="19"/>
      <c r="N86" s="19"/>
      <c r="Q86">
        <v>6</v>
      </c>
      <c r="R86">
        <v>4824</v>
      </c>
      <c r="S86">
        <v>24</v>
      </c>
      <c r="T86" s="12">
        <f t="shared" si="21"/>
        <v>804</v>
      </c>
      <c r="U86">
        <f t="shared" ref="U86:U124" si="26">S86-20</f>
        <v>4</v>
      </c>
      <c r="V86">
        <v>-0.60609077780086995</v>
      </c>
      <c r="W86" s="4">
        <f>MEDIAN(V85:V124)</f>
        <v>-0.6274515240306755</v>
      </c>
      <c r="X86" s="2">
        <f>MEDIAN(T85:T124)</f>
        <v>7330.909090909091</v>
      </c>
      <c r="Y86" s="2">
        <f>MEDIAN(U85:U124)</f>
        <v>35</v>
      </c>
      <c r="Z86" s="11" t="s">
        <v>6</v>
      </c>
      <c r="AC86">
        <v>6</v>
      </c>
      <c r="AD86">
        <v>30960</v>
      </c>
      <c r="AE86">
        <v>145</v>
      </c>
      <c r="AF86" s="12">
        <f t="shared" si="22"/>
        <v>9608.2758620689656</v>
      </c>
      <c r="AG86">
        <f t="shared" si="19"/>
        <v>45</v>
      </c>
      <c r="AH86">
        <v>-4.6295814423964403</v>
      </c>
      <c r="AI86" s="4">
        <f>MEDIAN(AH85:AH124)</f>
        <v>-0.55252741747748302</v>
      </c>
      <c r="AJ86" s="2">
        <f>MEDIAN(AF85:AF124)</f>
        <v>11966.778713786727</v>
      </c>
      <c r="AK86" s="2">
        <f>MEDIAN(AG85:AG124)</f>
        <v>56</v>
      </c>
      <c r="AL86" s="11" t="s">
        <v>6</v>
      </c>
      <c r="AM86" s="11"/>
      <c r="AN86" s="11"/>
      <c r="AO86">
        <v>6</v>
      </c>
      <c r="AP86">
        <v>44136</v>
      </c>
      <c r="AQ86">
        <v>206</v>
      </c>
      <c r="AR86" s="12">
        <f t="shared" si="23"/>
        <v>11998.135922330097</v>
      </c>
      <c r="AS86">
        <f t="shared" si="20"/>
        <v>56</v>
      </c>
      <c r="AT86">
        <v>-1.5261446231095701</v>
      </c>
      <c r="AU86" s="4">
        <f>MEDIAN(AT85:AT124)</f>
        <v>-0.41667709334532299</v>
      </c>
      <c r="AV86" s="2">
        <f>MEDIAN(AR85:AR124)</f>
        <v>11246.707317073171</v>
      </c>
      <c r="AW86" s="2">
        <f>MEDIAN(AS85:AS124)</f>
        <v>52.5</v>
      </c>
      <c r="AX86" s="11" t="s">
        <v>6</v>
      </c>
      <c r="AY86" s="11"/>
      <c r="BA86">
        <v>6</v>
      </c>
      <c r="BB86">
        <v>96192</v>
      </c>
      <c r="BC86">
        <v>447</v>
      </c>
      <c r="BD86" s="12">
        <f t="shared" si="24"/>
        <v>53153.073825503358</v>
      </c>
      <c r="BE86">
        <f t="shared" si="25"/>
        <v>247</v>
      </c>
      <c r="BF86">
        <v>-0.64775235365255202</v>
      </c>
      <c r="BG86" s="4">
        <f>MEDIAN(BF85:BF124)</f>
        <v>-0.69133759288844499</v>
      </c>
      <c r="BH86" s="2">
        <f>MEDIAN(BD85:BD124)</f>
        <v>14381.678052886302</v>
      </c>
      <c r="BI86" s="2">
        <f>MEDIAN(BE85:BE124)</f>
        <v>67</v>
      </c>
      <c r="BJ86" s="11" t="s">
        <v>6</v>
      </c>
    </row>
    <row r="87" spans="1:62" x14ac:dyDescent="0.35">
      <c r="A87">
        <v>6</v>
      </c>
      <c r="B87">
        <v>12600</v>
      </c>
      <c r="C87">
        <v>60</v>
      </c>
      <c r="D87" s="12">
        <f t="shared" si="17"/>
        <v>2100</v>
      </c>
      <c r="E87">
        <f t="shared" si="18"/>
        <v>10</v>
      </c>
      <c r="F87">
        <v>-1.91990150684919</v>
      </c>
      <c r="G87" s="4">
        <f>MAX(F85:F124)</f>
        <v>-2.3611650687330801E-3</v>
      </c>
      <c r="H87" s="2">
        <f>MAX(D85:D124)</f>
        <v>32130</v>
      </c>
      <c r="I87" s="2">
        <f>MAX(E85:E124)</f>
        <v>150</v>
      </c>
      <c r="J87" s="11" t="s">
        <v>19</v>
      </c>
      <c r="K87" s="19"/>
      <c r="L87" s="19"/>
      <c r="M87" s="19"/>
      <c r="N87" s="19"/>
      <c r="Q87">
        <v>6</v>
      </c>
      <c r="R87">
        <v>7848</v>
      </c>
      <c r="S87">
        <v>38</v>
      </c>
      <c r="T87" s="12">
        <f t="shared" si="21"/>
        <v>3717.4736842105262</v>
      </c>
      <c r="U87">
        <f t="shared" si="26"/>
        <v>18</v>
      </c>
      <c r="V87">
        <v>-0.53738442710578505</v>
      </c>
      <c r="W87" s="4">
        <f>MAX(V85:V124)</f>
        <v>-3.6429245122156201E-5</v>
      </c>
      <c r="X87" s="2">
        <f>MAX(T85:T124)</f>
        <v>20438.068965517243</v>
      </c>
      <c r="Y87" s="2">
        <f>MAX(U85:U124)</f>
        <v>96</v>
      </c>
      <c r="Z87" s="11" t="s">
        <v>19</v>
      </c>
      <c r="AC87">
        <v>6</v>
      </c>
      <c r="AD87">
        <v>34200</v>
      </c>
      <c r="AE87">
        <v>160</v>
      </c>
      <c r="AF87" s="12">
        <f t="shared" si="22"/>
        <v>12825</v>
      </c>
      <c r="AG87">
        <f t="shared" si="19"/>
        <v>60</v>
      </c>
      <c r="AH87">
        <v>-1.04012738865747</v>
      </c>
      <c r="AI87" s="4">
        <f>MAX(AH85:AH124)</f>
        <v>-4.1263319651774902E-8</v>
      </c>
      <c r="AJ87" s="2">
        <f>MAX(AF85:AF124)</f>
        <v>41235.28767123288</v>
      </c>
      <c r="AK87" s="2">
        <f>MAX(AG85:AG124)</f>
        <v>192</v>
      </c>
      <c r="AL87" s="11" t="s">
        <v>19</v>
      </c>
      <c r="AM87" s="11"/>
      <c r="AN87" s="11"/>
      <c r="AO87">
        <v>6</v>
      </c>
      <c r="AP87">
        <v>52776</v>
      </c>
      <c r="AQ87">
        <v>246</v>
      </c>
      <c r="AR87" s="12">
        <f t="shared" si="23"/>
        <v>20595.512195121952</v>
      </c>
      <c r="AS87">
        <f t="shared" si="20"/>
        <v>96</v>
      </c>
      <c r="AT87">
        <v>-1.04012738865747</v>
      </c>
      <c r="AU87" s="4">
        <f>MAX(AT85:AT124)</f>
        <v>-8.0480233911566699E-5</v>
      </c>
      <c r="AV87" s="2">
        <f>MAX(AR85:AR124)</f>
        <v>41485.434402332365</v>
      </c>
      <c r="AW87" s="2">
        <f>MAX(AS85:AS124)</f>
        <v>193</v>
      </c>
      <c r="AX87" s="11" t="s">
        <v>19</v>
      </c>
      <c r="AY87" s="11"/>
      <c r="BA87">
        <v>6</v>
      </c>
      <c r="BB87">
        <v>76968</v>
      </c>
      <c r="BC87">
        <v>358</v>
      </c>
      <c r="BD87" s="12">
        <f t="shared" si="24"/>
        <v>33969.117318435754</v>
      </c>
      <c r="BE87">
        <f t="shared" si="25"/>
        <v>158</v>
      </c>
      <c r="BF87">
        <v>-8.0077184979225002E-2</v>
      </c>
      <c r="BG87" s="4">
        <f>MAX(BF85:BF124)</f>
        <v>-9.57788291580354E-3</v>
      </c>
      <c r="BH87" s="2">
        <f>MAX(BD85:BD124)</f>
        <v>60917.068322981366</v>
      </c>
      <c r="BI87" s="2">
        <f>MAX(BE85:BE124)</f>
        <v>283</v>
      </c>
      <c r="BJ87" s="11" t="s">
        <v>19</v>
      </c>
    </row>
    <row r="88" spans="1:62" x14ac:dyDescent="0.35">
      <c r="A88">
        <v>6</v>
      </c>
      <c r="B88">
        <v>26640</v>
      </c>
      <c r="C88">
        <v>125</v>
      </c>
      <c r="D88" s="12">
        <f t="shared" si="17"/>
        <v>15984</v>
      </c>
      <c r="E88">
        <f t="shared" si="18"/>
        <v>75</v>
      </c>
      <c r="F88">
        <v>-2.16290852929238</v>
      </c>
      <c r="G88" s="4">
        <f>MIN(F85:F124)</f>
        <v>-6.2944000170995897</v>
      </c>
      <c r="H88" s="2">
        <f>MIN(D85:D124)</f>
        <v>2100</v>
      </c>
      <c r="I88" s="2">
        <f>MIN(E85:E124)</f>
        <v>10</v>
      </c>
      <c r="J88" s="11" t="s">
        <v>20</v>
      </c>
      <c r="K88" s="19"/>
      <c r="L88" s="19"/>
      <c r="M88" s="19"/>
      <c r="N88" s="19"/>
      <c r="Q88">
        <v>6</v>
      </c>
      <c r="R88">
        <v>4824</v>
      </c>
      <c r="S88">
        <v>24</v>
      </c>
      <c r="T88" s="12">
        <f t="shared" si="21"/>
        <v>804</v>
      </c>
      <c r="U88">
        <f t="shared" si="26"/>
        <v>4</v>
      </c>
      <c r="V88">
        <v>-1.6351866264717401</v>
      </c>
      <c r="W88" s="4">
        <f>MIN(V85:V124)</f>
        <v>-7.3163297117528598</v>
      </c>
      <c r="X88" s="2">
        <f>MIN(T85:T124)</f>
        <v>601.04347826086962</v>
      </c>
      <c r="Y88" s="2">
        <f>MIN(U85:U124)</f>
        <v>3</v>
      </c>
      <c r="Z88" s="11" t="s">
        <v>20</v>
      </c>
      <c r="AC88">
        <v>6</v>
      </c>
      <c r="AD88">
        <v>31608</v>
      </c>
      <c r="AE88">
        <v>148</v>
      </c>
      <c r="AF88" s="12">
        <f t="shared" si="22"/>
        <v>10251.243243243243</v>
      </c>
      <c r="AG88">
        <f t="shared" si="19"/>
        <v>48</v>
      </c>
      <c r="AH88">
        <v>-0.169830266564821</v>
      </c>
      <c r="AI88" s="4">
        <f>MIN(AH85:AH124)</f>
        <v>-5.4183683230685302</v>
      </c>
      <c r="AJ88" s="2">
        <f>MIN(AF85:AF124)</f>
        <v>3193.0434782608695</v>
      </c>
      <c r="AK88" s="2">
        <f>MIN(AG85:AG124)</f>
        <v>15</v>
      </c>
      <c r="AL88" s="11" t="s">
        <v>20</v>
      </c>
      <c r="AM88" s="11"/>
      <c r="AN88" s="11"/>
      <c r="AO88">
        <v>6</v>
      </c>
      <c r="AP88">
        <v>37224</v>
      </c>
      <c r="AQ88">
        <v>174</v>
      </c>
      <c r="AR88" s="12">
        <f t="shared" si="23"/>
        <v>5134.3448275862065</v>
      </c>
      <c r="AS88">
        <f t="shared" si="20"/>
        <v>24</v>
      </c>
      <c r="AT88">
        <v>-1.21494213532673E-2</v>
      </c>
      <c r="AU88" s="4">
        <f>MIN(AT85:AT124)</f>
        <v>-5.06957061432683</v>
      </c>
      <c r="AV88" s="2">
        <f>MIN(AR85:AR124)</f>
        <v>854.64935064935059</v>
      </c>
      <c r="AW88" s="2">
        <f>MIN(AS85:AS124)</f>
        <v>4</v>
      </c>
      <c r="AX88" s="11" t="s">
        <v>20</v>
      </c>
      <c r="AY88" s="11"/>
      <c r="BA88">
        <v>6</v>
      </c>
      <c r="BB88">
        <v>57960</v>
      </c>
      <c r="BC88">
        <v>270</v>
      </c>
      <c r="BD88" s="12">
        <f t="shared" si="24"/>
        <v>15026.666666666666</v>
      </c>
      <c r="BE88">
        <f t="shared" si="25"/>
        <v>70</v>
      </c>
      <c r="BF88">
        <v>-0.75877175882095504</v>
      </c>
      <c r="BG88" s="4">
        <f>MIN(BF85:BF124)</f>
        <v>-4.7720329820220799</v>
      </c>
      <c r="BH88" s="2">
        <f>MIN(BD85:BD124)</f>
        <v>2571.6226415094338</v>
      </c>
      <c r="BI88" s="2">
        <f>MIN(BE85:BE124)</f>
        <v>12</v>
      </c>
      <c r="BJ88" s="11" t="s">
        <v>20</v>
      </c>
    </row>
    <row r="89" spans="1:62" x14ac:dyDescent="0.35">
      <c r="A89">
        <v>6</v>
      </c>
      <c r="B89">
        <v>14760</v>
      </c>
      <c r="C89">
        <v>70</v>
      </c>
      <c r="D89" s="12">
        <f t="shared" si="17"/>
        <v>4217.1428571428569</v>
      </c>
      <c r="E89">
        <f t="shared" si="18"/>
        <v>20</v>
      </c>
      <c r="F89">
        <v>-0.26010813852628401</v>
      </c>
      <c r="K89" s="19"/>
      <c r="L89" s="19"/>
      <c r="M89" s="19"/>
      <c r="N89" s="19"/>
      <c r="Q89">
        <v>6</v>
      </c>
      <c r="R89">
        <v>21024</v>
      </c>
      <c r="S89">
        <v>99</v>
      </c>
      <c r="T89" s="12">
        <f t="shared" si="21"/>
        <v>16776.727272727272</v>
      </c>
      <c r="U89">
        <f t="shared" si="26"/>
        <v>79</v>
      </c>
      <c r="V89">
        <v>-1.79376701810174</v>
      </c>
      <c r="X89" s="7"/>
      <c r="Y89" s="7"/>
      <c r="Z89" s="11"/>
      <c r="AC89">
        <v>6</v>
      </c>
      <c r="AD89">
        <v>27936</v>
      </c>
      <c r="AE89">
        <v>131</v>
      </c>
      <c r="AF89" s="12">
        <f t="shared" si="22"/>
        <v>6610.8091603053435</v>
      </c>
      <c r="AG89">
        <f t="shared" si="19"/>
        <v>31</v>
      </c>
      <c r="AH89">
        <v>-2.5069188188846799E-2</v>
      </c>
      <c r="AJ89" s="7"/>
      <c r="AK89" s="7"/>
      <c r="AL89" s="11"/>
      <c r="AM89" s="11"/>
      <c r="AN89" s="11"/>
      <c r="AO89">
        <v>6</v>
      </c>
      <c r="AP89">
        <v>49536</v>
      </c>
      <c r="AQ89">
        <v>231</v>
      </c>
      <c r="AR89" s="12">
        <f t="shared" si="23"/>
        <v>17369.766233766233</v>
      </c>
      <c r="AS89">
        <f t="shared" si="20"/>
        <v>81</v>
      </c>
      <c r="AT89">
        <v>-4.8415639062207898</v>
      </c>
      <c r="AV89" s="7"/>
      <c r="AW89" s="7"/>
      <c r="AX89" s="11"/>
      <c r="AY89" s="11"/>
      <c r="BA89">
        <v>6</v>
      </c>
      <c r="BB89">
        <v>58608</v>
      </c>
      <c r="BC89">
        <v>273</v>
      </c>
      <c r="BD89" s="12">
        <f t="shared" si="24"/>
        <v>15671.736263736264</v>
      </c>
      <c r="BE89">
        <f t="shared" si="25"/>
        <v>73</v>
      </c>
      <c r="BF89">
        <v>-0.73342457969083696</v>
      </c>
      <c r="BH89" s="7"/>
      <c r="BI89" s="7"/>
      <c r="BJ89" s="11"/>
    </row>
    <row r="90" spans="1:62" x14ac:dyDescent="0.35">
      <c r="A90">
        <v>6</v>
      </c>
      <c r="B90">
        <v>18216</v>
      </c>
      <c r="C90">
        <v>86</v>
      </c>
      <c r="D90" s="12">
        <f t="shared" si="17"/>
        <v>7625.3023255813951</v>
      </c>
      <c r="E90">
        <f t="shared" si="18"/>
        <v>36</v>
      </c>
      <c r="F90">
        <v>-1.0117747236352399</v>
      </c>
      <c r="K90" s="19"/>
      <c r="L90" s="19"/>
      <c r="M90" s="19"/>
      <c r="N90" s="19"/>
      <c r="Q90">
        <v>6</v>
      </c>
      <c r="R90">
        <v>19080</v>
      </c>
      <c r="S90">
        <v>90</v>
      </c>
      <c r="T90" s="12">
        <f t="shared" si="21"/>
        <v>14840</v>
      </c>
      <c r="U90">
        <f t="shared" si="26"/>
        <v>70</v>
      </c>
      <c r="V90">
        <v>-0.72345571753763604</v>
      </c>
      <c r="X90" s="7"/>
      <c r="Y90" s="7"/>
      <c r="Z90" s="11"/>
      <c r="AC90">
        <v>6</v>
      </c>
      <c r="AD90">
        <v>30744</v>
      </c>
      <c r="AE90">
        <v>144</v>
      </c>
      <c r="AF90" s="12">
        <f t="shared" si="22"/>
        <v>9394</v>
      </c>
      <c r="AG90">
        <f t="shared" si="19"/>
        <v>44</v>
      </c>
      <c r="AH90">
        <v>-0.37297952682514601</v>
      </c>
      <c r="AJ90" s="7"/>
      <c r="AK90" s="7"/>
      <c r="AL90" s="11"/>
      <c r="AM90" s="11"/>
      <c r="AN90" s="11"/>
      <c r="AO90">
        <v>6</v>
      </c>
      <c r="AP90">
        <v>73728</v>
      </c>
      <c r="AQ90">
        <v>343</v>
      </c>
      <c r="AR90" s="12">
        <f t="shared" si="23"/>
        <v>41485.434402332365</v>
      </c>
      <c r="AS90">
        <f t="shared" si="20"/>
        <v>193</v>
      </c>
      <c r="AT90">
        <v>-0.37418909018129098</v>
      </c>
      <c r="AV90" s="7"/>
      <c r="AW90" s="7"/>
      <c r="AX90" s="11"/>
      <c r="AY90" s="11"/>
      <c r="BA90">
        <v>6</v>
      </c>
      <c r="BB90">
        <v>48672</v>
      </c>
      <c r="BC90">
        <v>227</v>
      </c>
      <c r="BD90" s="12">
        <f t="shared" si="24"/>
        <v>5789.1806167400882</v>
      </c>
      <c r="BE90">
        <f t="shared" si="25"/>
        <v>27</v>
      </c>
      <c r="BF90">
        <v>-9.0280436342552201E-2</v>
      </c>
      <c r="BH90" s="7"/>
      <c r="BI90" s="7"/>
      <c r="BJ90" s="11"/>
    </row>
    <row r="91" spans="1:62" x14ac:dyDescent="0.35">
      <c r="A91">
        <v>6</v>
      </c>
      <c r="B91">
        <v>15192</v>
      </c>
      <c r="C91">
        <v>72</v>
      </c>
      <c r="D91" s="12">
        <f t="shared" si="17"/>
        <v>4642</v>
      </c>
      <c r="E91">
        <f t="shared" si="18"/>
        <v>22</v>
      </c>
      <c r="F91">
        <v>-1.98601092484582</v>
      </c>
      <c r="G91">
        <v>-3.5987072841605197</v>
      </c>
      <c r="H91" s="7">
        <v>2189.0001780618436</v>
      </c>
      <c r="I91" s="7">
        <v>30.7</v>
      </c>
      <c r="K91" s="19"/>
      <c r="L91" s="19"/>
      <c r="M91" s="19"/>
      <c r="N91" s="19"/>
      <c r="Q91">
        <v>6</v>
      </c>
      <c r="R91">
        <v>13248</v>
      </c>
      <c r="S91">
        <v>63</v>
      </c>
      <c r="T91" s="12">
        <f t="shared" si="21"/>
        <v>9042.2857142857138</v>
      </c>
      <c r="U91">
        <f t="shared" si="26"/>
        <v>43</v>
      </c>
      <c r="V91" s="15">
        <v>-3.6429245122156201E-5</v>
      </c>
      <c r="X91" s="7"/>
      <c r="Y91" s="7"/>
      <c r="Z91" s="11"/>
      <c r="AC91">
        <v>6</v>
      </c>
      <c r="AD91">
        <v>32472</v>
      </c>
      <c r="AE91">
        <v>152</v>
      </c>
      <c r="AF91" s="12">
        <f t="shared" si="22"/>
        <v>11108.842105263158</v>
      </c>
      <c r="AG91">
        <f t="shared" si="19"/>
        <v>52</v>
      </c>
      <c r="AH91">
        <v>-0.18710938980216801</v>
      </c>
      <c r="AJ91" s="7"/>
      <c r="AK91" s="7"/>
      <c r="AL91" s="11"/>
      <c r="AM91" s="11"/>
      <c r="AN91" s="11"/>
      <c r="AO91">
        <v>6</v>
      </c>
      <c r="AP91">
        <v>42840</v>
      </c>
      <c r="AQ91">
        <v>200</v>
      </c>
      <c r="AR91" s="12">
        <f t="shared" si="23"/>
        <v>10710</v>
      </c>
      <c r="AS91">
        <f t="shared" si="20"/>
        <v>50</v>
      </c>
      <c r="AT91">
        <v>-2.94200713172015E-2</v>
      </c>
      <c r="AV91" s="7"/>
      <c r="AW91" s="7"/>
      <c r="AX91" s="11"/>
      <c r="AY91" s="11"/>
      <c r="BA91">
        <v>6</v>
      </c>
      <c r="BB91">
        <v>99216</v>
      </c>
      <c r="BC91">
        <v>461</v>
      </c>
      <c r="BD91" s="12">
        <f t="shared" si="24"/>
        <v>56172.182212581341</v>
      </c>
      <c r="BE91">
        <f t="shared" si="25"/>
        <v>261</v>
      </c>
      <c r="BF91">
        <v>-0.69175247571634702</v>
      </c>
      <c r="BH91" s="7"/>
      <c r="BI91" s="7"/>
      <c r="BJ91" s="11"/>
    </row>
    <row r="92" spans="1:62" x14ac:dyDescent="0.35">
      <c r="A92">
        <v>6</v>
      </c>
      <c r="B92">
        <v>14328</v>
      </c>
      <c r="C92">
        <v>68</v>
      </c>
      <c r="D92" s="12">
        <f t="shared" si="17"/>
        <v>3792.705882352941</v>
      </c>
      <c r="E92">
        <f t="shared" si="18"/>
        <v>18</v>
      </c>
      <c r="F92">
        <v>-0.38064366929139398</v>
      </c>
      <c r="G92">
        <v>-1.97280388747135</v>
      </c>
      <c r="H92" s="7">
        <v>1847.3684210526317</v>
      </c>
      <c r="I92" s="7">
        <v>26</v>
      </c>
      <c r="K92" s="19"/>
      <c r="L92" s="19"/>
      <c r="M92" s="19"/>
      <c r="N92" s="19"/>
      <c r="Q92">
        <v>6</v>
      </c>
      <c r="R92">
        <v>8064</v>
      </c>
      <c r="S92">
        <v>39</v>
      </c>
      <c r="T92" s="12">
        <f t="shared" si="21"/>
        <v>3928.6153846153848</v>
      </c>
      <c r="U92">
        <f t="shared" si="26"/>
        <v>19</v>
      </c>
      <c r="V92">
        <v>-1.68434066939984</v>
      </c>
      <c r="X92" s="7"/>
      <c r="Y92" s="7"/>
      <c r="Z92" s="11"/>
      <c r="AC92">
        <v>6</v>
      </c>
      <c r="AD92">
        <v>32472</v>
      </c>
      <c r="AE92">
        <v>152</v>
      </c>
      <c r="AF92" s="12">
        <f t="shared" si="22"/>
        <v>11108.842105263158</v>
      </c>
      <c r="AG92">
        <f t="shared" si="19"/>
        <v>52</v>
      </c>
      <c r="AH92">
        <v>-2.0397271976840501</v>
      </c>
      <c r="AJ92" s="7"/>
      <c r="AK92" s="7"/>
      <c r="AL92" s="11"/>
      <c r="AM92" s="11"/>
      <c r="AN92" s="11"/>
      <c r="AO92">
        <v>6</v>
      </c>
      <c r="AP92">
        <v>35712</v>
      </c>
      <c r="AQ92">
        <v>167</v>
      </c>
      <c r="AR92" s="12">
        <f t="shared" si="23"/>
        <v>3635.3532934131736</v>
      </c>
      <c r="AS92">
        <f t="shared" si="20"/>
        <v>17</v>
      </c>
      <c r="AT92">
        <v>-2.1924993653400602</v>
      </c>
      <c r="AV92" s="7"/>
      <c r="AW92" s="7"/>
      <c r="AX92" s="11"/>
      <c r="AY92" s="11"/>
      <c r="BA92">
        <v>6</v>
      </c>
      <c r="BB92">
        <v>54504</v>
      </c>
      <c r="BC92">
        <v>254</v>
      </c>
      <c r="BD92" s="12">
        <f t="shared" si="24"/>
        <v>11587.464566929133</v>
      </c>
      <c r="BE92">
        <f t="shared" si="25"/>
        <v>54</v>
      </c>
      <c r="BF92">
        <v>-1.04012738865747</v>
      </c>
      <c r="BH92" s="7"/>
      <c r="BI92" s="7"/>
      <c r="BJ92" s="11"/>
    </row>
    <row r="93" spans="1:62" x14ac:dyDescent="0.35">
      <c r="A93">
        <v>6</v>
      </c>
      <c r="B93">
        <v>12600</v>
      </c>
      <c r="C93">
        <v>60</v>
      </c>
      <c r="D93" s="12">
        <f t="shared" si="17"/>
        <v>2100</v>
      </c>
      <c r="E93">
        <f t="shared" si="18"/>
        <v>10</v>
      </c>
      <c r="F93">
        <v>-6.0352058288378503</v>
      </c>
      <c r="G93">
        <v>-6.2879059580438403E-3</v>
      </c>
      <c r="H93" s="7">
        <v>8014.2222222222226</v>
      </c>
      <c r="I93" s="7">
        <v>112</v>
      </c>
      <c r="K93" s="19"/>
      <c r="L93" s="19"/>
      <c r="M93" s="19"/>
      <c r="N93" s="19"/>
      <c r="Q93">
        <v>6</v>
      </c>
      <c r="R93">
        <v>7632</v>
      </c>
      <c r="S93">
        <v>37</v>
      </c>
      <c r="T93" s="12">
        <f t="shared" si="21"/>
        <v>3506.5945945945946</v>
      </c>
      <c r="U93">
        <f t="shared" si="26"/>
        <v>17</v>
      </c>
      <c r="V93">
        <v>-1.5884529845698301E-2</v>
      </c>
      <c r="X93" s="7"/>
      <c r="Y93" s="7"/>
      <c r="Z93" s="11"/>
      <c r="AC93">
        <v>6</v>
      </c>
      <c r="AD93">
        <v>26856</v>
      </c>
      <c r="AE93">
        <v>126</v>
      </c>
      <c r="AF93" s="12">
        <f t="shared" si="22"/>
        <v>5541.7142857142853</v>
      </c>
      <c r="AG93">
        <f t="shared" si="19"/>
        <v>26</v>
      </c>
      <c r="AH93">
        <v>-0.145855850618377</v>
      </c>
      <c r="AJ93" s="7"/>
      <c r="AK93" s="7"/>
      <c r="AL93" s="11"/>
      <c r="AM93" s="11"/>
      <c r="AN93" s="11"/>
      <c r="AO93">
        <v>6</v>
      </c>
      <c r="AP93">
        <v>40464</v>
      </c>
      <c r="AQ93">
        <v>189</v>
      </c>
      <c r="AR93" s="12">
        <f t="shared" si="23"/>
        <v>8349.7142857142862</v>
      </c>
      <c r="AS93">
        <f t="shared" si="20"/>
        <v>39</v>
      </c>
      <c r="AT93">
        <v>-1.6841451945318799</v>
      </c>
      <c r="AV93" s="7"/>
      <c r="AW93" s="7"/>
      <c r="AX93" s="11"/>
      <c r="AY93" s="11"/>
      <c r="BA93">
        <v>6</v>
      </c>
      <c r="BB93">
        <v>52776</v>
      </c>
      <c r="BC93">
        <v>246</v>
      </c>
      <c r="BD93" s="12">
        <f t="shared" si="24"/>
        <v>9868.6829268292677</v>
      </c>
      <c r="BE93">
        <f t="shared" si="25"/>
        <v>46</v>
      </c>
      <c r="BF93">
        <v>-0.37320862279054501</v>
      </c>
      <c r="BH93" s="7"/>
      <c r="BI93" s="7"/>
      <c r="BJ93" s="11"/>
    </row>
    <row r="94" spans="1:62" x14ac:dyDescent="0.35">
      <c r="A94">
        <v>6</v>
      </c>
      <c r="B94">
        <v>18648</v>
      </c>
      <c r="C94">
        <v>88</v>
      </c>
      <c r="D94" s="12">
        <f t="shared" si="17"/>
        <v>8052.545454545455</v>
      </c>
      <c r="E94">
        <f t="shared" si="18"/>
        <v>38</v>
      </c>
      <c r="F94">
        <v>-2.1850949624745701</v>
      </c>
      <c r="G94">
        <v>-17.1691703688874</v>
      </c>
      <c r="H94" s="7">
        <v>141.23076923076923</v>
      </c>
      <c r="I94" s="7">
        <v>2</v>
      </c>
      <c r="K94" s="19"/>
      <c r="L94" s="19"/>
      <c r="M94" s="19"/>
      <c r="N94" s="19"/>
      <c r="Q94">
        <v>6</v>
      </c>
      <c r="R94">
        <v>5904</v>
      </c>
      <c r="S94">
        <v>29</v>
      </c>
      <c r="T94" s="12">
        <f t="shared" si="21"/>
        <v>1832.2758620689656</v>
      </c>
      <c r="U94">
        <f t="shared" si="26"/>
        <v>9</v>
      </c>
      <c r="V94">
        <v>-3.2447923799804501</v>
      </c>
      <c r="X94" s="7"/>
      <c r="Y94" s="7"/>
      <c r="Z94" s="11"/>
      <c r="AC94">
        <v>6</v>
      </c>
      <c r="AD94">
        <v>46944</v>
      </c>
      <c r="AE94">
        <v>219</v>
      </c>
      <c r="AF94" s="12">
        <f t="shared" si="22"/>
        <v>25508.383561643837</v>
      </c>
      <c r="AG94">
        <f t="shared" si="19"/>
        <v>119</v>
      </c>
      <c r="AH94">
        <v>-0.374526607538613</v>
      </c>
      <c r="AJ94" s="7"/>
      <c r="AK94" s="7"/>
      <c r="AL94" s="11"/>
      <c r="AM94" s="11"/>
      <c r="AN94" s="11"/>
      <c r="AO94">
        <v>6</v>
      </c>
      <c r="AP94">
        <v>64440</v>
      </c>
      <c r="AQ94">
        <v>300</v>
      </c>
      <c r="AR94" s="12">
        <f t="shared" si="23"/>
        <v>32220</v>
      </c>
      <c r="AS94">
        <f t="shared" si="20"/>
        <v>150</v>
      </c>
      <c r="AT94">
        <v>-0.45007200380387002</v>
      </c>
      <c r="AV94" s="7"/>
      <c r="AW94" s="7"/>
      <c r="AX94" s="11"/>
      <c r="AY94" s="11"/>
      <c r="BA94">
        <v>6</v>
      </c>
      <c r="BB94">
        <v>83448</v>
      </c>
      <c r="BC94">
        <v>388</v>
      </c>
      <c r="BD94" s="12">
        <f t="shared" si="24"/>
        <v>40433.567010309278</v>
      </c>
      <c r="BE94">
        <f t="shared" si="25"/>
        <v>188</v>
      </c>
      <c r="BF94">
        <v>-0.45430340200839597</v>
      </c>
      <c r="BH94" s="7"/>
      <c r="BI94" s="7"/>
      <c r="BJ94" s="11"/>
    </row>
    <row r="95" spans="1:62" x14ac:dyDescent="0.35">
      <c r="A95">
        <v>6</v>
      </c>
      <c r="B95">
        <v>17784</v>
      </c>
      <c r="C95">
        <v>84</v>
      </c>
      <c r="D95" s="12">
        <f t="shared" si="17"/>
        <v>7198.2857142857147</v>
      </c>
      <c r="E95">
        <f t="shared" si="18"/>
        <v>34</v>
      </c>
      <c r="F95">
        <v>-2.1118781677743699</v>
      </c>
      <c r="K95" s="19"/>
      <c r="L95" s="19"/>
      <c r="M95" s="19"/>
      <c r="N95" s="19"/>
      <c r="Q95">
        <v>6</v>
      </c>
      <c r="R95">
        <v>17136</v>
      </c>
      <c r="S95">
        <v>81</v>
      </c>
      <c r="T95" s="12">
        <f t="shared" si="21"/>
        <v>12904.888888888889</v>
      </c>
      <c r="U95">
        <f t="shared" si="26"/>
        <v>61</v>
      </c>
      <c r="V95">
        <v>-3.6532092129414702</v>
      </c>
      <c r="X95" s="7"/>
      <c r="Y95" s="7"/>
      <c r="Z95" s="11"/>
      <c r="AC95">
        <v>6</v>
      </c>
      <c r="AD95">
        <v>24480</v>
      </c>
      <c r="AE95">
        <v>115</v>
      </c>
      <c r="AF95" s="12">
        <f t="shared" si="22"/>
        <v>3193.0434782608695</v>
      </c>
      <c r="AG95">
        <f t="shared" si="19"/>
        <v>15</v>
      </c>
      <c r="AH95">
        <v>-0.50467977380366602</v>
      </c>
      <c r="AJ95" s="7"/>
      <c r="AK95" s="7"/>
      <c r="AL95" s="11"/>
      <c r="AM95" s="11"/>
      <c r="AN95" s="11"/>
      <c r="AO95">
        <v>6</v>
      </c>
      <c r="AP95">
        <v>40032</v>
      </c>
      <c r="AQ95">
        <v>187</v>
      </c>
      <c r="AR95" s="12">
        <f t="shared" si="23"/>
        <v>7920.770053475936</v>
      </c>
      <c r="AS95">
        <f t="shared" si="20"/>
        <v>37</v>
      </c>
      <c r="AT95">
        <v>-0.81439556477131902</v>
      </c>
      <c r="AV95" s="7"/>
      <c r="AW95" s="7"/>
      <c r="AX95" s="11"/>
      <c r="AY95" s="11"/>
      <c r="BA95">
        <v>6</v>
      </c>
      <c r="BB95">
        <v>70488</v>
      </c>
      <c r="BC95">
        <v>328</v>
      </c>
      <c r="BD95" s="12">
        <f t="shared" si="24"/>
        <v>27507.512195121952</v>
      </c>
      <c r="BE95">
        <f t="shared" si="25"/>
        <v>128</v>
      </c>
      <c r="BF95">
        <v>-0.601047250777902</v>
      </c>
      <c r="BH95" s="7"/>
      <c r="BI95" s="7"/>
      <c r="BJ95" s="11"/>
    </row>
    <row r="96" spans="1:62" x14ac:dyDescent="0.35">
      <c r="A96">
        <v>6</v>
      </c>
      <c r="B96">
        <v>21888</v>
      </c>
      <c r="C96">
        <v>103</v>
      </c>
      <c r="D96" s="12">
        <f t="shared" si="17"/>
        <v>11262.757281553399</v>
      </c>
      <c r="E96">
        <f t="shared" si="18"/>
        <v>53</v>
      </c>
      <c r="F96">
        <v>-1.04012738865747</v>
      </c>
      <c r="K96" s="19"/>
      <c r="L96" s="19"/>
      <c r="M96" s="19"/>
      <c r="N96" s="19"/>
      <c r="Q96">
        <v>6</v>
      </c>
      <c r="R96">
        <v>16272</v>
      </c>
      <c r="S96">
        <v>77</v>
      </c>
      <c r="T96" s="12">
        <f t="shared" si="21"/>
        <v>12045.506493506493</v>
      </c>
      <c r="U96">
        <f t="shared" si="26"/>
        <v>57</v>
      </c>
      <c r="V96">
        <v>-6.5429549515032202</v>
      </c>
      <c r="X96" s="7"/>
      <c r="Y96" s="7"/>
      <c r="Z96" s="11"/>
      <c r="AC96">
        <v>6</v>
      </c>
      <c r="AD96">
        <v>62712</v>
      </c>
      <c r="AE96">
        <v>292</v>
      </c>
      <c r="AF96" s="12">
        <f t="shared" si="22"/>
        <v>41235.28767123288</v>
      </c>
      <c r="AG96">
        <f t="shared" si="19"/>
        <v>192</v>
      </c>
      <c r="AH96">
        <v>-7.2316762147083102E-2</v>
      </c>
      <c r="AJ96" s="7"/>
      <c r="AK96" s="7"/>
      <c r="AL96" s="11"/>
      <c r="AM96" s="11"/>
      <c r="AN96" s="11"/>
      <c r="AO96">
        <v>6</v>
      </c>
      <c r="AP96">
        <v>45864</v>
      </c>
      <c r="AQ96">
        <v>214</v>
      </c>
      <c r="AR96" s="12">
        <f t="shared" si="23"/>
        <v>13716.336448598131</v>
      </c>
      <c r="AS96">
        <f t="shared" si="20"/>
        <v>64</v>
      </c>
      <c r="AT96">
        <v>-0.57307685888860604</v>
      </c>
      <c r="AV96" s="7"/>
      <c r="AW96" s="7"/>
      <c r="AX96" s="11"/>
      <c r="AY96" s="11"/>
      <c r="BA96">
        <v>6</v>
      </c>
      <c r="BB96">
        <v>63792</v>
      </c>
      <c r="BC96">
        <v>297</v>
      </c>
      <c r="BD96" s="12">
        <f t="shared" si="24"/>
        <v>20834.424242424244</v>
      </c>
      <c r="BE96">
        <f t="shared" si="25"/>
        <v>97</v>
      </c>
      <c r="BF96">
        <v>-1.03968986824832</v>
      </c>
      <c r="BH96" s="7"/>
      <c r="BI96" s="7"/>
      <c r="BJ96" s="11"/>
    </row>
    <row r="97" spans="1:62" x14ac:dyDescent="0.35">
      <c r="A97">
        <v>6</v>
      </c>
      <c r="B97">
        <v>16272</v>
      </c>
      <c r="C97">
        <v>77</v>
      </c>
      <c r="D97" s="12">
        <f t="shared" si="17"/>
        <v>5705.7662337662341</v>
      </c>
      <c r="E97">
        <f t="shared" si="18"/>
        <v>27</v>
      </c>
      <c r="F97">
        <v>-0.66810727513894996</v>
      </c>
      <c r="K97" s="19"/>
      <c r="L97" s="19"/>
      <c r="M97" s="19"/>
      <c r="N97" s="19"/>
      <c r="Q97">
        <v>6</v>
      </c>
      <c r="R97">
        <v>17784</v>
      </c>
      <c r="S97">
        <v>84</v>
      </c>
      <c r="T97" s="12">
        <f t="shared" si="21"/>
        <v>13549.714285714286</v>
      </c>
      <c r="U97">
        <f t="shared" si="26"/>
        <v>64</v>
      </c>
      <c r="V97">
        <v>-0.14141251776928901</v>
      </c>
      <c r="X97" s="7"/>
      <c r="Y97" s="7"/>
      <c r="Z97" s="11"/>
      <c r="AC97">
        <v>6</v>
      </c>
      <c r="AD97">
        <v>34200</v>
      </c>
      <c r="AE97">
        <v>160</v>
      </c>
      <c r="AF97" s="12">
        <f t="shared" si="22"/>
        <v>12825</v>
      </c>
      <c r="AG97">
        <f t="shared" si="19"/>
        <v>60</v>
      </c>
      <c r="AH97">
        <v>-4.6061544569821198</v>
      </c>
      <c r="AJ97" s="7"/>
      <c r="AK97" s="7"/>
      <c r="AL97" s="11"/>
      <c r="AM97" s="11"/>
      <c r="AN97" s="11"/>
      <c r="AO97">
        <v>6</v>
      </c>
      <c r="AP97">
        <v>39168</v>
      </c>
      <c r="AQ97">
        <v>183</v>
      </c>
      <c r="AR97" s="12">
        <f t="shared" si="23"/>
        <v>7063.0819672131147</v>
      </c>
      <c r="AS97">
        <f t="shared" si="20"/>
        <v>33</v>
      </c>
      <c r="AT97">
        <v>-2.9519572492386601</v>
      </c>
      <c r="AV97" s="7"/>
      <c r="AW97" s="7"/>
      <c r="AX97" s="11"/>
      <c r="AY97" s="11"/>
      <c r="BA97">
        <v>6</v>
      </c>
      <c r="BB97">
        <v>66816</v>
      </c>
      <c r="BC97">
        <v>311</v>
      </c>
      <c r="BD97" s="12">
        <f t="shared" si="24"/>
        <v>23847.511254019293</v>
      </c>
      <c r="BE97">
        <f t="shared" si="25"/>
        <v>111</v>
      </c>
      <c r="BF97">
        <v>-2.17386966072542</v>
      </c>
      <c r="BH97" s="7"/>
      <c r="BI97" s="7"/>
      <c r="BJ97" s="11"/>
    </row>
    <row r="98" spans="1:62" x14ac:dyDescent="0.35">
      <c r="A98">
        <v>6</v>
      </c>
      <c r="B98">
        <v>23400</v>
      </c>
      <c r="C98">
        <v>110</v>
      </c>
      <c r="D98" s="12">
        <f t="shared" si="17"/>
        <v>12763.636363636364</v>
      </c>
      <c r="E98">
        <f t="shared" si="18"/>
        <v>60</v>
      </c>
      <c r="F98">
        <v>-0.54198637647450698</v>
      </c>
      <c r="K98" s="19"/>
      <c r="L98" s="19"/>
      <c r="M98" s="19"/>
      <c r="N98" s="19"/>
      <c r="Q98">
        <v>6</v>
      </c>
      <c r="R98">
        <v>11520</v>
      </c>
      <c r="S98">
        <v>55</v>
      </c>
      <c r="T98" s="12">
        <f t="shared" si="21"/>
        <v>7330.909090909091</v>
      </c>
      <c r="U98">
        <f t="shared" si="26"/>
        <v>35</v>
      </c>
      <c r="V98">
        <v>-0.19358203415320999</v>
      </c>
      <c r="X98" s="7"/>
      <c r="Y98" s="7"/>
      <c r="Z98" s="11"/>
      <c r="AC98">
        <v>6</v>
      </c>
      <c r="AD98">
        <v>37656</v>
      </c>
      <c r="AE98">
        <v>176</v>
      </c>
      <c r="AF98" s="12">
        <f t="shared" si="22"/>
        <v>16260.545454545454</v>
      </c>
      <c r="AG98">
        <f t="shared" si="19"/>
        <v>76</v>
      </c>
      <c r="AH98">
        <v>-1.52670842510535</v>
      </c>
      <c r="AJ98" s="7"/>
      <c r="AK98" s="7"/>
      <c r="AL98" s="11"/>
      <c r="AM98" s="11"/>
      <c r="AN98" s="11"/>
      <c r="AO98">
        <v>6</v>
      </c>
      <c r="AP98">
        <v>48240</v>
      </c>
      <c r="AQ98">
        <v>225</v>
      </c>
      <c r="AR98" s="12">
        <f t="shared" si="23"/>
        <v>16080</v>
      </c>
      <c r="AS98">
        <f t="shared" si="20"/>
        <v>75</v>
      </c>
      <c r="AT98">
        <v>-1.04012738865747</v>
      </c>
      <c r="AV98" s="7"/>
      <c r="AW98" s="7"/>
      <c r="AX98" s="11"/>
      <c r="AY98" s="11"/>
      <c r="BA98">
        <v>6</v>
      </c>
      <c r="BB98">
        <v>53640</v>
      </c>
      <c r="BC98">
        <v>250</v>
      </c>
      <c r="BD98" s="12">
        <f t="shared" si="24"/>
        <v>10728</v>
      </c>
      <c r="BE98">
        <f t="shared" si="25"/>
        <v>50</v>
      </c>
      <c r="BF98">
        <v>-0.76353288357951299</v>
      </c>
      <c r="BH98" s="7"/>
      <c r="BI98" s="7"/>
      <c r="BJ98" s="11"/>
    </row>
    <row r="99" spans="1:62" x14ac:dyDescent="0.35">
      <c r="A99">
        <v>6</v>
      </c>
      <c r="B99">
        <v>22320</v>
      </c>
      <c r="C99">
        <v>105</v>
      </c>
      <c r="D99" s="12">
        <f t="shared" si="17"/>
        <v>11691.428571428571</v>
      </c>
      <c r="E99">
        <f t="shared" si="18"/>
        <v>55</v>
      </c>
      <c r="F99">
        <v>-0.17312360761602599</v>
      </c>
      <c r="K99" s="19"/>
      <c r="L99" s="19"/>
      <c r="M99" s="19"/>
      <c r="N99" s="19"/>
      <c r="Q99">
        <v>6</v>
      </c>
      <c r="R99">
        <v>13680</v>
      </c>
      <c r="S99">
        <v>65</v>
      </c>
      <c r="T99" s="12">
        <f t="shared" si="21"/>
        <v>9470.7692307692305</v>
      </c>
      <c r="U99">
        <f t="shared" si="26"/>
        <v>45</v>
      </c>
      <c r="V99">
        <v>-1.6150729824137999</v>
      </c>
      <c r="X99" s="7"/>
      <c r="Y99" s="7"/>
      <c r="Z99" s="11"/>
      <c r="AC99">
        <v>6</v>
      </c>
      <c r="AD99">
        <v>33120</v>
      </c>
      <c r="AE99">
        <v>155</v>
      </c>
      <c r="AF99" s="12">
        <f t="shared" si="22"/>
        <v>11752.258064516129</v>
      </c>
      <c r="AG99">
        <f t="shared" si="19"/>
        <v>55</v>
      </c>
      <c r="AH99">
        <v>-0.378053062126252</v>
      </c>
      <c r="AJ99" s="7"/>
      <c r="AK99" s="7"/>
      <c r="AL99" s="11"/>
      <c r="AM99" s="11"/>
      <c r="AN99" s="11"/>
      <c r="AO99">
        <v>6</v>
      </c>
      <c r="AP99">
        <v>46296</v>
      </c>
      <c r="AQ99">
        <v>216</v>
      </c>
      <c r="AR99" s="12">
        <f t="shared" si="23"/>
        <v>14146</v>
      </c>
      <c r="AS99">
        <f t="shared" si="20"/>
        <v>66</v>
      </c>
      <c r="AT99">
        <v>-3.4745975551031898</v>
      </c>
      <c r="AV99" s="7"/>
      <c r="AW99" s="7"/>
      <c r="AX99" s="11"/>
      <c r="AY99" s="11"/>
      <c r="BA99">
        <v>6</v>
      </c>
      <c r="BB99">
        <v>51480</v>
      </c>
      <c r="BC99">
        <v>240</v>
      </c>
      <c r="BD99" s="12">
        <f t="shared" si="24"/>
        <v>8580</v>
      </c>
      <c r="BE99">
        <f t="shared" si="25"/>
        <v>40</v>
      </c>
      <c r="BF99">
        <v>-3.1025014552400199E-2</v>
      </c>
      <c r="BH99" s="7"/>
      <c r="BI99" s="7"/>
      <c r="BJ99" s="11"/>
    </row>
    <row r="100" spans="1:62" x14ac:dyDescent="0.35">
      <c r="A100">
        <v>6</v>
      </c>
      <c r="B100">
        <v>42840</v>
      </c>
      <c r="C100">
        <v>200</v>
      </c>
      <c r="D100" s="12">
        <f t="shared" si="17"/>
        <v>32130</v>
      </c>
      <c r="E100">
        <f t="shared" si="18"/>
        <v>150</v>
      </c>
      <c r="F100">
        <v>-3.9426738951382401</v>
      </c>
      <c r="K100" s="19"/>
      <c r="L100" s="19"/>
      <c r="M100" s="19"/>
      <c r="N100" s="19"/>
      <c r="Q100">
        <v>6</v>
      </c>
      <c r="R100">
        <v>12384</v>
      </c>
      <c r="S100">
        <v>59</v>
      </c>
      <c r="T100" s="12">
        <f t="shared" si="21"/>
        <v>8186.0338983050851</v>
      </c>
      <c r="U100">
        <f t="shared" si="26"/>
        <v>39</v>
      </c>
      <c r="V100">
        <v>-0.14537776939347699</v>
      </c>
      <c r="X100" s="7"/>
      <c r="Y100" s="7"/>
      <c r="Z100" s="11"/>
      <c r="AC100">
        <v>6</v>
      </c>
      <c r="AD100">
        <v>28152</v>
      </c>
      <c r="AE100">
        <v>132</v>
      </c>
      <c r="AF100" s="12">
        <f t="shared" si="22"/>
        <v>6824.727272727273</v>
      </c>
      <c r="AG100">
        <f t="shared" si="19"/>
        <v>32</v>
      </c>
      <c r="AH100">
        <v>-0.18485858411404199</v>
      </c>
      <c r="AJ100" s="7"/>
      <c r="AK100" s="7"/>
      <c r="AL100" s="11"/>
      <c r="AM100" s="11"/>
      <c r="AN100" s="11"/>
      <c r="AO100">
        <v>6</v>
      </c>
      <c r="AP100">
        <v>43920</v>
      </c>
      <c r="AQ100">
        <v>205</v>
      </c>
      <c r="AR100" s="12">
        <f t="shared" si="23"/>
        <v>11783.414634146342</v>
      </c>
      <c r="AS100">
        <f t="shared" si="20"/>
        <v>55</v>
      </c>
      <c r="AT100">
        <v>-6.7594979752783904E-2</v>
      </c>
      <c r="AV100" s="7"/>
      <c r="AW100" s="7"/>
      <c r="AX100" s="11"/>
      <c r="AY100" s="11"/>
      <c r="BA100">
        <v>6</v>
      </c>
      <c r="BB100">
        <v>103968</v>
      </c>
      <c r="BC100">
        <v>483</v>
      </c>
      <c r="BD100" s="12">
        <f t="shared" si="24"/>
        <v>60917.068322981366</v>
      </c>
      <c r="BE100">
        <f t="shared" si="25"/>
        <v>283</v>
      </c>
      <c r="BF100">
        <v>-0.104107361675799</v>
      </c>
      <c r="BH100" s="7"/>
      <c r="BI100" s="7"/>
      <c r="BJ100" s="11"/>
    </row>
    <row r="101" spans="1:62" x14ac:dyDescent="0.35">
      <c r="A101">
        <v>6</v>
      </c>
      <c r="B101">
        <v>21888</v>
      </c>
      <c r="C101">
        <v>103</v>
      </c>
      <c r="D101" s="12">
        <f t="shared" si="17"/>
        <v>11262.757281553399</v>
      </c>
      <c r="E101">
        <f t="shared" si="18"/>
        <v>53</v>
      </c>
      <c r="F101">
        <v>-1.4767337051243099</v>
      </c>
      <c r="K101" s="19"/>
      <c r="L101" s="19"/>
      <c r="M101" s="19"/>
      <c r="N101" s="19"/>
      <c r="Q101">
        <v>6</v>
      </c>
      <c r="R101">
        <v>14976</v>
      </c>
      <c r="S101">
        <v>71</v>
      </c>
      <c r="T101" s="12">
        <f t="shared" si="21"/>
        <v>10757.408450704226</v>
      </c>
      <c r="U101">
        <f t="shared" si="26"/>
        <v>51</v>
      </c>
      <c r="V101">
        <v>-6.8959611277375297E-3</v>
      </c>
      <c r="X101" s="7"/>
      <c r="Y101" s="7"/>
      <c r="Z101" s="11"/>
      <c r="AC101">
        <v>6</v>
      </c>
      <c r="AD101">
        <v>32472</v>
      </c>
      <c r="AE101">
        <v>152</v>
      </c>
      <c r="AF101" s="12">
        <f t="shared" si="22"/>
        <v>11108.842105263158</v>
      </c>
      <c r="AG101">
        <f t="shared" si="19"/>
        <v>52</v>
      </c>
      <c r="AH101">
        <v>-0.149561976063848</v>
      </c>
      <c r="AJ101" s="7"/>
      <c r="AK101" s="7"/>
      <c r="AL101" s="11"/>
      <c r="AM101" s="11"/>
      <c r="AN101" s="11"/>
      <c r="AO101">
        <v>6</v>
      </c>
      <c r="AP101">
        <v>38736</v>
      </c>
      <c r="AQ101">
        <v>181</v>
      </c>
      <c r="AR101" s="12">
        <f t="shared" si="23"/>
        <v>6634.3425414364638</v>
      </c>
      <c r="AS101">
        <f t="shared" si="20"/>
        <v>31</v>
      </c>
      <c r="AT101">
        <v>-3.5141750520556597E-2</v>
      </c>
      <c r="AV101" s="7"/>
      <c r="AW101" s="7"/>
      <c r="AX101" s="11"/>
      <c r="AY101" s="11"/>
      <c r="BA101">
        <v>6</v>
      </c>
      <c r="BB101">
        <v>83448</v>
      </c>
      <c r="BC101">
        <v>388</v>
      </c>
      <c r="BD101" s="12">
        <f t="shared" si="24"/>
        <v>40433.567010309278</v>
      </c>
      <c r="BE101">
        <f t="shared" si="25"/>
        <v>188</v>
      </c>
      <c r="BF101">
        <v>-2.9960469713573699</v>
      </c>
      <c r="BH101" s="7"/>
      <c r="BI101" s="7"/>
      <c r="BJ101" s="11"/>
    </row>
    <row r="102" spans="1:62" x14ac:dyDescent="0.35">
      <c r="A102">
        <v>6</v>
      </c>
      <c r="B102">
        <v>26640</v>
      </c>
      <c r="C102">
        <v>125</v>
      </c>
      <c r="D102" s="12">
        <f t="shared" si="17"/>
        <v>15984</v>
      </c>
      <c r="E102">
        <f t="shared" si="18"/>
        <v>75</v>
      </c>
      <c r="F102">
        <v>-3.4558660592428101</v>
      </c>
      <c r="K102" s="19"/>
      <c r="L102" s="19"/>
      <c r="M102" s="19"/>
      <c r="N102" s="19"/>
      <c r="Q102">
        <v>6</v>
      </c>
      <c r="R102">
        <v>14976</v>
      </c>
      <c r="S102">
        <v>71</v>
      </c>
      <c r="T102" s="12">
        <f t="shared" si="21"/>
        <v>10757.408450704226</v>
      </c>
      <c r="U102">
        <f t="shared" si="26"/>
        <v>51</v>
      </c>
      <c r="V102">
        <v>-7.2204557795169599E-2</v>
      </c>
      <c r="X102" s="7"/>
      <c r="Y102" s="7"/>
      <c r="Z102" s="11"/>
      <c r="AC102">
        <v>6</v>
      </c>
      <c r="AD102">
        <v>27720</v>
      </c>
      <c r="AE102">
        <v>130</v>
      </c>
      <c r="AF102" s="12">
        <f t="shared" si="22"/>
        <v>6396.9230769230771</v>
      </c>
      <c r="AG102">
        <f t="shared" si="19"/>
        <v>30</v>
      </c>
      <c r="AH102">
        <v>-1.80053366804523</v>
      </c>
      <c r="AJ102" s="7"/>
      <c r="AK102" s="7"/>
      <c r="AL102" s="11"/>
      <c r="AM102" s="11"/>
      <c r="AN102" s="11"/>
      <c r="AO102">
        <v>6</v>
      </c>
      <c r="AP102">
        <v>42408</v>
      </c>
      <c r="AQ102">
        <v>198</v>
      </c>
      <c r="AR102" s="12">
        <f t="shared" si="23"/>
        <v>10280.727272727272</v>
      </c>
      <c r="AS102">
        <f t="shared" si="20"/>
        <v>48</v>
      </c>
      <c r="AT102">
        <v>-0.94178028717581497</v>
      </c>
      <c r="AV102" s="7"/>
      <c r="AW102" s="7"/>
      <c r="AX102" s="11"/>
      <c r="AY102" s="11"/>
      <c r="BA102">
        <v>6</v>
      </c>
      <c r="BB102">
        <v>45432</v>
      </c>
      <c r="BC102">
        <v>212</v>
      </c>
      <c r="BD102" s="12">
        <f t="shared" si="24"/>
        <v>2571.6226415094338</v>
      </c>
      <c r="BE102">
        <f t="shared" si="25"/>
        <v>12</v>
      </c>
      <c r="BF102">
        <v>-1.8251631462492801</v>
      </c>
      <c r="BH102" s="7"/>
      <c r="BI102" s="7"/>
      <c r="BJ102" s="11"/>
    </row>
    <row r="103" spans="1:62" x14ac:dyDescent="0.35">
      <c r="A103">
        <v>6</v>
      </c>
      <c r="B103">
        <v>24912</v>
      </c>
      <c r="C103">
        <v>117</v>
      </c>
      <c r="D103" s="12">
        <f t="shared" si="17"/>
        <v>14265.846153846154</v>
      </c>
      <c r="E103">
        <f t="shared" si="18"/>
        <v>67</v>
      </c>
      <c r="F103">
        <v>-0.41697340823523299</v>
      </c>
      <c r="K103" s="19"/>
      <c r="L103" s="19"/>
      <c r="M103" s="19"/>
      <c r="N103" s="19"/>
      <c r="Q103">
        <v>6</v>
      </c>
      <c r="R103">
        <v>8712</v>
      </c>
      <c r="S103">
        <v>42</v>
      </c>
      <c r="T103" s="12">
        <f t="shared" si="21"/>
        <v>4563.4285714285716</v>
      </c>
      <c r="U103">
        <f t="shared" si="26"/>
        <v>22</v>
      </c>
      <c r="V103">
        <v>-0.64881227026048105</v>
      </c>
      <c r="X103" s="7"/>
      <c r="Y103" s="7"/>
      <c r="Z103" s="11"/>
      <c r="AC103">
        <v>6</v>
      </c>
      <c r="AD103">
        <v>26208</v>
      </c>
      <c r="AE103">
        <v>123</v>
      </c>
      <c r="AF103" s="12">
        <f t="shared" si="22"/>
        <v>4900.6829268292686</v>
      </c>
      <c r="AG103">
        <f t="shared" si="19"/>
        <v>23</v>
      </c>
      <c r="AH103">
        <v>-5.4183683230685302</v>
      </c>
      <c r="AJ103" s="7"/>
      <c r="AK103" s="7"/>
      <c r="AL103" s="11"/>
      <c r="AM103" s="11"/>
      <c r="AN103" s="11"/>
      <c r="AO103">
        <v>6</v>
      </c>
      <c r="AP103">
        <v>42840</v>
      </c>
      <c r="AQ103">
        <v>200</v>
      </c>
      <c r="AR103" s="12">
        <f t="shared" si="23"/>
        <v>10710</v>
      </c>
      <c r="AS103">
        <f t="shared" si="20"/>
        <v>50</v>
      </c>
      <c r="AT103">
        <v>-4.7686567778769202</v>
      </c>
      <c r="AV103" s="7"/>
      <c r="AW103" s="7"/>
      <c r="AX103" s="11"/>
      <c r="AY103" s="11"/>
      <c r="BA103">
        <v>6</v>
      </c>
      <c r="BB103">
        <v>61416</v>
      </c>
      <c r="BC103">
        <v>286</v>
      </c>
      <c r="BD103" s="12">
        <f t="shared" si="24"/>
        <v>18467.748251748253</v>
      </c>
      <c r="BE103">
        <f t="shared" si="25"/>
        <v>86</v>
      </c>
      <c r="BF103">
        <v>-1.04012738865747</v>
      </c>
      <c r="BH103" s="7"/>
      <c r="BI103" s="7"/>
      <c r="BJ103" s="11"/>
    </row>
    <row r="104" spans="1:62" x14ac:dyDescent="0.35">
      <c r="A104">
        <v>6</v>
      </c>
      <c r="B104">
        <v>24696</v>
      </c>
      <c r="C104">
        <v>116</v>
      </c>
      <c r="D104" s="12">
        <f t="shared" si="17"/>
        <v>14051.172413793103</v>
      </c>
      <c r="E104">
        <f t="shared" si="18"/>
        <v>66</v>
      </c>
      <c r="F104">
        <v>-0.374526607538613</v>
      </c>
      <c r="K104" s="19"/>
      <c r="L104" s="19"/>
      <c r="M104" s="19"/>
      <c r="N104" s="19"/>
      <c r="Q104">
        <v>6</v>
      </c>
      <c r="R104">
        <v>6552</v>
      </c>
      <c r="S104">
        <v>32</v>
      </c>
      <c r="T104" s="12">
        <f t="shared" si="21"/>
        <v>2457</v>
      </c>
      <c r="U104">
        <f t="shared" si="26"/>
        <v>12</v>
      </c>
      <c r="V104">
        <v>-0.27327142551928202</v>
      </c>
      <c r="X104" s="7"/>
      <c r="Y104" s="7"/>
      <c r="Z104" s="11"/>
      <c r="AC104">
        <v>6</v>
      </c>
      <c r="AD104">
        <v>37440</v>
      </c>
      <c r="AE104">
        <v>175</v>
      </c>
      <c r="AF104" s="12">
        <f t="shared" si="22"/>
        <v>16045.714285714286</v>
      </c>
      <c r="AG104">
        <f t="shared" si="19"/>
        <v>75</v>
      </c>
      <c r="AH104">
        <v>-0.20985101341972501</v>
      </c>
      <c r="AJ104" s="7"/>
      <c r="AK104" s="7"/>
      <c r="AL104" s="11"/>
      <c r="AM104" s="11"/>
      <c r="AN104" s="11"/>
      <c r="AO104">
        <v>6</v>
      </c>
      <c r="AP104">
        <v>50184</v>
      </c>
      <c r="AQ104">
        <v>234</v>
      </c>
      <c r="AR104" s="12">
        <f t="shared" si="23"/>
        <v>18014.76923076923</v>
      </c>
      <c r="AS104">
        <f t="shared" si="20"/>
        <v>84</v>
      </c>
      <c r="AT104">
        <v>-3.41014365212496E-3</v>
      </c>
      <c r="AV104" s="7"/>
      <c r="AW104" s="7"/>
      <c r="AX104" s="11"/>
      <c r="AY104" s="11"/>
      <c r="BA104">
        <v>6</v>
      </c>
      <c r="BB104">
        <v>54072</v>
      </c>
      <c r="BC104">
        <v>252</v>
      </c>
      <c r="BD104" s="12">
        <f t="shared" si="24"/>
        <v>11157.714285714286</v>
      </c>
      <c r="BE104">
        <f t="shared" si="25"/>
        <v>52</v>
      </c>
      <c r="BF104">
        <v>-0.58435630791243898</v>
      </c>
      <c r="BH104" s="7"/>
      <c r="BI104" s="7"/>
      <c r="BJ104" s="11"/>
    </row>
    <row r="105" spans="1:62" x14ac:dyDescent="0.35">
      <c r="A105">
        <v>6</v>
      </c>
      <c r="B105">
        <v>15840</v>
      </c>
      <c r="C105">
        <v>75</v>
      </c>
      <c r="D105" s="12">
        <f t="shared" si="17"/>
        <v>5280</v>
      </c>
      <c r="E105">
        <f t="shared" si="18"/>
        <v>25</v>
      </c>
      <c r="F105">
        <v>-0.14997786934052401</v>
      </c>
      <c r="K105" s="19"/>
      <c r="L105" s="19"/>
      <c r="M105" s="19"/>
      <c r="N105" s="19"/>
      <c r="Q105">
        <v>6</v>
      </c>
      <c r="R105">
        <v>22536</v>
      </c>
      <c r="S105">
        <v>106</v>
      </c>
      <c r="T105" s="12">
        <f t="shared" si="21"/>
        <v>18283.924528301886</v>
      </c>
      <c r="U105">
        <f t="shared" si="26"/>
        <v>86</v>
      </c>
      <c r="V105">
        <v>-1.0666428945337401</v>
      </c>
      <c r="X105" s="7"/>
      <c r="Y105" s="7"/>
      <c r="Z105" s="11"/>
      <c r="AC105">
        <v>6</v>
      </c>
      <c r="AD105">
        <v>34200</v>
      </c>
      <c r="AE105">
        <v>160</v>
      </c>
      <c r="AF105" s="12">
        <f t="shared" si="22"/>
        <v>12825</v>
      </c>
      <c r="AG105">
        <f t="shared" si="19"/>
        <v>60</v>
      </c>
      <c r="AH105">
        <v>-2.4638790361347498</v>
      </c>
      <c r="AJ105" s="7"/>
      <c r="AK105" s="7"/>
      <c r="AL105" s="11"/>
      <c r="AM105" s="11"/>
      <c r="AN105" s="11"/>
      <c r="AO105">
        <v>6</v>
      </c>
      <c r="AP105">
        <v>37008</v>
      </c>
      <c r="AQ105">
        <v>173</v>
      </c>
      <c r="AR105" s="12">
        <f t="shared" si="23"/>
        <v>4920.1387283236991</v>
      </c>
      <c r="AS105">
        <f t="shared" si="20"/>
        <v>23</v>
      </c>
      <c r="AT105" s="15">
        <v>-8.0480233911566699E-5</v>
      </c>
      <c r="AV105" s="7"/>
      <c r="AW105" s="7"/>
      <c r="AX105" s="11"/>
      <c r="AY105" s="11"/>
      <c r="BA105">
        <v>6</v>
      </c>
      <c r="BB105">
        <v>52776</v>
      </c>
      <c r="BC105">
        <v>246</v>
      </c>
      <c r="BD105" s="12">
        <f t="shared" si="24"/>
        <v>9868.6829268292677</v>
      </c>
      <c r="BE105">
        <f t="shared" si="25"/>
        <v>46</v>
      </c>
      <c r="BF105">
        <v>-0.95506246226504199</v>
      </c>
      <c r="BH105" s="7"/>
      <c r="BI105" s="7"/>
      <c r="BJ105" s="11"/>
    </row>
    <row r="106" spans="1:62" x14ac:dyDescent="0.35">
      <c r="A106">
        <v>6</v>
      </c>
      <c r="B106">
        <v>17136</v>
      </c>
      <c r="C106">
        <v>81</v>
      </c>
      <c r="D106" s="12">
        <f t="shared" si="17"/>
        <v>6558.2222222222226</v>
      </c>
      <c r="E106">
        <f t="shared" si="18"/>
        <v>31</v>
      </c>
      <c r="F106">
        <v>-0.17298596627721199</v>
      </c>
      <c r="K106" s="19"/>
      <c r="L106" s="19"/>
      <c r="M106" s="19"/>
      <c r="N106" s="19"/>
      <c r="Q106">
        <v>6</v>
      </c>
      <c r="R106">
        <v>10656</v>
      </c>
      <c r="S106">
        <v>51</v>
      </c>
      <c r="T106" s="12">
        <f t="shared" si="21"/>
        <v>6477.1764705882351</v>
      </c>
      <c r="U106">
        <f t="shared" si="26"/>
        <v>31</v>
      </c>
      <c r="V106">
        <v>-6.5131544931028504E-3</v>
      </c>
      <c r="X106" s="7"/>
      <c r="Y106" s="7"/>
      <c r="Z106" s="11"/>
      <c r="AC106">
        <v>6</v>
      </c>
      <c r="AD106">
        <v>37008</v>
      </c>
      <c r="AE106">
        <v>173</v>
      </c>
      <c r="AF106" s="12">
        <f t="shared" si="22"/>
        <v>15616.092485549132</v>
      </c>
      <c r="AG106">
        <f t="shared" si="19"/>
        <v>73</v>
      </c>
      <c r="AH106" s="15">
        <v>-4.1263319651774902E-8</v>
      </c>
      <c r="AJ106" s="7"/>
      <c r="AK106" s="7"/>
      <c r="AL106" s="11"/>
      <c r="AM106" s="11"/>
      <c r="AN106" s="11"/>
      <c r="AO106">
        <v>6</v>
      </c>
      <c r="AP106">
        <v>50832</v>
      </c>
      <c r="AQ106">
        <v>237</v>
      </c>
      <c r="AR106" s="12">
        <f t="shared" si="23"/>
        <v>18659.848101265823</v>
      </c>
      <c r="AS106">
        <f t="shared" si="20"/>
        <v>87</v>
      </c>
      <c r="AT106">
        <v>-0.84533869695504205</v>
      </c>
      <c r="AV106" s="7"/>
      <c r="AW106" s="7"/>
      <c r="AX106" s="11"/>
      <c r="AY106" s="11"/>
      <c r="BA106">
        <v>6</v>
      </c>
      <c r="BB106">
        <v>52128</v>
      </c>
      <c r="BC106">
        <v>243</v>
      </c>
      <c r="BD106" s="12">
        <f t="shared" si="24"/>
        <v>9224.2962962962956</v>
      </c>
      <c r="BE106">
        <f t="shared" si="25"/>
        <v>43</v>
      </c>
      <c r="BF106">
        <v>-1.89816858844548</v>
      </c>
      <c r="BH106" s="7"/>
      <c r="BI106" s="7"/>
      <c r="BJ106" s="11"/>
    </row>
    <row r="107" spans="1:62" x14ac:dyDescent="0.35">
      <c r="A107">
        <v>6</v>
      </c>
      <c r="B107">
        <v>26424</v>
      </c>
      <c r="C107">
        <v>124</v>
      </c>
      <c r="D107" s="12">
        <f t="shared" si="17"/>
        <v>15769.161290322581</v>
      </c>
      <c r="E107">
        <f t="shared" si="18"/>
        <v>74</v>
      </c>
      <c r="F107">
        <v>-0.374526607538613</v>
      </c>
      <c r="K107" s="19"/>
      <c r="L107" s="19"/>
      <c r="M107" s="19"/>
      <c r="N107" s="19"/>
      <c r="Q107">
        <v>6</v>
      </c>
      <c r="R107">
        <v>9792</v>
      </c>
      <c r="S107">
        <v>47</v>
      </c>
      <c r="T107" s="12">
        <f t="shared" si="21"/>
        <v>5625.1914893617022</v>
      </c>
      <c r="U107">
        <f t="shared" si="26"/>
        <v>27</v>
      </c>
      <c r="V107">
        <v>-0.86164027895447903</v>
      </c>
      <c r="X107" s="7"/>
      <c r="Y107" s="7"/>
      <c r="Z107" s="11"/>
      <c r="AC107">
        <v>6</v>
      </c>
      <c r="AD107">
        <v>49320</v>
      </c>
      <c r="AE107">
        <v>230</v>
      </c>
      <c r="AF107" s="12">
        <f t="shared" si="22"/>
        <v>27876.521739130436</v>
      </c>
      <c r="AG107">
        <f t="shared" si="19"/>
        <v>130</v>
      </c>
      <c r="AH107">
        <v>-1.04012738865747</v>
      </c>
      <c r="AJ107" s="7"/>
      <c r="AK107" s="7"/>
      <c r="AL107" s="11"/>
      <c r="AM107" s="11"/>
      <c r="AN107" s="11"/>
      <c r="AO107">
        <v>6</v>
      </c>
      <c r="AP107">
        <v>40032</v>
      </c>
      <c r="AQ107">
        <v>187</v>
      </c>
      <c r="AR107" s="12">
        <f t="shared" si="23"/>
        <v>7920.770053475936</v>
      </c>
      <c r="AS107">
        <f t="shared" si="20"/>
        <v>37</v>
      </c>
      <c r="AT107">
        <v>-0.24624117195490899</v>
      </c>
      <c r="AV107" s="7"/>
      <c r="AW107" s="7"/>
      <c r="AX107" s="11"/>
      <c r="AY107" s="11"/>
      <c r="BA107">
        <v>6</v>
      </c>
      <c r="BB107">
        <v>56880</v>
      </c>
      <c r="BC107">
        <v>265</v>
      </c>
      <c r="BD107" s="12">
        <f t="shared" si="24"/>
        <v>13951.698113207547</v>
      </c>
      <c r="BE107">
        <f t="shared" si="25"/>
        <v>65</v>
      </c>
      <c r="BF107">
        <v>-0.69092271006054296</v>
      </c>
      <c r="BH107" s="7"/>
      <c r="BI107" s="7"/>
      <c r="BJ107" s="11"/>
    </row>
    <row r="108" spans="1:62" x14ac:dyDescent="0.35">
      <c r="A108">
        <v>6</v>
      </c>
      <c r="B108">
        <v>25344</v>
      </c>
      <c r="C108">
        <v>119</v>
      </c>
      <c r="D108" s="12">
        <f t="shared" si="17"/>
        <v>14695.26050420168</v>
      </c>
      <c r="E108">
        <f t="shared" si="18"/>
        <v>69</v>
      </c>
      <c r="F108">
        <v>-1.7584908574528899</v>
      </c>
      <c r="K108" s="19"/>
      <c r="L108" s="19"/>
      <c r="M108" s="19"/>
      <c r="N108" s="19"/>
      <c r="Q108">
        <v>6</v>
      </c>
      <c r="R108">
        <v>7200</v>
      </c>
      <c r="S108">
        <v>35</v>
      </c>
      <c r="T108" s="12">
        <f t="shared" si="21"/>
        <v>3085.7142857142858</v>
      </c>
      <c r="U108">
        <f t="shared" si="26"/>
        <v>15</v>
      </c>
      <c r="V108">
        <v>-0.24304732048160799</v>
      </c>
      <c r="X108" s="7"/>
      <c r="Y108" s="7"/>
      <c r="Z108" s="11"/>
      <c r="AC108">
        <v>6</v>
      </c>
      <c r="AD108">
        <v>30960</v>
      </c>
      <c r="AE108">
        <v>145</v>
      </c>
      <c r="AF108" s="12">
        <f t="shared" si="22"/>
        <v>9608.2758620689656</v>
      </c>
      <c r="AG108">
        <f t="shared" si="19"/>
        <v>45</v>
      </c>
      <c r="AH108">
        <v>-0.419935154045878</v>
      </c>
      <c r="AJ108" s="7"/>
      <c r="AK108" s="7"/>
      <c r="AL108" s="11"/>
      <c r="AM108" s="11"/>
      <c r="AN108" s="11"/>
      <c r="AO108">
        <v>6</v>
      </c>
      <c r="AP108">
        <v>49320</v>
      </c>
      <c r="AQ108">
        <v>230</v>
      </c>
      <c r="AR108" s="12">
        <f t="shared" si="23"/>
        <v>17154.782608695652</v>
      </c>
      <c r="AS108">
        <f t="shared" si="20"/>
        <v>80</v>
      </c>
      <c r="AT108">
        <v>-0.38328218288677601</v>
      </c>
      <c r="AV108" s="7"/>
      <c r="AW108" s="7"/>
      <c r="AX108" s="11"/>
      <c r="AY108" s="11"/>
      <c r="BA108">
        <v>6</v>
      </c>
      <c r="BB108">
        <v>70056</v>
      </c>
      <c r="BC108">
        <v>326</v>
      </c>
      <c r="BD108" s="12">
        <f t="shared" si="24"/>
        <v>27076.858895705522</v>
      </c>
      <c r="BE108">
        <f t="shared" si="25"/>
        <v>126</v>
      </c>
      <c r="BF108">
        <v>-1.52670842510535</v>
      </c>
      <c r="BH108" s="7"/>
      <c r="BI108" s="7"/>
      <c r="BJ108" s="11"/>
    </row>
    <row r="109" spans="1:62" x14ac:dyDescent="0.35">
      <c r="A109">
        <v>6</v>
      </c>
      <c r="B109">
        <v>16704</v>
      </c>
      <c r="C109">
        <v>79</v>
      </c>
      <c r="D109" s="12">
        <f t="shared" si="17"/>
        <v>6131.8481012658231</v>
      </c>
      <c r="E109">
        <f t="shared" si="18"/>
        <v>29</v>
      </c>
      <c r="F109">
        <v>-0.26117556745605502</v>
      </c>
      <c r="K109" s="19"/>
      <c r="L109" s="19"/>
      <c r="M109" s="19"/>
      <c r="N109" s="19"/>
      <c r="Q109">
        <v>6</v>
      </c>
      <c r="R109">
        <v>16704</v>
      </c>
      <c r="S109">
        <v>79</v>
      </c>
      <c r="T109" s="12">
        <f t="shared" si="21"/>
        <v>12475.139240506329</v>
      </c>
      <c r="U109">
        <f t="shared" si="26"/>
        <v>59</v>
      </c>
      <c r="V109" s="15">
        <v>-1.2256811957945399E-4</v>
      </c>
      <c r="X109" s="7"/>
      <c r="Y109" s="7"/>
      <c r="Z109" s="11"/>
      <c r="AC109">
        <v>6</v>
      </c>
      <c r="AD109">
        <v>35064</v>
      </c>
      <c r="AE109">
        <v>164</v>
      </c>
      <c r="AF109" s="12">
        <f t="shared" si="22"/>
        <v>13683.512195121952</v>
      </c>
      <c r="AG109">
        <f t="shared" si="19"/>
        <v>64</v>
      </c>
      <c r="AH109">
        <v>-0.374526607538613</v>
      </c>
      <c r="AJ109" s="7"/>
      <c r="AK109" s="7"/>
      <c r="AL109" s="11"/>
      <c r="AM109" s="11"/>
      <c r="AN109" s="11"/>
      <c r="AO109">
        <v>6</v>
      </c>
      <c r="AP109">
        <v>32904</v>
      </c>
      <c r="AQ109">
        <v>154</v>
      </c>
      <c r="AR109" s="12">
        <f t="shared" si="23"/>
        <v>854.64935064935059</v>
      </c>
      <c r="AS109">
        <f t="shared" si="20"/>
        <v>4</v>
      </c>
      <c r="AT109">
        <v>-0.139502160169099</v>
      </c>
      <c r="AV109" s="7"/>
      <c r="AW109" s="7"/>
      <c r="AX109" s="11"/>
      <c r="AY109" s="11"/>
      <c r="BA109">
        <v>6</v>
      </c>
      <c r="BB109">
        <v>47376</v>
      </c>
      <c r="BC109">
        <v>221</v>
      </c>
      <c r="BD109" s="12">
        <f t="shared" si="24"/>
        <v>4501.7918552036199</v>
      </c>
      <c r="BE109">
        <f t="shared" si="25"/>
        <v>21</v>
      </c>
      <c r="BF109">
        <v>-0.45173592348639502</v>
      </c>
      <c r="BH109" s="7"/>
      <c r="BI109" s="7"/>
      <c r="BJ109" s="11"/>
    </row>
    <row r="110" spans="1:62" x14ac:dyDescent="0.35">
      <c r="A110">
        <v>6</v>
      </c>
      <c r="B110">
        <v>18864</v>
      </c>
      <c r="C110">
        <v>89</v>
      </c>
      <c r="D110" s="12">
        <f t="shared" si="17"/>
        <v>8266.2471910112363</v>
      </c>
      <c r="E110">
        <f t="shared" si="18"/>
        <v>39</v>
      </c>
      <c r="F110">
        <v>-0.83312458081206797</v>
      </c>
      <c r="K110" s="19"/>
      <c r="L110" s="19"/>
      <c r="M110" s="19"/>
      <c r="N110" s="19"/>
      <c r="Q110">
        <v>6</v>
      </c>
      <c r="R110">
        <v>11520</v>
      </c>
      <c r="S110">
        <v>55</v>
      </c>
      <c r="T110" s="12">
        <f t="shared" si="21"/>
        <v>7330.909090909091</v>
      </c>
      <c r="U110">
        <f t="shared" si="26"/>
        <v>35</v>
      </c>
      <c r="V110">
        <v>-0.118323654169512</v>
      </c>
      <c r="X110" s="7"/>
      <c r="Y110" s="7"/>
      <c r="Z110" s="11"/>
      <c r="AC110">
        <v>6</v>
      </c>
      <c r="AD110">
        <v>28368</v>
      </c>
      <c r="AE110">
        <v>133</v>
      </c>
      <c r="AF110" s="12">
        <f t="shared" si="22"/>
        <v>7038.6766917293235</v>
      </c>
      <c r="AG110">
        <f t="shared" si="19"/>
        <v>33</v>
      </c>
      <c r="AH110">
        <v>-4.9413820366718202</v>
      </c>
      <c r="AJ110" s="7"/>
      <c r="AK110" s="7"/>
      <c r="AL110" s="11"/>
      <c r="AM110" s="11"/>
      <c r="AN110" s="11"/>
      <c r="AO110">
        <v>6</v>
      </c>
      <c r="AP110">
        <v>59904</v>
      </c>
      <c r="AQ110">
        <v>279</v>
      </c>
      <c r="AR110" s="12">
        <f t="shared" si="23"/>
        <v>27697.548387096773</v>
      </c>
      <c r="AS110">
        <f t="shared" si="20"/>
        <v>129</v>
      </c>
      <c r="AT110">
        <v>-0.141853556008879</v>
      </c>
      <c r="AV110" s="7"/>
      <c r="AW110" s="7"/>
      <c r="AX110" s="11"/>
      <c r="AY110" s="11"/>
      <c r="BA110">
        <v>6</v>
      </c>
      <c r="BB110">
        <v>79776</v>
      </c>
      <c r="BC110">
        <v>371</v>
      </c>
      <c r="BD110" s="12">
        <f t="shared" si="24"/>
        <v>36770.070080862533</v>
      </c>
      <c r="BE110">
        <f t="shared" si="25"/>
        <v>171</v>
      </c>
      <c r="BF110">
        <v>-1.52670842510535</v>
      </c>
      <c r="BH110" s="7"/>
      <c r="BI110" s="7"/>
      <c r="BJ110" s="11"/>
    </row>
    <row r="111" spans="1:62" x14ac:dyDescent="0.35">
      <c r="A111">
        <v>6</v>
      </c>
      <c r="B111">
        <v>27072</v>
      </c>
      <c r="C111">
        <v>127</v>
      </c>
      <c r="D111" s="12">
        <f t="shared" si="17"/>
        <v>16413.732283464567</v>
      </c>
      <c r="E111">
        <f t="shared" si="18"/>
        <v>77</v>
      </c>
      <c r="F111">
        <v>-8.88653008788471E-2</v>
      </c>
      <c r="K111" s="19"/>
      <c r="L111" s="19"/>
      <c r="M111" s="19"/>
      <c r="N111" s="19"/>
      <c r="Q111">
        <v>6</v>
      </c>
      <c r="R111">
        <v>10872</v>
      </c>
      <c r="S111">
        <v>52</v>
      </c>
      <c r="T111" s="12">
        <f t="shared" si="21"/>
        <v>6690.4615384615381</v>
      </c>
      <c r="U111">
        <f t="shared" si="26"/>
        <v>32</v>
      </c>
      <c r="V111">
        <v>-2.18726540358097</v>
      </c>
      <c r="X111" s="7"/>
      <c r="Y111" s="7"/>
      <c r="Z111" s="11"/>
      <c r="AC111">
        <v>6</v>
      </c>
      <c r="AD111">
        <v>33552</v>
      </c>
      <c r="AE111">
        <v>157</v>
      </c>
      <c r="AF111" s="12">
        <f t="shared" si="22"/>
        <v>12181.299363057326</v>
      </c>
      <c r="AG111">
        <f t="shared" si="19"/>
        <v>57</v>
      </c>
      <c r="AH111">
        <v>-1.6927957202111901</v>
      </c>
      <c r="AJ111" s="7"/>
      <c r="AK111" s="7"/>
      <c r="AL111" s="11"/>
      <c r="AM111" s="11"/>
      <c r="AN111" s="11"/>
      <c r="AO111">
        <v>6</v>
      </c>
      <c r="AP111">
        <v>73512</v>
      </c>
      <c r="AQ111">
        <v>342</v>
      </c>
      <c r="AR111" s="12">
        <f t="shared" si="23"/>
        <v>41269.894736842107</v>
      </c>
      <c r="AS111">
        <f t="shared" si="20"/>
        <v>192</v>
      </c>
      <c r="AT111">
        <v>-0.27216254615920799</v>
      </c>
      <c r="AV111" s="7"/>
      <c r="AW111" s="7"/>
      <c r="AX111" s="11"/>
      <c r="AY111" s="11"/>
      <c r="BA111">
        <v>6</v>
      </c>
      <c r="BB111">
        <v>51264</v>
      </c>
      <c r="BC111">
        <v>239</v>
      </c>
      <c r="BD111" s="12">
        <f t="shared" si="24"/>
        <v>8365.2552301255237</v>
      </c>
      <c r="BE111">
        <f t="shared" si="25"/>
        <v>39</v>
      </c>
      <c r="BF111">
        <v>-9.57788291580354E-3</v>
      </c>
      <c r="BH111" s="7"/>
      <c r="BI111" s="7"/>
      <c r="BJ111" s="11"/>
    </row>
    <row r="112" spans="1:62" x14ac:dyDescent="0.35">
      <c r="A112">
        <v>6</v>
      </c>
      <c r="B112">
        <v>15192</v>
      </c>
      <c r="C112">
        <v>72</v>
      </c>
      <c r="D112" s="12">
        <f t="shared" si="17"/>
        <v>4642</v>
      </c>
      <c r="E112">
        <f t="shared" si="18"/>
        <v>22</v>
      </c>
      <c r="F112">
        <v>-3.4981999363043901</v>
      </c>
      <c r="K112" s="19"/>
      <c r="L112" s="19"/>
      <c r="M112" s="19"/>
      <c r="N112" s="19"/>
      <c r="Q112">
        <v>6</v>
      </c>
      <c r="R112">
        <v>15624</v>
      </c>
      <c r="S112">
        <v>74</v>
      </c>
      <c r="T112" s="12">
        <f t="shared" si="21"/>
        <v>11401.297297297297</v>
      </c>
      <c r="U112">
        <f t="shared" si="26"/>
        <v>54</v>
      </c>
      <c r="V112">
        <v>-0.18438318413093699</v>
      </c>
      <c r="X112" s="7"/>
      <c r="Y112" s="7"/>
      <c r="Z112" s="11"/>
      <c r="AC112">
        <v>6</v>
      </c>
      <c r="AD112">
        <v>41544</v>
      </c>
      <c r="AE112">
        <v>194</v>
      </c>
      <c r="AF112" s="12">
        <f t="shared" si="22"/>
        <v>20129.567010309278</v>
      </c>
      <c r="AG112">
        <f t="shared" si="19"/>
        <v>94</v>
      </c>
      <c r="AH112">
        <v>-0.46286325299978098</v>
      </c>
      <c r="AJ112" s="7"/>
      <c r="AK112" s="7"/>
      <c r="AL112" s="11"/>
      <c r="AM112" s="11"/>
      <c r="AN112" s="11"/>
      <c r="AO112">
        <v>6</v>
      </c>
      <c r="AP112">
        <v>37440</v>
      </c>
      <c r="AQ112">
        <v>175</v>
      </c>
      <c r="AR112" s="12">
        <f t="shared" si="23"/>
        <v>5348.5714285714284</v>
      </c>
      <c r="AS112">
        <f t="shared" si="20"/>
        <v>25</v>
      </c>
      <c r="AT112">
        <v>-7.5163032784562503E-2</v>
      </c>
      <c r="AV112" s="7"/>
      <c r="AW112" s="7"/>
      <c r="AX112" s="11"/>
      <c r="AY112" s="11"/>
      <c r="BA112">
        <v>6</v>
      </c>
      <c r="BB112">
        <v>50832</v>
      </c>
      <c r="BC112">
        <v>237</v>
      </c>
      <c r="BD112" s="12">
        <f t="shared" si="24"/>
        <v>7935.7974683544307</v>
      </c>
      <c r="BE112">
        <f t="shared" si="25"/>
        <v>37</v>
      </c>
      <c r="BF112">
        <v>-0.23795015069306799</v>
      </c>
      <c r="BH112" s="7"/>
      <c r="BI112" s="7"/>
      <c r="BJ112" s="11"/>
    </row>
    <row r="113" spans="1:62" x14ac:dyDescent="0.35">
      <c r="A113">
        <v>6</v>
      </c>
      <c r="B113">
        <v>23184</v>
      </c>
      <c r="C113">
        <v>109</v>
      </c>
      <c r="D113" s="12">
        <f t="shared" si="17"/>
        <v>12549.137614678899</v>
      </c>
      <c r="E113">
        <f t="shared" si="18"/>
        <v>59</v>
      </c>
      <c r="F113">
        <v>-0.76743994899502699</v>
      </c>
      <c r="K113" s="19"/>
      <c r="L113" s="19"/>
      <c r="M113" s="19"/>
      <c r="N113" s="19"/>
      <c r="Q113">
        <v>6</v>
      </c>
      <c r="R113">
        <v>22536</v>
      </c>
      <c r="S113">
        <v>106</v>
      </c>
      <c r="T113" s="12">
        <f t="shared" si="21"/>
        <v>18283.924528301886</v>
      </c>
      <c r="U113">
        <f t="shared" si="26"/>
        <v>86</v>
      </c>
      <c r="V113">
        <v>-8.7841051825160402E-2</v>
      </c>
      <c r="X113" s="7"/>
      <c r="Y113" s="7"/>
      <c r="Z113" s="11"/>
      <c r="AC113">
        <v>6</v>
      </c>
      <c r="AD113">
        <v>26208</v>
      </c>
      <c r="AE113">
        <v>123</v>
      </c>
      <c r="AF113" s="12">
        <f t="shared" si="22"/>
        <v>4900.6829268292686</v>
      </c>
      <c r="AG113">
        <f t="shared" si="19"/>
        <v>23</v>
      </c>
      <c r="AH113">
        <v>-4.9218710486777599</v>
      </c>
      <c r="AJ113" s="7"/>
      <c r="AK113" s="7"/>
      <c r="AL113" s="11"/>
      <c r="AM113" s="11"/>
      <c r="AN113" s="11"/>
      <c r="AO113">
        <v>6</v>
      </c>
      <c r="AP113">
        <v>54288</v>
      </c>
      <c r="AQ113">
        <v>253</v>
      </c>
      <c r="AR113" s="12">
        <f t="shared" si="23"/>
        <v>22101.438735177864</v>
      </c>
      <c r="AS113">
        <f t="shared" si="20"/>
        <v>103</v>
      </c>
      <c r="AT113">
        <v>-1.04012738865747</v>
      </c>
      <c r="AV113" s="7"/>
      <c r="AW113" s="7"/>
      <c r="AX113" s="11"/>
      <c r="AY113" s="11"/>
      <c r="BA113">
        <v>6</v>
      </c>
      <c r="BB113">
        <v>54720</v>
      </c>
      <c r="BC113">
        <v>255</v>
      </c>
      <c r="BD113" s="12">
        <f t="shared" si="24"/>
        <v>11802.35294117647</v>
      </c>
      <c r="BE113">
        <f t="shared" si="25"/>
        <v>55</v>
      </c>
      <c r="BF113">
        <v>-0.14278077794689301</v>
      </c>
      <c r="BH113" s="7"/>
      <c r="BI113" s="7"/>
      <c r="BJ113" s="11"/>
    </row>
    <row r="114" spans="1:62" x14ac:dyDescent="0.35">
      <c r="A114">
        <v>6</v>
      </c>
      <c r="B114">
        <v>18432</v>
      </c>
      <c r="C114">
        <v>87</v>
      </c>
      <c r="D114" s="12">
        <f t="shared" si="17"/>
        <v>7838.8965517241377</v>
      </c>
      <c r="E114">
        <f t="shared" si="18"/>
        <v>37</v>
      </c>
      <c r="F114">
        <v>-4.75033910709198</v>
      </c>
      <c r="K114" s="19"/>
      <c r="L114" s="19"/>
      <c r="M114" s="19"/>
      <c r="N114" s="19"/>
      <c r="Q114">
        <v>6</v>
      </c>
      <c r="R114">
        <v>4608</v>
      </c>
      <c r="S114">
        <v>23</v>
      </c>
      <c r="T114" s="12">
        <f t="shared" si="21"/>
        <v>601.04347826086962</v>
      </c>
      <c r="U114">
        <f t="shared" si="26"/>
        <v>3</v>
      </c>
      <c r="V114">
        <v>-4.8502222750998296E-3</v>
      </c>
      <c r="X114" s="7"/>
      <c r="Y114" s="7"/>
      <c r="Z114" s="11"/>
      <c r="AC114">
        <v>6</v>
      </c>
      <c r="AD114">
        <v>32472</v>
      </c>
      <c r="AE114">
        <v>152</v>
      </c>
      <c r="AF114" s="12">
        <f t="shared" si="22"/>
        <v>11108.842105263158</v>
      </c>
      <c r="AG114">
        <f t="shared" si="19"/>
        <v>52</v>
      </c>
      <c r="AH114">
        <v>-1.04012738865747</v>
      </c>
      <c r="AJ114" s="7"/>
      <c r="AK114" s="7"/>
      <c r="AL114" s="11"/>
      <c r="AM114" s="11"/>
      <c r="AN114" s="11"/>
      <c r="AO114">
        <v>6</v>
      </c>
      <c r="AP114">
        <v>41328</v>
      </c>
      <c r="AQ114">
        <v>193</v>
      </c>
      <c r="AR114" s="12">
        <f t="shared" si="23"/>
        <v>9207.7927461139898</v>
      </c>
      <c r="AS114">
        <f t="shared" si="20"/>
        <v>43</v>
      </c>
      <c r="AT114">
        <v>-0.59877358310211004</v>
      </c>
      <c r="AV114" s="7"/>
      <c r="AW114" s="7"/>
      <c r="AX114" s="11"/>
      <c r="AY114" s="11"/>
      <c r="BA114">
        <v>6</v>
      </c>
      <c r="BB114">
        <v>47160</v>
      </c>
      <c r="BC114">
        <v>220</v>
      </c>
      <c r="BD114" s="12">
        <f t="shared" si="24"/>
        <v>4287.272727272727</v>
      </c>
      <c r="BE114">
        <f t="shared" si="25"/>
        <v>20</v>
      </c>
      <c r="BF114">
        <v>-0.97684375994514205</v>
      </c>
      <c r="BH114" s="7"/>
      <c r="BI114" s="7"/>
      <c r="BJ114" s="11"/>
    </row>
    <row r="115" spans="1:62" x14ac:dyDescent="0.35">
      <c r="A115">
        <v>6</v>
      </c>
      <c r="B115">
        <v>28800</v>
      </c>
      <c r="C115">
        <v>135</v>
      </c>
      <c r="D115" s="12">
        <f t="shared" si="17"/>
        <v>18133.333333333332</v>
      </c>
      <c r="E115">
        <f t="shared" si="18"/>
        <v>85</v>
      </c>
      <c r="F115">
        <v>-0.103982364918419</v>
      </c>
      <c r="K115" s="19"/>
      <c r="L115" s="19"/>
      <c r="M115" s="19"/>
      <c r="N115" s="19"/>
      <c r="Q115">
        <v>6</v>
      </c>
      <c r="R115">
        <v>6552</v>
      </c>
      <c r="S115">
        <v>32</v>
      </c>
      <c r="T115" s="12">
        <f t="shared" si="21"/>
        <v>2457</v>
      </c>
      <c r="U115">
        <f t="shared" si="26"/>
        <v>12</v>
      </c>
      <c r="V115">
        <v>-1.2968770445015001</v>
      </c>
      <c r="X115" s="7"/>
      <c r="Y115" s="7"/>
      <c r="Z115" s="11"/>
      <c r="AC115">
        <v>6</v>
      </c>
      <c r="AD115">
        <v>52776</v>
      </c>
      <c r="AE115">
        <v>246</v>
      </c>
      <c r="AF115" s="12">
        <f t="shared" si="22"/>
        <v>31322.341463414636</v>
      </c>
      <c r="AG115">
        <f t="shared" si="19"/>
        <v>146</v>
      </c>
      <c r="AH115">
        <v>-0.374526607538613</v>
      </c>
      <c r="AJ115" s="7"/>
      <c r="AK115" s="7"/>
      <c r="AL115" s="11"/>
      <c r="AM115" s="11"/>
      <c r="AN115" s="11"/>
      <c r="AO115">
        <v>6</v>
      </c>
      <c r="AP115">
        <v>45648</v>
      </c>
      <c r="AQ115">
        <v>213</v>
      </c>
      <c r="AR115" s="12">
        <f t="shared" si="23"/>
        <v>13501.521126760563</v>
      </c>
      <c r="AS115">
        <f t="shared" si="20"/>
        <v>63</v>
      </c>
      <c r="AT115">
        <v>-0.374526607538613</v>
      </c>
      <c r="AV115" s="7"/>
      <c r="AW115" s="7"/>
      <c r="AX115" s="11"/>
      <c r="AY115" s="11"/>
      <c r="BA115">
        <v>6</v>
      </c>
      <c r="BB115">
        <v>48024</v>
      </c>
      <c r="BC115">
        <v>224</v>
      </c>
      <c r="BD115" s="12">
        <f t="shared" si="24"/>
        <v>5145.4285714285716</v>
      </c>
      <c r="BE115">
        <f t="shared" si="25"/>
        <v>24</v>
      </c>
      <c r="BF115">
        <v>-2.1187341328061899</v>
      </c>
      <c r="BH115" s="7"/>
      <c r="BI115" s="7"/>
      <c r="BJ115" s="11"/>
    </row>
    <row r="116" spans="1:62" x14ac:dyDescent="0.35">
      <c r="A116">
        <v>6</v>
      </c>
      <c r="B116">
        <v>25992</v>
      </c>
      <c r="C116">
        <v>122</v>
      </c>
      <c r="D116" s="12">
        <f t="shared" si="17"/>
        <v>15339.540983606557</v>
      </c>
      <c r="E116">
        <f t="shared" si="18"/>
        <v>72</v>
      </c>
      <c r="F116">
        <v>-2.5429161912571798</v>
      </c>
      <c r="K116" s="19"/>
      <c r="L116" s="19"/>
      <c r="M116" s="19"/>
      <c r="N116" s="19"/>
      <c r="Q116">
        <v>6</v>
      </c>
      <c r="R116">
        <v>8928</v>
      </c>
      <c r="S116">
        <v>43</v>
      </c>
      <c r="T116" s="12">
        <f t="shared" si="21"/>
        <v>4775.4418604651164</v>
      </c>
      <c r="U116">
        <f t="shared" si="26"/>
        <v>23</v>
      </c>
      <c r="V116">
        <v>-3.06905812204077</v>
      </c>
      <c r="X116" s="7"/>
      <c r="Y116" s="7"/>
      <c r="Z116" s="11"/>
      <c r="AC116">
        <v>6</v>
      </c>
      <c r="AD116">
        <v>34416</v>
      </c>
      <c r="AE116">
        <v>161</v>
      </c>
      <c r="AF116" s="12">
        <f t="shared" si="22"/>
        <v>13039.60248447205</v>
      </c>
      <c r="AG116">
        <f t="shared" si="19"/>
        <v>61</v>
      </c>
      <c r="AH116">
        <v>-4.0456181690789297</v>
      </c>
      <c r="AJ116" s="7"/>
      <c r="AK116" s="7"/>
      <c r="AL116" s="11"/>
      <c r="AM116" s="11"/>
      <c r="AN116" s="11"/>
      <c r="AO116">
        <v>6</v>
      </c>
      <c r="AP116">
        <v>38088</v>
      </c>
      <c r="AQ116">
        <v>178</v>
      </c>
      <c r="AR116" s="12">
        <f t="shared" si="23"/>
        <v>5991.3707865168535</v>
      </c>
      <c r="AS116">
        <f t="shared" si="20"/>
        <v>28</v>
      </c>
      <c r="AT116">
        <v>-5.06957061432683</v>
      </c>
      <c r="AV116" s="7"/>
      <c r="AW116" s="7"/>
      <c r="AX116" s="11"/>
      <c r="AY116" s="11"/>
      <c r="BA116">
        <v>6</v>
      </c>
      <c r="BB116">
        <v>78912</v>
      </c>
      <c r="BC116">
        <v>367</v>
      </c>
      <c r="BD116" s="12">
        <f t="shared" si="24"/>
        <v>35908.185286103544</v>
      </c>
      <c r="BE116">
        <f t="shared" si="25"/>
        <v>167</v>
      </c>
      <c r="BF116">
        <v>-0.43225186636028201</v>
      </c>
      <c r="BH116" s="7"/>
      <c r="BI116" s="7"/>
      <c r="BJ116" s="11"/>
    </row>
    <row r="117" spans="1:62" x14ac:dyDescent="0.35">
      <c r="A117">
        <v>6</v>
      </c>
      <c r="B117">
        <v>20592</v>
      </c>
      <c r="C117">
        <v>97</v>
      </c>
      <c r="D117" s="12">
        <f t="shared" si="17"/>
        <v>9977.567010309278</v>
      </c>
      <c r="E117">
        <f t="shared" si="18"/>
        <v>47</v>
      </c>
      <c r="F117">
        <v>-0.143464001731334</v>
      </c>
      <c r="K117" s="19"/>
      <c r="L117" s="19"/>
      <c r="M117" s="19"/>
      <c r="N117" s="19"/>
      <c r="Q117">
        <v>6</v>
      </c>
      <c r="R117">
        <v>4608</v>
      </c>
      <c r="S117">
        <v>23</v>
      </c>
      <c r="T117" s="12">
        <f t="shared" si="21"/>
        <v>601.04347826086962</v>
      </c>
      <c r="U117">
        <f t="shared" si="26"/>
        <v>3</v>
      </c>
      <c r="V117">
        <v>-2.8519843596168699</v>
      </c>
      <c r="X117" s="7"/>
      <c r="Y117" s="7"/>
      <c r="Z117" s="11"/>
      <c r="AC117">
        <v>6</v>
      </c>
      <c r="AD117">
        <v>34200</v>
      </c>
      <c r="AE117">
        <v>160</v>
      </c>
      <c r="AF117" s="12">
        <f t="shared" si="22"/>
        <v>12825</v>
      </c>
      <c r="AG117">
        <f t="shared" si="19"/>
        <v>60</v>
      </c>
      <c r="AH117">
        <v>-2.0121688451558999</v>
      </c>
      <c r="AJ117" s="7"/>
      <c r="AK117" s="7"/>
      <c r="AL117" s="11"/>
      <c r="AM117" s="11"/>
      <c r="AN117" s="11"/>
      <c r="AO117">
        <v>6</v>
      </c>
      <c r="AP117">
        <v>37440</v>
      </c>
      <c r="AQ117">
        <v>175</v>
      </c>
      <c r="AR117" s="12">
        <f t="shared" si="23"/>
        <v>5348.5714285714284</v>
      </c>
      <c r="AS117">
        <f t="shared" si="20"/>
        <v>25</v>
      </c>
      <c r="AT117">
        <v>-3.3287736873738401</v>
      </c>
      <c r="AV117" s="7"/>
      <c r="AW117" s="7"/>
      <c r="AX117" s="11"/>
      <c r="AY117" s="11"/>
      <c r="BA117">
        <v>6</v>
      </c>
      <c r="BB117">
        <v>47376</v>
      </c>
      <c r="BC117">
        <v>221</v>
      </c>
      <c r="BD117" s="12">
        <f t="shared" si="24"/>
        <v>4501.7918552036199</v>
      </c>
      <c r="BE117">
        <f t="shared" si="25"/>
        <v>21</v>
      </c>
      <c r="BF117">
        <v>-1.9917076499931002E-2</v>
      </c>
      <c r="BH117" s="7"/>
      <c r="BI117" s="7"/>
      <c r="BJ117" s="11"/>
    </row>
    <row r="118" spans="1:62" x14ac:dyDescent="0.35">
      <c r="A118">
        <v>6</v>
      </c>
      <c r="B118">
        <v>24480</v>
      </c>
      <c r="C118">
        <v>115</v>
      </c>
      <c r="D118" s="12">
        <f t="shared" si="17"/>
        <v>13836.521739130434</v>
      </c>
      <c r="E118">
        <f t="shared" si="18"/>
        <v>65</v>
      </c>
      <c r="F118">
        <v>-0.374526607538613</v>
      </c>
      <c r="K118" s="19"/>
      <c r="L118" s="19"/>
      <c r="M118" s="19"/>
      <c r="N118" s="19"/>
      <c r="Q118">
        <v>6</v>
      </c>
      <c r="R118">
        <v>24696</v>
      </c>
      <c r="S118">
        <v>116</v>
      </c>
      <c r="T118" s="12">
        <f t="shared" si="21"/>
        <v>20438.068965517243</v>
      </c>
      <c r="U118">
        <f t="shared" si="26"/>
        <v>96</v>
      </c>
      <c r="V118">
        <v>-0.86863928958091996</v>
      </c>
      <c r="X118" s="7"/>
      <c r="Y118" s="7"/>
      <c r="Z118" s="11"/>
      <c r="AC118">
        <v>6</v>
      </c>
      <c r="AD118">
        <v>29880</v>
      </c>
      <c r="AE118">
        <v>140</v>
      </c>
      <c r="AF118" s="12">
        <f t="shared" si="22"/>
        <v>8537.1428571428569</v>
      </c>
      <c r="AG118">
        <f t="shared" si="19"/>
        <v>40</v>
      </c>
      <c r="AH118">
        <v>-1.86471967431537E-2</v>
      </c>
      <c r="AJ118" s="7"/>
      <c r="AK118" s="7"/>
      <c r="AL118" s="11"/>
      <c r="AM118" s="11"/>
      <c r="AN118" s="11"/>
      <c r="AO118">
        <v>6</v>
      </c>
      <c r="AP118">
        <v>52560</v>
      </c>
      <c r="AQ118">
        <v>245</v>
      </c>
      <c r="AR118" s="12">
        <f t="shared" si="23"/>
        <v>20380.408163265307</v>
      </c>
      <c r="AS118">
        <f t="shared" si="20"/>
        <v>95</v>
      </c>
      <c r="AT118">
        <v>-2.0754045668412099E-2</v>
      </c>
      <c r="AV118" s="7"/>
      <c r="AW118" s="7"/>
      <c r="AX118" s="11"/>
      <c r="AY118" s="11"/>
      <c r="BA118">
        <v>6</v>
      </c>
      <c r="BB118">
        <v>64872</v>
      </c>
      <c r="BC118">
        <v>302</v>
      </c>
      <c r="BD118" s="12">
        <f t="shared" si="24"/>
        <v>21910.41059602649</v>
      </c>
      <c r="BE118">
        <f t="shared" si="25"/>
        <v>102</v>
      </c>
      <c r="BF118">
        <v>-0.27216254615920799</v>
      </c>
      <c r="BH118" s="7"/>
      <c r="BI118" s="7"/>
      <c r="BJ118" s="11"/>
    </row>
    <row r="119" spans="1:62" x14ac:dyDescent="0.35">
      <c r="A119">
        <v>6</v>
      </c>
      <c r="B119">
        <v>20160</v>
      </c>
      <c r="C119">
        <v>95</v>
      </c>
      <c r="D119" s="12">
        <f t="shared" si="17"/>
        <v>9549.4736842105267</v>
      </c>
      <c r="E119">
        <f t="shared" si="18"/>
        <v>45</v>
      </c>
      <c r="F119">
        <v>-2.3611650687330801E-3</v>
      </c>
      <c r="K119" s="19"/>
      <c r="L119" s="19"/>
      <c r="M119" s="19"/>
      <c r="N119" s="19"/>
      <c r="Q119">
        <v>6</v>
      </c>
      <c r="R119">
        <v>14328</v>
      </c>
      <c r="S119">
        <v>68</v>
      </c>
      <c r="T119" s="12">
        <f t="shared" si="21"/>
        <v>10113.882352941177</v>
      </c>
      <c r="U119">
        <f t="shared" si="26"/>
        <v>48</v>
      </c>
      <c r="V119">
        <v>-1.4114451102879899</v>
      </c>
      <c r="X119" s="7"/>
      <c r="Y119" s="7"/>
      <c r="Z119" s="11"/>
      <c r="AC119">
        <v>6</v>
      </c>
      <c r="AD119">
        <v>38088</v>
      </c>
      <c r="AE119">
        <v>178</v>
      </c>
      <c r="AF119" s="12">
        <f t="shared" si="22"/>
        <v>16690.247191011236</v>
      </c>
      <c r="AG119">
        <f t="shared" si="19"/>
        <v>78</v>
      </c>
      <c r="AH119">
        <v>-0.63926055359654399</v>
      </c>
      <c r="AJ119" s="7"/>
      <c r="AK119" s="7"/>
      <c r="AL119" s="11"/>
      <c r="AM119" s="11"/>
      <c r="AN119" s="11"/>
      <c r="AO119">
        <v>6</v>
      </c>
      <c r="AP119">
        <v>53208</v>
      </c>
      <c r="AQ119">
        <v>248</v>
      </c>
      <c r="AR119" s="12">
        <f t="shared" si="23"/>
        <v>21025.741935483871</v>
      </c>
      <c r="AS119">
        <f t="shared" si="20"/>
        <v>98</v>
      </c>
      <c r="AT119">
        <v>-0.34632235078533102</v>
      </c>
      <c r="AV119" s="7"/>
      <c r="AW119" s="7"/>
      <c r="AX119" s="11"/>
      <c r="AY119" s="11"/>
      <c r="BA119">
        <v>6</v>
      </c>
      <c r="BB119">
        <v>52344</v>
      </c>
      <c r="BC119">
        <v>244</v>
      </c>
      <c r="BD119" s="12">
        <f t="shared" si="24"/>
        <v>9439.0819672131147</v>
      </c>
      <c r="BE119">
        <f t="shared" si="25"/>
        <v>44</v>
      </c>
      <c r="BF119">
        <v>-0.84783057864945799</v>
      </c>
      <c r="BH119" s="7"/>
      <c r="BI119" s="7"/>
      <c r="BJ119" s="11"/>
    </row>
    <row r="120" spans="1:62" x14ac:dyDescent="0.35">
      <c r="A120">
        <v>6</v>
      </c>
      <c r="B120">
        <v>23616</v>
      </c>
      <c r="C120">
        <v>111</v>
      </c>
      <c r="D120" s="12">
        <f t="shared" si="17"/>
        <v>12978.162162162162</v>
      </c>
      <c r="E120">
        <f t="shared" si="18"/>
        <v>61</v>
      </c>
      <c r="F120">
        <v>-1.52670842510535</v>
      </c>
      <c r="K120" s="19"/>
      <c r="L120" s="19"/>
      <c r="M120" s="19"/>
      <c r="N120" s="19"/>
      <c r="Q120">
        <v>6</v>
      </c>
      <c r="R120">
        <v>20160</v>
      </c>
      <c r="S120">
        <v>95</v>
      </c>
      <c r="T120" s="12">
        <f t="shared" si="21"/>
        <v>15915.78947368421</v>
      </c>
      <c r="U120">
        <f t="shared" si="26"/>
        <v>75</v>
      </c>
      <c r="V120">
        <v>-7.3163297117528598</v>
      </c>
      <c r="X120" s="7"/>
      <c r="Y120" s="7"/>
      <c r="Z120" s="11"/>
      <c r="AC120">
        <v>6</v>
      </c>
      <c r="AD120">
        <v>45864</v>
      </c>
      <c r="AE120">
        <v>214</v>
      </c>
      <c r="AF120" s="12">
        <f t="shared" si="22"/>
        <v>24432.224299065419</v>
      </c>
      <c r="AG120">
        <f t="shared" si="19"/>
        <v>114</v>
      </c>
      <c r="AH120">
        <v>-0.60037506115130002</v>
      </c>
      <c r="AJ120" s="7"/>
      <c r="AK120" s="7"/>
      <c r="AL120" s="11"/>
      <c r="AM120" s="11"/>
      <c r="AN120" s="11"/>
      <c r="AO120">
        <v>6</v>
      </c>
      <c r="AP120">
        <v>59040</v>
      </c>
      <c r="AQ120">
        <v>275</v>
      </c>
      <c r="AR120" s="12">
        <f t="shared" si="23"/>
        <v>26836.363636363636</v>
      </c>
      <c r="AS120">
        <f t="shared" si="20"/>
        <v>125</v>
      </c>
      <c r="AT120">
        <v>-8.0077184979225002E-2</v>
      </c>
      <c r="AV120" s="7"/>
      <c r="AW120" s="7"/>
      <c r="AX120" s="11"/>
      <c r="AY120" s="11"/>
      <c r="BA120">
        <v>6</v>
      </c>
      <c r="BB120">
        <v>62496</v>
      </c>
      <c r="BC120">
        <v>291</v>
      </c>
      <c r="BD120" s="12">
        <f t="shared" si="24"/>
        <v>19543.422680412372</v>
      </c>
      <c r="BE120">
        <f t="shared" si="25"/>
        <v>91</v>
      </c>
      <c r="BF120">
        <v>-0.374526607538613</v>
      </c>
      <c r="BH120" s="7"/>
      <c r="BI120" s="7"/>
      <c r="BJ120" s="11"/>
    </row>
    <row r="121" spans="1:62" x14ac:dyDescent="0.35">
      <c r="A121">
        <v>6</v>
      </c>
      <c r="B121">
        <v>18000</v>
      </c>
      <c r="C121">
        <v>85</v>
      </c>
      <c r="D121" s="12">
        <f t="shared" si="17"/>
        <v>7411.7647058823532</v>
      </c>
      <c r="E121">
        <f t="shared" si="18"/>
        <v>35</v>
      </c>
      <c r="F121">
        <v>-6.2944000170995897</v>
      </c>
      <c r="K121" s="19"/>
      <c r="L121" s="19"/>
      <c r="M121" s="19"/>
      <c r="N121" s="19"/>
      <c r="Q121">
        <v>6</v>
      </c>
      <c r="R121">
        <v>11520</v>
      </c>
      <c r="S121">
        <v>55</v>
      </c>
      <c r="T121" s="12">
        <f t="shared" si="21"/>
        <v>7330.909090909091</v>
      </c>
      <c r="U121">
        <f t="shared" si="26"/>
        <v>35</v>
      </c>
      <c r="V121">
        <v>-1.5260785425254699</v>
      </c>
      <c r="X121" s="7"/>
      <c r="Y121" s="7"/>
      <c r="Z121" s="11"/>
      <c r="AC121">
        <v>6</v>
      </c>
      <c r="AD121">
        <v>33984</v>
      </c>
      <c r="AE121">
        <v>159</v>
      </c>
      <c r="AF121" s="12">
        <f t="shared" si="22"/>
        <v>12610.415094339623</v>
      </c>
      <c r="AG121">
        <f t="shared" si="19"/>
        <v>59</v>
      </c>
      <c r="AH121">
        <v>-0.150612975544788</v>
      </c>
      <c r="AJ121" s="7"/>
      <c r="AK121" s="7"/>
      <c r="AL121" s="11"/>
      <c r="AM121" s="11"/>
      <c r="AN121" s="11"/>
      <c r="AO121">
        <v>6</v>
      </c>
      <c r="AP121">
        <v>41976</v>
      </c>
      <c r="AQ121">
        <v>196</v>
      </c>
      <c r="AR121" s="12">
        <f t="shared" si="23"/>
        <v>9851.5102040816328</v>
      </c>
      <c r="AS121">
        <f t="shared" si="20"/>
        <v>46</v>
      </c>
      <c r="AT121">
        <v>-9.26387717099042E-2</v>
      </c>
      <c r="AV121" s="7"/>
      <c r="AW121" s="7"/>
      <c r="AX121" s="11"/>
      <c r="AY121" s="11"/>
      <c r="BA121">
        <v>6</v>
      </c>
      <c r="BB121">
        <v>46944</v>
      </c>
      <c r="BC121">
        <v>219</v>
      </c>
      <c r="BD121" s="12">
        <f t="shared" si="24"/>
        <v>4072.7671232876714</v>
      </c>
      <c r="BE121">
        <f t="shared" si="25"/>
        <v>19</v>
      </c>
      <c r="BF121">
        <v>-3.68525058458843</v>
      </c>
      <c r="BH121" s="7"/>
      <c r="BI121" s="7"/>
      <c r="BJ121" s="11"/>
    </row>
    <row r="122" spans="1:62" x14ac:dyDescent="0.35">
      <c r="A122">
        <v>6</v>
      </c>
      <c r="B122">
        <v>19728</v>
      </c>
      <c r="C122">
        <v>93</v>
      </c>
      <c r="D122" s="12">
        <f t="shared" si="17"/>
        <v>9121.5483870967746</v>
      </c>
      <c r="E122">
        <f t="shared" si="18"/>
        <v>43</v>
      </c>
      <c r="F122">
        <v>-3.6872036845055698</v>
      </c>
      <c r="K122" s="19"/>
      <c r="L122" s="19"/>
      <c r="M122" s="19"/>
      <c r="N122" s="19"/>
      <c r="Q122">
        <v>6</v>
      </c>
      <c r="R122">
        <v>7200</v>
      </c>
      <c r="S122">
        <v>35</v>
      </c>
      <c r="T122" s="12">
        <f t="shared" si="21"/>
        <v>3085.7142857142858</v>
      </c>
      <c r="U122">
        <f t="shared" si="26"/>
        <v>15</v>
      </c>
      <c r="V122">
        <v>-0.20261604474103001</v>
      </c>
      <c r="X122" s="7"/>
      <c r="Y122" s="7"/>
      <c r="Z122" s="11"/>
      <c r="AC122">
        <v>6</v>
      </c>
      <c r="AD122">
        <v>34632</v>
      </c>
      <c r="AE122">
        <v>162</v>
      </c>
      <c r="AF122" s="12">
        <f t="shared" si="22"/>
        <v>13254.222222222223</v>
      </c>
      <c r="AG122">
        <f t="shared" si="19"/>
        <v>62</v>
      </c>
      <c r="AH122">
        <v>-2.0997098543826298</v>
      </c>
      <c r="AJ122" s="7"/>
      <c r="AK122" s="7"/>
      <c r="AL122" s="11"/>
      <c r="AM122" s="11"/>
      <c r="AN122" s="11"/>
      <c r="AO122">
        <v>6</v>
      </c>
      <c r="AP122">
        <v>41328</v>
      </c>
      <c r="AQ122">
        <v>193</v>
      </c>
      <c r="AR122" s="12">
        <f t="shared" si="23"/>
        <v>9207.7927461139898</v>
      </c>
      <c r="AS122">
        <f t="shared" si="20"/>
        <v>43</v>
      </c>
      <c r="AT122">
        <v>-2.4502550617505698</v>
      </c>
      <c r="AV122" s="7"/>
      <c r="AW122" s="7"/>
      <c r="AX122" s="11"/>
      <c r="AY122" s="11"/>
      <c r="BA122">
        <v>6</v>
      </c>
      <c r="BB122">
        <v>57744</v>
      </c>
      <c r="BC122">
        <v>269</v>
      </c>
      <c r="BD122" s="12">
        <f t="shared" si="24"/>
        <v>14811.657992565055</v>
      </c>
      <c r="BE122">
        <f t="shared" si="25"/>
        <v>69</v>
      </c>
      <c r="BF122">
        <v>-4.7720329820220799</v>
      </c>
      <c r="BH122" s="7"/>
      <c r="BI122" s="7"/>
      <c r="BJ122" s="11"/>
    </row>
    <row r="123" spans="1:62" x14ac:dyDescent="0.35">
      <c r="A123">
        <v>6</v>
      </c>
      <c r="B123">
        <v>15840</v>
      </c>
      <c r="C123">
        <v>75</v>
      </c>
      <c r="D123" s="12">
        <f t="shared" si="17"/>
        <v>5280</v>
      </c>
      <c r="E123">
        <f t="shared" si="18"/>
        <v>25</v>
      </c>
      <c r="F123">
        <v>-2.5238056640925302</v>
      </c>
      <c r="K123" s="19"/>
      <c r="L123" s="19"/>
      <c r="M123" s="19"/>
      <c r="N123" s="19"/>
      <c r="Q123">
        <v>6</v>
      </c>
      <c r="R123">
        <v>16272</v>
      </c>
      <c r="S123">
        <v>77</v>
      </c>
      <c r="T123" s="12">
        <f t="shared" si="21"/>
        <v>12045.506493506493</v>
      </c>
      <c r="U123">
        <f t="shared" si="26"/>
        <v>57</v>
      </c>
      <c r="V123">
        <v>-1.3261055649955</v>
      </c>
      <c r="X123" s="7"/>
      <c r="Y123" s="7"/>
      <c r="Z123" s="11"/>
      <c r="AC123">
        <v>6</v>
      </c>
      <c r="AD123">
        <v>24696</v>
      </c>
      <c r="AE123">
        <v>116</v>
      </c>
      <c r="AF123" s="12">
        <f t="shared" si="22"/>
        <v>3406.344827586207</v>
      </c>
      <c r="AG123">
        <f t="shared" si="19"/>
        <v>16</v>
      </c>
      <c r="AH123">
        <v>-1.26088444906324</v>
      </c>
      <c r="AJ123" s="7"/>
      <c r="AK123" s="7"/>
      <c r="AL123" s="11"/>
      <c r="AM123" s="11"/>
      <c r="AN123" s="11"/>
      <c r="AO123">
        <v>6</v>
      </c>
      <c r="AP123">
        <v>48888</v>
      </c>
      <c r="AQ123">
        <v>228</v>
      </c>
      <c r="AR123" s="12">
        <f t="shared" si="23"/>
        <v>16724.842105263157</v>
      </c>
      <c r="AS123">
        <f t="shared" si="20"/>
        <v>78</v>
      </c>
      <c r="AT123">
        <v>-0.64626608793586704</v>
      </c>
      <c r="AV123" s="7"/>
      <c r="AW123" s="7"/>
      <c r="AX123" s="11"/>
      <c r="AY123" s="11"/>
      <c r="BA123">
        <v>6</v>
      </c>
      <c r="BB123">
        <v>56664</v>
      </c>
      <c r="BC123">
        <v>264</v>
      </c>
      <c r="BD123" s="12">
        <f t="shared" si="24"/>
        <v>13736.727272727272</v>
      </c>
      <c r="BE123">
        <f t="shared" si="25"/>
        <v>64</v>
      </c>
      <c r="BF123">
        <v>-1.96298197098754</v>
      </c>
      <c r="BH123" s="7"/>
      <c r="BI123" s="7"/>
      <c r="BJ123" s="11"/>
    </row>
    <row r="124" spans="1:62" x14ac:dyDescent="0.35">
      <c r="A124">
        <v>6</v>
      </c>
      <c r="B124">
        <v>13896</v>
      </c>
      <c r="C124">
        <v>66</v>
      </c>
      <c r="D124" s="12">
        <f t="shared" si="17"/>
        <v>3368.7272727272725</v>
      </c>
      <c r="E124">
        <f t="shared" si="18"/>
        <v>16</v>
      </c>
      <c r="F124">
        <v>-1.00548257910104</v>
      </c>
      <c r="K124" s="19"/>
      <c r="L124" s="19"/>
      <c r="M124" s="19"/>
      <c r="N124" s="19"/>
      <c r="Q124">
        <v>6</v>
      </c>
      <c r="R124">
        <v>9792</v>
      </c>
      <c r="S124">
        <v>47</v>
      </c>
      <c r="T124" s="12">
        <f t="shared" si="21"/>
        <v>5625.1914893617022</v>
      </c>
      <c r="U124">
        <f t="shared" si="26"/>
        <v>27</v>
      </c>
      <c r="V124">
        <v>-0.41582960215773901</v>
      </c>
      <c r="X124" s="7"/>
      <c r="Y124" s="7"/>
      <c r="Z124" s="11"/>
      <c r="AC124">
        <v>6</v>
      </c>
      <c r="AD124">
        <v>27504</v>
      </c>
      <c r="AE124">
        <v>129</v>
      </c>
      <c r="AF124" s="12">
        <f t="shared" si="22"/>
        <v>6183.0697674418607</v>
      </c>
      <c r="AG124">
        <f t="shared" si="19"/>
        <v>29</v>
      </c>
      <c r="AH124">
        <v>-0.27216254615920799</v>
      </c>
      <c r="AJ124" s="7"/>
      <c r="AK124" s="7"/>
      <c r="AL124" s="11"/>
      <c r="AM124" s="11"/>
      <c r="AN124" s="11"/>
      <c r="AO124">
        <v>6</v>
      </c>
      <c r="AP124">
        <v>33552</v>
      </c>
      <c r="AQ124">
        <v>157</v>
      </c>
      <c r="AR124" s="12">
        <f t="shared" si="23"/>
        <v>1495.9490445859872</v>
      </c>
      <c r="AS124">
        <f t="shared" si="20"/>
        <v>7</v>
      </c>
      <c r="AT124">
        <v>-9.2018399460528602E-2</v>
      </c>
      <c r="AV124" s="7"/>
      <c r="AW124" s="7"/>
      <c r="AX124" s="11"/>
      <c r="AY124" s="11"/>
      <c r="BA124">
        <v>6</v>
      </c>
      <c r="BB124">
        <v>97488</v>
      </c>
      <c r="BC124">
        <v>453</v>
      </c>
      <c r="BD124" s="12">
        <f t="shared" si="24"/>
        <v>54446.940397350991</v>
      </c>
      <c r="BE124">
        <f t="shared" si="25"/>
        <v>253</v>
      </c>
      <c r="BF124">
        <v>-0.43197467112581101</v>
      </c>
      <c r="BH124" s="7"/>
      <c r="BI124" s="7"/>
      <c r="BJ124" s="11"/>
    </row>
    <row r="125" spans="1:62" x14ac:dyDescent="0.35">
      <c r="K125" s="19"/>
      <c r="L125" s="19"/>
      <c r="M125" s="19"/>
      <c r="N125" s="19"/>
      <c r="T125" s="12"/>
      <c r="X125" s="7"/>
      <c r="Y125" s="7"/>
      <c r="Z125" s="11"/>
      <c r="AF125" s="12"/>
      <c r="AJ125" s="7"/>
      <c r="AK125" s="7"/>
      <c r="AL125" s="11"/>
      <c r="AM125" s="11"/>
      <c r="AN125" s="11"/>
      <c r="AR125" s="12"/>
      <c r="AV125" s="7"/>
      <c r="AW125" s="7"/>
      <c r="AX125" s="11"/>
      <c r="AY125" s="11"/>
      <c r="BD125" s="12"/>
      <c r="BH125" s="7"/>
      <c r="BI125" s="7"/>
      <c r="BJ125" s="11"/>
    </row>
    <row r="126" spans="1:62" x14ac:dyDescent="0.35">
      <c r="A126">
        <v>10</v>
      </c>
      <c r="B126">
        <v>26040</v>
      </c>
      <c r="C126">
        <v>74</v>
      </c>
      <c r="D126" s="12">
        <f t="shared" si="17"/>
        <v>8445.405405405405</v>
      </c>
      <c r="E126">
        <f t="shared" si="18"/>
        <v>24</v>
      </c>
      <c r="F126">
        <v>-1.8040399376906999</v>
      </c>
      <c r="G126" s="4">
        <f>AVERAGE(F126:F165)</f>
        <v>-1.2799754237770757</v>
      </c>
      <c r="H126" s="2">
        <f>AVERAGE(D126:D165)</f>
        <v>13286.289579169785</v>
      </c>
      <c r="I126" s="2">
        <f>AVERAGE(E126:E165)</f>
        <v>37.575000000000003</v>
      </c>
      <c r="J126" s="11" t="s">
        <v>0</v>
      </c>
      <c r="K126" s="19"/>
      <c r="L126" s="19"/>
      <c r="M126" s="19"/>
      <c r="N126" s="19"/>
      <c r="Q126">
        <v>10</v>
      </c>
      <c r="R126">
        <v>18120</v>
      </c>
      <c r="S126">
        <v>52</v>
      </c>
      <c r="T126" s="12">
        <f t="shared" ref="T126:T165" si="27">R126*U126/S126</f>
        <v>11150.76923076923</v>
      </c>
      <c r="U126">
        <f>S126-20</f>
        <v>32</v>
      </c>
      <c r="V126">
        <v>-0.66941583748795797</v>
      </c>
      <c r="W126" s="4">
        <f>AVERAGE(V126:V165)</f>
        <v>-1.485161001339778</v>
      </c>
      <c r="X126" s="2">
        <f>AVERAGE(T126:T165)</f>
        <v>9449.923143951517</v>
      </c>
      <c r="Y126" s="2">
        <f>AVERAGE(U126:U165)</f>
        <v>27.175000000000001</v>
      </c>
      <c r="Z126" s="11" t="s">
        <v>0</v>
      </c>
      <c r="AC126">
        <v>10</v>
      </c>
      <c r="AD126">
        <v>40080</v>
      </c>
      <c r="AE126">
        <v>113</v>
      </c>
      <c r="AF126" s="12">
        <f t="shared" ref="AF126:AF165" si="28">AD126*AG126/AE126</f>
        <v>4610.9734513274334</v>
      </c>
      <c r="AG126">
        <f t="shared" si="19"/>
        <v>13</v>
      </c>
      <c r="AH126">
        <v>-1.39762190815547E-3</v>
      </c>
      <c r="AI126" s="4">
        <f>AVERAGE(AH126:AH165)</f>
        <v>-1.0879415089741518</v>
      </c>
      <c r="AJ126" s="2">
        <f>AVERAGE(AF126:AF165)</f>
        <v>14496.825032797036</v>
      </c>
      <c r="AK126" s="2">
        <f>AVERAGE(AG126:AG165)</f>
        <v>40.700000000000003</v>
      </c>
      <c r="AL126" s="11" t="s">
        <v>0</v>
      </c>
      <c r="AM126" s="11"/>
      <c r="AN126" s="11"/>
      <c r="AO126">
        <v>10</v>
      </c>
      <c r="AP126">
        <v>79680</v>
      </c>
      <c r="AQ126">
        <v>223</v>
      </c>
      <c r="AR126" s="12">
        <f t="shared" ref="AR126:AR165" si="29">AP126*AS126/AQ126</f>
        <v>26083.587443946188</v>
      </c>
      <c r="AS126">
        <f t="shared" si="20"/>
        <v>73</v>
      </c>
      <c r="AT126">
        <v>-4.3816451595704704</v>
      </c>
      <c r="AU126" s="4">
        <f>AVERAGE(AT126:AT165)</f>
        <v>-0.79032283436217698</v>
      </c>
      <c r="AV126" s="2">
        <f>AVERAGE(AR126:AR165)</f>
        <v>15244.217747453173</v>
      </c>
      <c r="AW126" s="2">
        <f>AVERAGE(AS126:AS165)</f>
        <v>42.674999999999997</v>
      </c>
      <c r="AX126" s="11" t="s">
        <v>0</v>
      </c>
      <c r="AY126" s="11"/>
      <c r="BA126">
        <v>10</v>
      </c>
      <c r="BB126">
        <v>84000</v>
      </c>
      <c r="BC126">
        <v>235</v>
      </c>
      <c r="BD126" s="12">
        <f t="shared" ref="BD126:BD165" si="30">BB126*BE126/BC126</f>
        <v>12510.63829787234</v>
      </c>
      <c r="BE126">
        <f t="shared" ref="BE126:BE165" si="31">BC126-200</f>
        <v>35</v>
      </c>
      <c r="BF126">
        <v>-5.97733606309994E-3</v>
      </c>
      <c r="BG126" s="4">
        <f>AVERAGE(BF126:BF165)</f>
        <v>-1.1006447536419</v>
      </c>
      <c r="BH126" s="2">
        <f>AVERAGE(BD126:BD165)</f>
        <v>16571.922587259767</v>
      </c>
      <c r="BI126" s="2">
        <f>AVERAGE(BE126:BE165)</f>
        <v>46.325000000000003</v>
      </c>
      <c r="BJ126" s="11" t="s">
        <v>0</v>
      </c>
    </row>
    <row r="127" spans="1:62" x14ac:dyDescent="0.35">
      <c r="A127">
        <v>10</v>
      </c>
      <c r="B127">
        <v>26040</v>
      </c>
      <c r="C127">
        <v>74</v>
      </c>
      <c r="D127" s="12">
        <f t="shared" si="17"/>
        <v>8445.405405405405</v>
      </c>
      <c r="E127">
        <f t="shared" si="18"/>
        <v>24</v>
      </c>
      <c r="F127">
        <v>-1.80030042766625</v>
      </c>
      <c r="G127" s="4">
        <f>MEDIAN(F126:F165)</f>
        <v>-0.46173948566171397</v>
      </c>
      <c r="H127" s="2">
        <f>MEDIAN(D126:D165)</f>
        <v>11285.853658536585</v>
      </c>
      <c r="I127" s="2">
        <f>MEDIAN(E126:E165)</f>
        <v>32</v>
      </c>
      <c r="J127" s="11" t="s">
        <v>6</v>
      </c>
      <c r="K127" s="19"/>
      <c r="L127" s="19"/>
      <c r="M127" s="19"/>
      <c r="N127" s="19"/>
      <c r="Q127">
        <v>10</v>
      </c>
      <c r="R127">
        <v>21360</v>
      </c>
      <c r="S127">
        <v>61</v>
      </c>
      <c r="T127" s="12">
        <f t="shared" si="27"/>
        <v>14356.72131147541</v>
      </c>
      <c r="U127">
        <f t="shared" ref="U127:U165" si="32">S127-20</f>
        <v>41</v>
      </c>
      <c r="V127">
        <v>-2.8265204279232301</v>
      </c>
      <c r="W127" s="4">
        <f>MEDIAN(V126:V165)</f>
        <v>-0.64280419458741855</v>
      </c>
      <c r="X127" s="2">
        <f>MEDIAN(T126:T165)</f>
        <v>9375.3191489361707</v>
      </c>
      <c r="Y127" s="2">
        <f>MEDIAN(U126:U165)</f>
        <v>27</v>
      </c>
      <c r="Z127" s="11" t="s">
        <v>6</v>
      </c>
      <c r="AC127">
        <v>10</v>
      </c>
      <c r="AD127">
        <v>67080</v>
      </c>
      <c r="AE127">
        <v>188</v>
      </c>
      <c r="AF127" s="12">
        <f t="shared" si="28"/>
        <v>31399.148936170212</v>
      </c>
      <c r="AG127">
        <f t="shared" si="19"/>
        <v>88</v>
      </c>
      <c r="AH127">
        <v>-0.27216254615920799</v>
      </c>
      <c r="AI127" s="4">
        <f>MEDIAN(AH126:AH165)</f>
        <v>-0.70278203823094498</v>
      </c>
      <c r="AJ127" s="2">
        <f>MEDIAN(AF126:AF165)</f>
        <v>10483.327370304114</v>
      </c>
      <c r="AK127" s="2">
        <f>MEDIAN(AG126:AG165)</f>
        <v>29.5</v>
      </c>
      <c r="AL127" s="11" t="s">
        <v>6</v>
      </c>
      <c r="AM127" s="11"/>
      <c r="AN127" s="11"/>
      <c r="AO127">
        <v>10</v>
      </c>
      <c r="AP127">
        <v>58080</v>
      </c>
      <c r="AQ127">
        <v>163</v>
      </c>
      <c r="AR127" s="12">
        <f t="shared" si="29"/>
        <v>4632.1472392638034</v>
      </c>
      <c r="AS127">
        <f t="shared" si="20"/>
        <v>13</v>
      </c>
      <c r="AT127">
        <v>-0.30943322644625398</v>
      </c>
      <c r="AU127" s="4">
        <f>MEDIAN(AT126:AT165)</f>
        <v>-0.34197991699243346</v>
      </c>
      <c r="AV127" s="2">
        <f>MEDIAN(AR126:AR165)</f>
        <v>9985.6179775280907</v>
      </c>
      <c r="AW127" s="2">
        <f>MEDIAN(AS126:AS165)</f>
        <v>28</v>
      </c>
      <c r="AX127" s="11" t="s">
        <v>6</v>
      </c>
      <c r="AY127" s="11"/>
      <c r="BA127">
        <v>10</v>
      </c>
      <c r="BB127">
        <v>112080</v>
      </c>
      <c r="BC127">
        <v>313</v>
      </c>
      <c r="BD127" s="12">
        <f t="shared" si="30"/>
        <v>40463.386581469647</v>
      </c>
      <c r="BE127">
        <f t="shared" si="31"/>
        <v>113</v>
      </c>
      <c r="BF127">
        <v>-7.3563924688373902E-2</v>
      </c>
      <c r="BG127" s="4">
        <f>MEDIAN(BF126:BF165)</f>
        <v>-0.3950761716913655</v>
      </c>
      <c r="BH127" s="2">
        <f>MEDIAN(BD126:BD165)</f>
        <v>11437.250989353994</v>
      </c>
      <c r="BI127" s="2">
        <f>MEDIAN(BE126:BE165)</f>
        <v>32</v>
      </c>
      <c r="BJ127" s="11" t="s">
        <v>6</v>
      </c>
    </row>
    <row r="128" spans="1:62" x14ac:dyDescent="0.35">
      <c r="A128">
        <v>10</v>
      </c>
      <c r="B128">
        <v>20280</v>
      </c>
      <c r="C128">
        <v>58</v>
      </c>
      <c r="D128" s="12">
        <f t="shared" si="17"/>
        <v>2797.2413793103447</v>
      </c>
      <c r="E128">
        <f t="shared" si="18"/>
        <v>8</v>
      </c>
      <c r="F128">
        <v>-0.51488203922839904</v>
      </c>
      <c r="G128" s="4">
        <f>MAX(F126:F165)</f>
        <v>-1.35399815391168E-5</v>
      </c>
      <c r="H128" s="2">
        <f>MAX(D126:D165)</f>
        <v>33448.333333333336</v>
      </c>
      <c r="I128" s="2">
        <f>MAX(E126:E165)</f>
        <v>94</v>
      </c>
      <c r="J128" s="11" t="s">
        <v>19</v>
      </c>
      <c r="K128" s="19"/>
      <c r="L128" s="19"/>
      <c r="M128" s="19"/>
      <c r="N128" s="19"/>
      <c r="Q128">
        <v>10</v>
      </c>
      <c r="R128">
        <v>12360</v>
      </c>
      <c r="S128">
        <v>36</v>
      </c>
      <c r="T128" s="12">
        <f t="shared" si="27"/>
        <v>5493.333333333333</v>
      </c>
      <c r="U128">
        <f t="shared" si="32"/>
        <v>16</v>
      </c>
      <c r="V128">
        <v>-4.6735864832563999E-2</v>
      </c>
      <c r="W128" s="4">
        <f>MAX(V126:V165)</f>
        <v>-1.1365949985205901E-3</v>
      </c>
      <c r="X128" s="2">
        <f>MAX(T126:T165)</f>
        <v>20433.846153846152</v>
      </c>
      <c r="Y128" s="2">
        <f>MAX(U126:U165)</f>
        <v>58</v>
      </c>
      <c r="Z128" s="11" t="s">
        <v>19</v>
      </c>
      <c r="AC128">
        <v>10</v>
      </c>
      <c r="AD128">
        <v>44400</v>
      </c>
      <c r="AE128">
        <v>125</v>
      </c>
      <c r="AF128" s="12">
        <f t="shared" si="28"/>
        <v>8880</v>
      </c>
      <c r="AG128">
        <f t="shared" si="19"/>
        <v>25</v>
      </c>
      <c r="AH128" s="15">
        <v>-5.3806675377946205E-4</v>
      </c>
      <c r="AI128" s="4">
        <f>MAX(AH126:AH165)</f>
        <v>-5.3806675377946205E-4</v>
      </c>
      <c r="AJ128" s="2">
        <f>MAX(AF126:AF165)</f>
        <v>56871.660231660229</v>
      </c>
      <c r="AK128" s="2">
        <f>MAX(AG126:AG165)</f>
        <v>159</v>
      </c>
      <c r="AL128" s="11" t="s">
        <v>19</v>
      </c>
      <c r="AM128" s="11"/>
      <c r="AN128" s="11"/>
      <c r="AO128">
        <v>10</v>
      </c>
      <c r="AP128">
        <v>58440</v>
      </c>
      <c r="AQ128">
        <v>164</v>
      </c>
      <c r="AR128" s="12">
        <f t="shared" si="29"/>
        <v>4988.7804878048782</v>
      </c>
      <c r="AS128">
        <f t="shared" si="20"/>
        <v>14</v>
      </c>
      <c r="AT128">
        <v>-2.9573111530695698E-3</v>
      </c>
      <c r="AU128" s="4">
        <f>MAX(AT126:AT165)</f>
        <v>-1.11402694224965E-3</v>
      </c>
      <c r="AV128" s="2">
        <f>MAX(AR126:AR165)</f>
        <v>63754.390243902439</v>
      </c>
      <c r="AW128" s="2">
        <f>MAX(AS126:AS165)</f>
        <v>178</v>
      </c>
      <c r="AX128" s="11" t="s">
        <v>19</v>
      </c>
      <c r="AY128" s="11"/>
      <c r="BA128">
        <v>10</v>
      </c>
      <c r="BB128">
        <v>80760</v>
      </c>
      <c r="BC128">
        <v>226</v>
      </c>
      <c r="BD128" s="12">
        <f t="shared" si="30"/>
        <v>9290.9734513274343</v>
      </c>
      <c r="BE128">
        <f t="shared" si="31"/>
        <v>26</v>
      </c>
      <c r="BF128">
        <v>-0.70920900495664396</v>
      </c>
      <c r="BG128" s="4">
        <f>MAX(BF126:BF165)</f>
        <v>-5.97733606309994E-3</v>
      </c>
      <c r="BH128" s="2">
        <f>MAX(BD126:BD165)</f>
        <v>47999.281437125748</v>
      </c>
      <c r="BI128" s="2">
        <f>MAX(BE126:BE165)</f>
        <v>134</v>
      </c>
      <c r="BJ128" s="11" t="s">
        <v>19</v>
      </c>
    </row>
    <row r="129" spans="1:62" x14ac:dyDescent="0.35">
      <c r="A129">
        <v>10</v>
      </c>
      <c r="B129">
        <v>26040</v>
      </c>
      <c r="C129">
        <v>74</v>
      </c>
      <c r="D129" s="12">
        <f t="shared" si="17"/>
        <v>8445.405405405405</v>
      </c>
      <c r="E129">
        <f t="shared" si="18"/>
        <v>24</v>
      </c>
      <c r="F129">
        <v>-1.0600103442314501E-2</v>
      </c>
      <c r="G129" s="4">
        <f>MIN(F126:F165)</f>
        <v>-7.4507619661620099</v>
      </c>
      <c r="H129" s="2">
        <f>MIN(D126:D165)</f>
        <v>2095.7142857142858</v>
      </c>
      <c r="I129" s="2">
        <f>MIN(E126:E165)</f>
        <v>6</v>
      </c>
      <c r="J129" s="11" t="s">
        <v>20</v>
      </c>
      <c r="K129" s="19"/>
      <c r="L129" s="19"/>
      <c r="M129" s="19"/>
      <c r="N129" s="19"/>
      <c r="Q129">
        <v>10</v>
      </c>
      <c r="R129">
        <v>23160</v>
      </c>
      <c r="S129">
        <v>66</v>
      </c>
      <c r="T129" s="12">
        <f t="shared" si="27"/>
        <v>16141.818181818182</v>
      </c>
      <c r="U129">
        <f t="shared" si="32"/>
        <v>46</v>
      </c>
      <c r="V129">
        <v>-3.6442226618784699</v>
      </c>
      <c r="W129" s="4">
        <f>MIN(V126:V165)</f>
        <v>-7.7105528441190296</v>
      </c>
      <c r="X129" s="2">
        <f>MIN(T126:T165)</f>
        <v>3400</v>
      </c>
      <c r="Y129" s="2">
        <f>MIN(U126:U165)</f>
        <v>10</v>
      </c>
      <c r="Z129" s="11" t="s">
        <v>20</v>
      </c>
      <c r="AC129">
        <v>10</v>
      </c>
      <c r="AD129">
        <v>41520</v>
      </c>
      <c r="AE129">
        <v>117</v>
      </c>
      <c r="AF129" s="12">
        <f t="shared" si="28"/>
        <v>6032.8205128205127</v>
      </c>
      <c r="AG129">
        <f t="shared" si="19"/>
        <v>17</v>
      </c>
      <c r="AH129">
        <v>-4.0645076321776603</v>
      </c>
      <c r="AI129" s="4">
        <f>MIN(AH126:AH165)</f>
        <v>-4.6097549946792604</v>
      </c>
      <c r="AJ129" s="2">
        <f>MIN(AF126:AF165)</f>
        <v>4610.9734513274334</v>
      </c>
      <c r="AK129" s="2">
        <f>MIN(AG126:AG165)</f>
        <v>13</v>
      </c>
      <c r="AL129" s="11" t="s">
        <v>20</v>
      </c>
      <c r="AM129" s="11"/>
      <c r="AN129" s="11"/>
      <c r="AO129">
        <v>10</v>
      </c>
      <c r="AP129">
        <v>63120</v>
      </c>
      <c r="AQ129">
        <v>177</v>
      </c>
      <c r="AR129" s="12">
        <f t="shared" si="29"/>
        <v>9628.4745762711864</v>
      </c>
      <c r="AS129">
        <f t="shared" si="20"/>
        <v>27</v>
      </c>
      <c r="AT129">
        <v>-2.5269847195627899E-3</v>
      </c>
      <c r="AU129" s="4">
        <f>MIN(AT126:AT165)</f>
        <v>-4.8571099637979804</v>
      </c>
      <c r="AV129" s="2">
        <f>MIN(AR126:AR165)</f>
        <v>2493.248407643312</v>
      </c>
      <c r="AW129" s="2">
        <f>MIN(AS126:AS165)</f>
        <v>7</v>
      </c>
      <c r="AX129" s="11" t="s">
        <v>20</v>
      </c>
      <c r="AY129" s="11"/>
      <c r="BA129">
        <v>10</v>
      </c>
      <c r="BB129">
        <v>82560</v>
      </c>
      <c r="BC129">
        <v>231</v>
      </c>
      <c r="BD129" s="12">
        <f t="shared" si="30"/>
        <v>11079.480519480519</v>
      </c>
      <c r="BE129">
        <f t="shared" si="31"/>
        <v>31</v>
      </c>
      <c r="BF129">
        <v>-1.8118219584719999</v>
      </c>
      <c r="BG129" s="4">
        <f>MIN(BF126:BF165)</f>
        <v>-4.8412369425455299</v>
      </c>
      <c r="BH129" s="2">
        <f>MIN(BD126:BD165)</f>
        <v>4286.0377358490568</v>
      </c>
      <c r="BI129" s="2">
        <f>MIN(BE126:BE165)</f>
        <v>12</v>
      </c>
      <c r="BJ129" s="11" t="s">
        <v>20</v>
      </c>
    </row>
    <row r="130" spans="1:62" x14ac:dyDescent="0.35">
      <c r="A130">
        <v>10</v>
      </c>
      <c r="B130">
        <v>33600</v>
      </c>
      <c r="C130">
        <v>95</v>
      </c>
      <c r="D130" s="12">
        <f t="shared" si="17"/>
        <v>15915.78947368421</v>
      </c>
      <c r="E130">
        <f t="shared" si="18"/>
        <v>45</v>
      </c>
      <c r="F130">
        <v>-7.4507619661620099</v>
      </c>
      <c r="K130" s="19"/>
      <c r="L130" s="19"/>
      <c r="M130" s="19"/>
      <c r="N130" s="19"/>
      <c r="Q130">
        <v>10</v>
      </c>
      <c r="R130">
        <v>15960</v>
      </c>
      <c r="S130">
        <v>46</v>
      </c>
      <c r="T130" s="12">
        <f t="shared" si="27"/>
        <v>9020.8695652173919</v>
      </c>
      <c r="U130">
        <f t="shared" si="32"/>
        <v>26</v>
      </c>
      <c r="V130">
        <v>-1.1365949985205901E-3</v>
      </c>
      <c r="X130" s="7"/>
      <c r="Y130" s="7"/>
      <c r="Z130" s="11"/>
      <c r="AC130">
        <v>10</v>
      </c>
      <c r="AD130">
        <v>44400</v>
      </c>
      <c r="AE130">
        <v>125</v>
      </c>
      <c r="AF130" s="12">
        <f t="shared" si="28"/>
        <v>8880</v>
      </c>
      <c r="AG130">
        <f t="shared" si="19"/>
        <v>25</v>
      </c>
      <c r="AH130">
        <v>-2.4686439171495902</v>
      </c>
      <c r="AJ130" s="7"/>
      <c r="AK130" s="7"/>
      <c r="AL130" s="11"/>
      <c r="AM130" s="11"/>
      <c r="AN130" s="11"/>
      <c r="AO130">
        <v>10</v>
      </c>
      <c r="AP130">
        <v>63840</v>
      </c>
      <c r="AQ130">
        <v>179</v>
      </c>
      <c r="AR130" s="12">
        <f t="shared" si="29"/>
        <v>10342.793296089385</v>
      </c>
      <c r="AS130">
        <f t="shared" si="20"/>
        <v>29</v>
      </c>
      <c r="AT130">
        <v>-2.3573614517513101E-2</v>
      </c>
      <c r="AV130" s="7"/>
      <c r="AW130" s="7"/>
      <c r="AX130" s="11"/>
      <c r="AY130" s="11"/>
      <c r="BA130">
        <v>10</v>
      </c>
      <c r="BB130">
        <v>90480</v>
      </c>
      <c r="BC130">
        <v>253</v>
      </c>
      <c r="BD130" s="12">
        <f t="shared" si="30"/>
        <v>18954.308300395256</v>
      </c>
      <c r="BE130">
        <f t="shared" si="31"/>
        <v>53</v>
      </c>
      <c r="BF130">
        <v>-1.52670842510535</v>
      </c>
      <c r="BH130" s="7"/>
      <c r="BI130" s="7"/>
      <c r="BJ130" s="11"/>
    </row>
    <row r="131" spans="1:62" x14ac:dyDescent="0.35">
      <c r="A131">
        <v>10</v>
      </c>
      <c r="B131">
        <v>44040</v>
      </c>
      <c r="C131">
        <v>124</v>
      </c>
      <c r="D131" s="12">
        <f t="shared" si="17"/>
        <v>26281.935483870966</v>
      </c>
      <c r="E131">
        <f t="shared" si="18"/>
        <v>74</v>
      </c>
      <c r="F131">
        <v>-4.5209366978998098</v>
      </c>
      <c r="K131" s="19"/>
      <c r="L131" s="19"/>
      <c r="M131" s="19"/>
      <c r="N131" s="19"/>
      <c r="Q131">
        <v>10</v>
      </c>
      <c r="R131">
        <v>14160</v>
      </c>
      <c r="S131">
        <v>41</v>
      </c>
      <c r="T131" s="12">
        <f t="shared" si="27"/>
        <v>7252.6829268292686</v>
      </c>
      <c r="U131">
        <f t="shared" si="32"/>
        <v>21</v>
      </c>
      <c r="V131">
        <v>-0.97524338990858706</v>
      </c>
      <c r="X131" s="7"/>
      <c r="Y131" s="7"/>
      <c r="Z131" s="11"/>
      <c r="AC131">
        <v>10</v>
      </c>
      <c r="AD131">
        <v>50160</v>
      </c>
      <c r="AE131">
        <v>141</v>
      </c>
      <c r="AF131" s="12">
        <f t="shared" si="28"/>
        <v>14585.531914893618</v>
      </c>
      <c r="AG131">
        <f t="shared" si="19"/>
        <v>41</v>
      </c>
      <c r="AH131">
        <v>-0.117101602448554</v>
      </c>
      <c r="AJ131" s="7"/>
      <c r="AK131" s="7"/>
      <c r="AL131" s="11"/>
      <c r="AM131" s="11"/>
      <c r="AN131" s="11"/>
      <c r="AO131">
        <v>10</v>
      </c>
      <c r="AP131">
        <v>73560</v>
      </c>
      <c r="AQ131">
        <v>206</v>
      </c>
      <c r="AR131" s="12">
        <f t="shared" si="29"/>
        <v>19996.893203883494</v>
      </c>
      <c r="AS131">
        <f t="shared" si="20"/>
        <v>56</v>
      </c>
      <c r="AT131">
        <v>-0.21119668799291599</v>
      </c>
      <c r="AV131" s="7"/>
      <c r="AW131" s="7"/>
      <c r="AX131" s="11"/>
      <c r="AY131" s="11"/>
      <c r="BA131">
        <v>10</v>
      </c>
      <c r="BB131">
        <v>86160</v>
      </c>
      <c r="BC131">
        <v>241</v>
      </c>
      <c r="BD131" s="12">
        <f t="shared" si="30"/>
        <v>14657.92531120332</v>
      </c>
      <c r="BE131">
        <f t="shared" si="31"/>
        <v>41</v>
      </c>
      <c r="BF131">
        <v>-8.46630478508648E-2</v>
      </c>
      <c r="BH131" s="7"/>
      <c r="BI131" s="7"/>
      <c r="BJ131" s="11"/>
    </row>
    <row r="132" spans="1:62" x14ac:dyDescent="0.35">
      <c r="A132">
        <v>10</v>
      </c>
      <c r="B132">
        <v>28560</v>
      </c>
      <c r="C132">
        <v>81</v>
      </c>
      <c r="D132" s="12">
        <f t="shared" si="17"/>
        <v>10930.37037037037</v>
      </c>
      <c r="E132">
        <f t="shared" si="18"/>
        <v>31</v>
      </c>
      <c r="F132">
        <v>-5.97863277571666E-2</v>
      </c>
      <c r="G132">
        <v>-5.0001796088916155</v>
      </c>
      <c r="H132" s="7">
        <v>2803.8787006138409</v>
      </c>
      <c r="I132" s="7">
        <v>23.625</v>
      </c>
      <c r="K132" s="19"/>
      <c r="L132" s="19"/>
      <c r="M132" s="19"/>
      <c r="N132" s="19"/>
      <c r="Q132">
        <v>10</v>
      </c>
      <c r="R132">
        <v>16320</v>
      </c>
      <c r="S132">
        <v>47</v>
      </c>
      <c r="T132" s="12">
        <f t="shared" si="27"/>
        <v>9375.3191489361707</v>
      </c>
      <c r="U132">
        <f t="shared" si="32"/>
        <v>27</v>
      </c>
      <c r="V132">
        <v>-0.149462480382241</v>
      </c>
      <c r="X132" s="7"/>
      <c r="Y132" s="7"/>
      <c r="Z132" s="11"/>
      <c r="AC132">
        <v>10</v>
      </c>
      <c r="AD132">
        <v>45840</v>
      </c>
      <c r="AE132">
        <v>129</v>
      </c>
      <c r="AF132" s="12">
        <f t="shared" si="28"/>
        <v>10305.116279069767</v>
      </c>
      <c r="AG132">
        <f t="shared" ref="AG132:AG195" si="33">AE132-100</f>
        <v>29</v>
      </c>
      <c r="AH132">
        <v>-1.0899852328565001</v>
      </c>
      <c r="AJ132" s="7"/>
      <c r="AK132" s="7"/>
      <c r="AL132" s="11"/>
      <c r="AM132" s="11"/>
      <c r="AN132" s="11"/>
      <c r="AO132">
        <v>10</v>
      </c>
      <c r="AP132">
        <v>58800</v>
      </c>
      <c r="AQ132">
        <v>165</v>
      </c>
      <c r="AR132" s="12">
        <f t="shared" si="29"/>
        <v>5345.454545454545</v>
      </c>
      <c r="AS132">
        <f t="shared" ref="AS132:AS195" si="34">AQ132-150</f>
        <v>15</v>
      </c>
      <c r="AT132">
        <v>-2.1953827842271401E-2</v>
      </c>
      <c r="AV132" s="7"/>
      <c r="AW132" s="7"/>
      <c r="AX132" s="11"/>
      <c r="AY132" s="11"/>
      <c r="BA132">
        <v>10</v>
      </c>
      <c r="BB132">
        <v>76800</v>
      </c>
      <c r="BC132">
        <v>215</v>
      </c>
      <c r="BD132" s="12">
        <f t="shared" si="30"/>
        <v>5358.1395348837214</v>
      </c>
      <c r="BE132">
        <f t="shared" si="31"/>
        <v>15</v>
      </c>
      <c r="BF132">
        <v>-0.47808473268616902</v>
      </c>
      <c r="BH132" s="7"/>
      <c r="BI132" s="7"/>
      <c r="BJ132" s="11"/>
    </row>
    <row r="133" spans="1:62" x14ac:dyDescent="0.35">
      <c r="A133">
        <v>10</v>
      </c>
      <c r="B133">
        <v>24240</v>
      </c>
      <c r="C133">
        <v>69</v>
      </c>
      <c r="D133" s="12">
        <f t="shared" si="17"/>
        <v>6674.782608695652</v>
      </c>
      <c r="E133">
        <f t="shared" si="18"/>
        <v>19</v>
      </c>
      <c r="F133">
        <v>-0.35600721970607802</v>
      </c>
      <c r="G133">
        <v>-1.7371510261298448</v>
      </c>
      <c r="H133" s="7">
        <v>1772.3295454545455</v>
      </c>
      <c r="I133" s="7">
        <v>15</v>
      </c>
      <c r="K133" s="19"/>
      <c r="L133" s="19"/>
      <c r="M133" s="19"/>
      <c r="N133" s="19"/>
      <c r="Q133">
        <v>10</v>
      </c>
      <c r="R133">
        <v>17040</v>
      </c>
      <c r="S133">
        <v>49</v>
      </c>
      <c r="T133" s="12">
        <f t="shared" si="27"/>
        <v>10084.897959183674</v>
      </c>
      <c r="U133">
        <f t="shared" si="32"/>
        <v>29</v>
      </c>
      <c r="V133">
        <v>-0.69571291552529302</v>
      </c>
      <c r="X133" s="7"/>
      <c r="Y133" s="7"/>
      <c r="Z133" s="11"/>
      <c r="AC133">
        <v>10</v>
      </c>
      <c r="AD133">
        <v>46560</v>
      </c>
      <c r="AE133">
        <v>131</v>
      </c>
      <c r="AF133" s="12">
        <f t="shared" si="28"/>
        <v>11018.015267175573</v>
      </c>
      <c r="AG133">
        <f t="shared" si="33"/>
        <v>31</v>
      </c>
      <c r="AH133">
        <v>-0.15313077622781801</v>
      </c>
      <c r="AJ133" s="7"/>
      <c r="AK133" s="7"/>
      <c r="AL133" s="11"/>
      <c r="AM133" s="11"/>
      <c r="AN133" s="11"/>
      <c r="AO133">
        <v>10</v>
      </c>
      <c r="AP133">
        <v>83640</v>
      </c>
      <c r="AQ133">
        <v>234</v>
      </c>
      <c r="AR133" s="12">
        <f t="shared" si="29"/>
        <v>30024.615384615383</v>
      </c>
      <c r="AS133">
        <f t="shared" si="34"/>
        <v>84</v>
      </c>
      <c r="AT133">
        <v>-0.69802461536758398</v>
      </c>
      <c r="AV133" s="7"/>
      <c r="AW133" s="7"/>
      <c r="AX133" s="11"/>
      <c r="AY133" s="11"/>
      <c r="BA133">
        <v>10</v>
      </c>
      <c r="BB133">
        <v>108840</v>
      </c>
      <c r="BC133">
        <v>304</v>
      </c>
      <c r="BD133" s="12">
        <f t="shared" si="30"/>
        <v>37234.73684210526</v>
      </c>
      <c r="BE133">
        <f t="shared" si="31"/>
        <v>104</v>
      </c>
      <c r="BF133">
        <v>-4.6488399204093103E-2</v>
      </c>
      <c r="BH133" s="7"/>
      <c r="BI133" s="7"/>
      <c r="BJ133" s="11"/>
    </row>
    <row r="134" spans="1:62" x14ac:dyDescent="0.35">
      <c r="A134">
        <v>10</v>
      </c>
      <c r="B134">
        <v>34320</v>
      </c>
      <c r="C134">
        <v>97</v>
      </c>
      <c r="D134" s="12">
        <f t="shared" ref="D134:D198" si="35">B134*E134/C134</f>
        <v>16629.278350515466</v>
      </c>
      <c r="E134">
        <f t="shared" ref="E134:E198" si="36">C134-50</f>
        <v>47</v>
      </c>
      <c r="F134">
        <v>-0.49353887385356598</v>
      </c>
      <c r="G134">
        <v>-2.0825041449211001E-2</v>
      </c>
      <c r="H134" s="7">
        <v>9047.6190476190477</v>
      </c>
      <c r="I134" s="7">
        <v>76</v>
      </c>
      <c r="K134" s="19"/>
      <c r="L134" s="19"/>
      <c r="M134" s="19"/>
      <c r="N134" s="19"/>
      <c r="Q134">
        <v>10</v>
      </c>
      <c r="R134">
        <v>15240</v>
      </c>
      <c r="S134">
        <v>44</v>
      </c>
      <c r="T134" s="12">
        <f t="shared" si="27"/>
        <v>8312.7272727272721</v>
      </c>
      <c r="U134">
        <f t="shared" si="32"/>
        <v>24</v>
      </c>
      <c r="V134">
        <v>-1.4399802391839001</v>
      </c>
      <c r="X134" s="7"/>
      <c r="Y134" s="7"/>
      <c r="Z134" s="11"/>
      <c r="AC134">
        <v>10</v>
      </c>
      <c r="AD134">
        <v>40080</v>
      </c>
      <c r="AE134">
        <v>113</v>
      </c>
      <c r="AF134" s="12">
        <f t="shared" si="28"/>
        <v>4610.9734513274334</v>
      </c>
      <c r="AG134">
        <f t="shared" si="33"/>
        <v>13</v>
      </c>
      <c r="AH134">
        <v>-9.2898384658846297E-2</v>
      </c>
      <c r="AJ134" s="7"/>
      <c r="AK134" s="7"/>
      <c r="AL134" s="11"/>
      <c r="AM134" s="11"/>
      <c r="AN134" s="11"/>
      <c r="AO134">
        <v>10</v>
      </c>
      <c r="AP134">
        <v>56280</v>
      </c>
      <c r="AQ134">
        <v>158</v>
      </c>
      <c r="AR134" s="12">
        <f t="shared" si="29"/>
        <v>2849.6202531645567</v>
      </c>
      <c r="AS134">
        <f t="shared" si="34"/>
        <v>8</v>
      </c>
      <c r="AT134">
        <v>-0.67036038745416704</v>
      </c>
      <c r="AV134" s="7"/>
      <c r="AW134" s="7"/>
      <c r="AX134" s="11"/>
      <c r="AY134" s="11"/>
      <c r="BA134">
        <v>10</v>
      </c>
      <c r="BB134">
        <v>81480</v>
      </c>
      <c r="BC134">
        <v>228</v>
      </c>
      <c r="BD134" s="12">
        <f t="shared" si="30"/>
        <v>10006.315789473685</v>
      </c>
      <c r="BE134">
        <f t="shared" si="31"/>
        <v>28</v>
      </c>
      <c r="BF134">
        <v>-1.9683979794704201</v>
      </c>
      <c r="BH134" s="7"/>
      <c r="BI134" s="7"/>
      <c r="BJ134" s="11"/>
    </row>
    <row r="135" spans="1:62" x14ac:dyDescent="0.35">
      <c r="A135">
        <v>10</v>
      </c>
      <c r="B135">
        <v>42240</v>
      </c>
      <c r="C135">
        <v>119</v>
      </c>
      <c r="D135" s="12">
        <f t="shared" si="35"/>
        <v>24492.100840336134</v>
      </c>
      <c r="E135">
        <f t="shared" si="36"/>
        <v>69</v>
      </c>
      <c r="F135">
        <v>-0.48680134123847701</v>
      </c>
      <c r="G135">
        <v>-19.729696963455599</v>
      </c>
      <c r="H135" s="7">
        <v>235.38461538461539</v>
      </c>
      <c r="I135" s="7">
        <v>2</v>
      </c>
      <c r="K135" s="19"/>
      <c r="L135" s="19"/>
      <c r="M135" s="19"/>
      <c r="N135" s="19"/>
      <c r="Q135">
        <v>10</v>
      </c>
      <c r="R135">
        <v>14520</v>
      </c>
      <c r="S135">
        <v>42</v>
      </c>
      <c r="T135" s="12">
        <f t="shared" si="27"/>
        <v>7605.7142857142853</v>
      </c>
      <c r="U135">
        <f t="shared" si="32"/>
        <v>22</v>
      </c>
      <c r="V135">
        <v>-3.7770121859303598E-3</v>
      </c>
      <c r="X135" s="7"/>
      <c r="Y135" s="7"/>
      <c r="Z135" s="11"/>
      <c r="AC135">
        <v>10</v>
      </c>
      <c r="AD135">
        <v>45840</v>
      </c>
      <c r="AE135">
        <v>129</v>
      </c>
      <c r="AF135" s="12">
        <f t="shared" si="28"/>
        <v>10305.116279069767</v>
      </c>
      <c r="AG135">
        <f t="shared" si="33"/>
        <v>29</v>
      </c>
      <c r="AH135">
        <v>-2.0370014717256399</v>
      </c>
      <c r="AJ135" s="7"/>
      <c r="AK135" s="7"/>
      <c r="AL135" s="11"/>
      <c r="AM135" s="11"/>
      <c r="AN135" s="11"/>
      <c r="AO135">
        <v>10</v>
      </c>
      <c r="AP135">
        <v>73200</v>
      </c>
      <c r="AQ135">
        <v>205</v>
      </c>
      <c r="AR135" s="12">
        <f t="shared" si="29"/>
        <v>19639.024390243903</v>
      </c>
      <c r="AS135">
        <f t="shared" si="34"/>
        <v>55</v>
      </c>
      <c r="AT135">
        <v>-0.27216254615920799</v>
      </c>
      <c r="AV135" s="7"/>
      <c r="AW135" s="7"/>
      <c r="AX135" s="11"/>
      <c r="AY135" s="11"/>
      <c r="BA135">
        <v>10</v>
      </c>
      <c r="BB135">
        <v>77520</v>
      </c>
      <c r="BC135">
        <v>217</v>
      </c>
      <c r="BD135" s="12">
        <f t="shared" si="30"/>
        <v>6072.9953917050689</v>
      </c>
      <c r="BE135">
        <f t="shared" si="31"/>
        <v>17</v>
      </c>
      <c r="BF135">
        <v>-0.48621405334225398</v>
      </c>
      <c r="BH135" s="7"/>
      <c r="BI135" s="7"/>
      <c r="BJ135" s="11"/>
    </row>
    <row r="136" spans="1:62" x14ac:dyDescent="0.35">
      <c r="A136">
        <v>10</v>
      </c>
      <c r="B136">
        <v>31080</v>
      </c>
      <c r="C136">
        <v>88</v>
      </c>
      <c r="D136" s="12">
        <f t="shared" si="35"/>
        <v>13420.90909090909</v>
      </c>
      <c r="E136">
        <f t="shared" si="36"/>
        <v>38</v>
      </c>
      <c r="F136">
        <v>-1.04012738865747</v>
      </c>
      <c r="K136" s="19"/>
      <c r="L136" s="19"/>
      <c r="M136" s="19"/>
      <c r="N136" s="19"/>
      <c r="Q136">
        <v>10</v>
      </c>
      <c r="R136">
        <v>27480</v>
      </c>
      <c r="S136">
        <v>78</v>
      </c>
      <c r="T136" s="12">
        <f t="shared" si="27"/>
        <v>20433.846153846152</v>
      </c>
      <c r="U136">
        <f t="shared" si="32"/>
        <v>58</v>
      </c>
      <c r="V136">
        <v>-4.1450011401089899</v>
      </c>
      <c r="X136" s="7"/>
      <c r="Y136" s="7"/>
      <c r="Z136" s="11"/>
      <c r="AC136">
        <v>10</v>
      </c>
      <c r="AD136">
        <v>40080</v>
      </c>
      <c r="AE136">
        <v>113</v>
      </c>
      <c r="AF136" s="12">
        <f t="shared" si="28"/>
        <v>4610.9734513274334</v>
      </c>
      <c r="AG136">
        <f t="shared" si="33"/>
        <v>13</v>
      </c>
      <c r="AH136">
        <v>-1.99394111394429</v>
      </c>
      <c r="AJ136" s="7"/>
      <c r="AK136" s="7"/>
      <c r="AL136" s="11"/>
      <c r="AM136" s="11"/>
      <c r="AN136" s="11"/>
      <c r="AO136">
        <v>10</v>
      </c>
      <c r="AP136">
        <v>85440</v>
      </c>
      <c r="AQ136">
        <v>239</v>
      </c>
      <c r="AR136" s="12">
        <f t="shared" si="29"/>
        <v>31816.569037656904</v>
      </c>
      <c r="AS136">
        <f t="shared" si="34"/>
        <v>89</v>
      </c>
      <c r="AT136">
        <v>-7.1978930258370599E-2</v>
      </c>
      <c r="AV136" s="7"/>
      <c r="AW136" s="7"/>
      <c r="AX136" s="11"/>
      <c r="AY136" s="11"/>
      <c r="BA136">
        <v>10</v>
      </c>
      <c r="BB136">
        <v>76800</v>
      </c>
      <c r="BC136">
        <v>215</v>
      </c>
      <c r="BD136" s="12">
        <f t="shared" si="30"/>
        <v>5358.1395348837214</v>
      </c>
      <c r="BE136">
        <f t="shared" si="31"/>
        <v>15</v>
      </c>
      <c r="BF136">
        <v>-9.4808452142456201E-2</v>
      </c>
      <c r="BH136" s="7"/>
      <c r="BI136" s="7"/>
      <c r="BJ136" s="11"/>
    </row>
    <row r="137" spans="1:62" x14ac:dyDescent="0.35">
      <c r="A137">
        <v>10</v>
      </c>
      <c r="B137">
        <v>27120</v>
      </c>
      <c r="C137">
        <v>77</v>
      </c>
      <c r="D137" s="12">
        <f t="shared" si="35"/>
        <v>9509.6103896103905</v>
      </c>
      <c r="E137">
        <f t="shared" si="36"/>
        <v>27</v>
      </c>
      <c r="F137" s="15">
        <v>-1.35399815391168E-5</v>
      </c>
      <c r="K137" s="19"/>
      <c r="L137" s="19"/>
      <c r="M137" s="19"/>
      <c r="N137" s="19"/>
      <c r="Q137">
        <v>10</v>
      </c>
      <c r="R137">
        <v>11640</v>
      </c>
      <c r="S137">
        <v>34</v>
      </c>
      <c r="T137" s="12">
        <f t="shared" si="27"/>
        <v>4792.9411764705883</v>
      </c>
      <c r="U137">
        <f t="shared" si="32"/>
        <v>14</v>
      </c>
      <c r="V137">
        <v>-0.47485427540520603</v>
      </c>
      <c r="X137" s="7"/>
      <c r="Y137" s="7"/>
      <c r="Z137" s="11"/>
      <c r="AC137">
        <v>10</v>
      </c>
      <c r="AD137">
        <v>67800</v>
      </c>
      <c r="AE137">
        <v>190</v>
      </c>
      <c r="AF137" s="12">
        <f t="shared" si="28"/>
        <v>32115.78947368421</v>
      </c>
      <c r="AG137">
        <f t="shared" si="33"/>
        <v>90</v>
      </c>
      <c r="AH137">
        <v>-1.8047127071689899</v>
      </c>
      <c r="AJ137" s="7"/>
      <c r="AK137" s="7"/>
      <c r="AL137" s="11"/>
      <c r="AM137" s="11"/>
      <c r="AN137" s="11"/>
      <c r="AO137">
        <v>10</v>
      </c>
      <c r="AP137">
        <v>62040</v>
      </c>
      <c r="AQ137">
        <v>174</v>
      </c>
      <c r="AR137" s="12">
        <f t="shared" si="29"/>
        <v>8557.2413793103442</v>
      </c>
      <c r="AS137">
        <f t="shared" si="34"/>
        <v>24</v>
      </c>
      <c r="AT137">
        <v>-0.67807133863801505</v>
      </c>
      <c r="AV137" s="7"/>
      <c r="AW137" s="7"/>
      <c r="AX137" s="11"/>
      <c r="AY137" s="11"/>
      <c r="BA137">
        <v>10</v>
      </c>
      <c r="BB137">
        <v>82200</v>
      </c>
      <c r="BC137">
        <v>230</v>
      </c>
      <c r="BD137" s="12">
        <f t="shared" si="30"/>
        <v>10721.739130434782</v>
      </c>
      <c r="BE137">
        <f t="shared" si="31"/>
        <v>30</v>
      </c>
      <c r="BF137">
        <v>-4.34896229438597</v>
      </c>
      <c r="BH137" s="7"/>
      <c r="BI137" s="7"/>
      <c r="BJ137" s="11"/>
    </row>
    <row r="138" spans="1:62" x14ac:dyDescent="0.35">
      <c r="A138">
        <v>10</v>
      </c>
      <c r="B138">
        <v>28920</v>
      </c>
      <c r="C138">
        <v>82</v>
      </c>
      <c r="D138" s="12">
        <f t="shared" si="35"/>
        <v>11285.853658536585</v>
      </c>
      <c r="E138">
        <f t="shared" si="36"/>
        <v>32</v>
      </c>
      <c r="F138">
        <v>-3.9944525745139798</v>
      </c>
      <c r="K138" s="19"/>
      <c r="L138" s="19"/>
      <c r="M138" s="19"/>
      <c r="N138" s="19"/>
      <c r="Q138">
        <v>10</v>
      </c>
      <c r="R138">
        <v>17400</v>
      </c>
      <c r="S138">
        <v>50</v>
      </c>
      <c r="T138" s="12">
        <f t="shared" si="27"/>
        <v>10440</v>
      </c>
      <c r="U138">
        <f t="shared" si="32"/>
        <v>30</v>
      </c>
      <c r="V138">
        <v>-7.9683401218215294E-2</v>
      </c>
      <c r="X138" s="7"/>
      <c r="Y138" s="7"/>
      <c r="Z138" s="11"/>
      <c r="AC138">
        <v>10</v>
      </c>
      <c r="AD138">
        <v>41160</v>
      </c>
      <c r="AE138">
        <v>116</v>
      </c>
      <c r="AF138" s="12">
        <f t="shared" si="28"/>
        <v>5677.2413793103451</v>
      </c>
      <c r="AG138">
        <f t="shared" si="33"/>
        <v>16</v>
      </c>
      <c r="AH138">
        <v>-1.9213474171532598E-2</v>
      </c>
      <c r="AJ138" s="7"/>
      <c r="AK138" s="7"/>
      <c r="AL138" s="11"/>
      <c r="AM138" s="11"/>
      <c r="AN138" s="11"/>
      <c r="AO138">
        <v>10</v>
      </c>
      <c r="AP138">
        <v>68160</v>
      </c>
      <c r="AQ138">
        <v>191</v>
      </c>
      <c r="AR138" s="12">
        <f t="shared" si="29"/>
        <v>14631.204188481675</v>
      </c>
      <c r="AS138">
        <f t="shared" si="34"/>
        <v>41</v>
      </c>
      <c r="AT138">
        <v>-1.52670842510535</v>
      </c>
      <c r="AV138" s="7"/>
      <c r="AW138" s="7"/>
      <c r="AX138" s="11"/>
      <c r="AY138" s="11"/>
      <c r="BA138">
        <v>10</v>
      </c>
      <c r="BB138">
        <v>82560</v>
      </c>
      <c r="BC138">
        <v>231</v>
      </c>
      <c r="BD138" s="12">
        <f t="shared" si="30"/>
        <v>11079.480519480519</v>
      </c>
      <c r="BE138">
        <f t="shared" si="31"/>
        <v>31</v>
      </c>
      <c r="BF138">
        <v>-3.3942741426566001</v>
      </c>
      <c r="BH138" s="7"/>
      <c r="BI138" s="7"/>
      <c r="BJ138" s="11"/>
    </row>
    <row r="139" spans="1:62" x14ac:dyDescent="0.35">
      <c r="A139">
        <v>10</v>
      </c>
      <c r="B139">
        <v>32520</v>
      </c>
      <c r="C139">
        <v>92</v>
      </c>
      <c r="D139" s="12">
        <f t="shared" si="35"/>
        <v>14846.08695652174</v>
      </c>
      <c r="E139">
        <f t="shared" si="36"/>
        <v>42</v>
      </c>
      <c r="F139">
        <v>-5.14298296054818E-2</v>
      </c>
      <c r="K139" s="19"/>
      <c r="L139" s="19"/>
      <c r="M139" s="19"/>
      <c r="N139" s="19"/>
      <c r="Q139">
        <v>10</v>
      </c>
      <c r="R139">
        <v>12000</v>
      </c>
      <c r="S139">
        <v>35</v>
      </c>
      <c r="T139" s="12">
        <f t="shared" si="27"/>
        <v>5142.8571428571431</v>
      </c>
      <c r="U139">
        <f t="shared" si="32"/>
        <v>15</v>
      </c>
      <c r="V139">
        <v>-5.6567596382081797</v>
      </c>
      <c r="X139" s="7"/>
      <c r="Y139" s="7"/>
      <c r="Z139" s="11"/>
      <c r="AC139">
        <v>10</v>
      </c>
      <c r="AD139">
        <v>57720</v>
      </c>
      <c r="AE139">
        <v>162</v>
      </c>
      <c r="AF139" s="12">
        <f t="shared" si="28"/>
        <v>22090.370370370369</v>
      </c>
      <c r="AG139">
        <f t="shared" si="33"/>
        <v>62</v>
      </c>
      <c r="AH139">
        <v>-2.2269502229021501</v>
      </c>
      <c r="AJ139" s="7"/>
      <c r="AK139" s="7"/>
      <c r="AL139" s="11"/>
      <c r="AM139" s="11"/>
      <c r="AN139" s="11"/>
      <c r="AO139">
        <v>10</v>
      </c>
      <c r="AP139">
        <v>69960</v>
      </c>
      <c r="AQ139">
        <v>196</v>
      </c>
      <c r="AR139" s="12">
        <f t="shared" si="29"/>
        <v>16419.183673469386</v>
      </c>
      <c r="AS139">
        <f t="shared" si="34"/>
        <v>46</v>
      </c>
      <c r="AT139">
        <v>-2.0585477332032101</v>
      </c>
      <c r="AV139" s="7"/>
      <c r="AW139" s="7"/>
      <c r="AX139" s="11"/>
      <c r="AY139" s="11"/>
      <c r="BA139">
        <v>10</v>
      </c>
      <c r="BB139">
        <v>78960</v>
      </c>
      <c r="BC139">
        <v>221</v>
      </c>
      <c r="BD139" s="12">
        <f t="shared" si="30"/>
        <v>7502.9864253393662</v>
      </c>
      <c r="BE139">
        <f t="shared" si="31"/>
        <v>21</v>
      </c>
      <c r="BF139">
        <v>-4.1228404336488103</v>
      </c>
      <c r="BH139" s="7"/>
      <c r="BI139" s="7"/>
      <c r="BJ139" s="11"/>
    </row>
    <row r="140" spans="1:62" x14ac:dyDescent="0.35">
      <c r="A140">
        <v>10</v>
      </c>
      <c r="B140">
        <v>38640</v>
      </c>
      <c r="C140">
        <v>109</v>
      </c>
      <c r="D140" s="12">
        <f t="shared" si="35"/>
        <v>20915.229357798165</v>
      </c>
      <c r="E140">
        <f t="shared" si="36"/>
        <v>59</v>
      </c>
      <c r="F140">
        <v>-1.04012738865747</v>
      </c>
      <c r="K140" s="19"/>
      <c r="L140" s="19"/>
      <c r="M140" s="19"/>
      <c r="N140" s="19"/>
      <c r="Q140">
        <v>10</v>
      </c>
      <c r="R140">
        <v>16680</v>
      </c>
      <c r="S140">
        <v>48</v>
      </c>
      <c r="T140" s="12">
        <f t="shared" si="27"/>
        <v>9730</v>
      </c>
      <c r="U140">
        <f t="shared" si="32"/>
        <v>28</v>
      </c>
      <c r="V140">
        <v>-0.29739543213618003</v>
      </c>
      <c r="X140" s="7"/>
      <c r="Y140" s="7"/>
      <c r="Z140" s="11"/>
      <c r="AC140">
        <v>10</v>
      </c>
      <c r="AD140">
        <v>47640</v>
      </c>
      <c r="AE140">
        <v>134</v>
      </c>
      <c r="AF140" s="12">
        <f t="shared" si="28"/>
        <v>12087.76119402985</v>
      </c>
      <c r="AG140">
        <f t="shared" si="33"/>
        <v>34</v>
      </c>
      <c r="AH140">
        <v>-0.29733521148737202</v>
      </c>
      <c r="AJ140" s="7"/>
      <c r="AK140" s="7"/>
      <c r="AL140" s="11"/>
      <c r="AM140" s="11"/>
      <c r="AN140" s="11"/>
      <c r="AO140">
        <v>10</v>
      </c>
      <c r="AP140">
        <v>89040</v>
      </c>
      <c r="AQ140">
        <v>249</v>
      </c>
      <c r="AR140" s="12">
        <f t="shared" si="29"/>
        <v>35401.445783132527</v>
      </c>
      <c r="AS140">
        <f t="shared" si="34"/>
        <v>99</v>
      </c>
      <c r="AT140">
        <v>-0.27216254615920799</v>
      </c>
      <c r="AV140" s="7"/>
      <c r="AW140" s="7"/>
      <c r="AX140" s="11"/>
      <c r="AY140" s="11"/>
      <c r="BA140">
        <v>10</v>
      </c>
      <c r="BB140">
        <v>93720</v>
      </c>
      <c r="BC140">
        <v>262</v>
      </c>
      <c r="BD140" s="12">
        <f t="shared" si="30"/>
        <v>22178.015267175571</v>
      </c>
      <c r="BE140">
        <f t="shared" si="31"/>
        <v>62</v>
      </c>
      <c r="BF140">
        <v>-0.41479425657400898</v>
      </c>
      <c r="BH140" s="7"/>
      <c r="BI140" s="7"/>
      <c r="BJ140" s="11"/>
    </row>
    <row r="141" spans="1:62" x14ac:dyDescent="0.35">
      <c r="A141">
        <v>10</v>
      </c>
      <c r="B141">
        <v>28200</v>
      </c>
      <c r="C141">
        <v>80</v>
      </c>
      <c r="D141" s="12">
        <f t="shared" si="35"/>
        <v>10575</v>
      </c>
      <c r="E141">
        <f t="shared" si="36"/>
        <v>30</v>
      </c>
      <c r="F141">
        <v>-1.5674827248622202E-2</v>
      </c>
      <c r="K141" s="19"/>
      <c r="L141" s="19"/>
      <c r="M141" s="19"/>
      <c r="N141" s="19"/>
      <c r="Q141">
        <v>10</v>
      </c>
      <c r="R141">
        <v>13440</v>
      </c>
      <c r="S141">
        <v>39</v>
      </c>
      <c r="T141" s="12">
        <f t="shared" si="27"/>
        <v>6547.6923076923076</v>
      </c>
      <c r="U141">
        <f t="shared" si="32"/>
        <v>19</v>
      </c>
      <c r="V141">
        <v>-0.137564501854781</v>
      </c>
      <c r="X141" s="7"/>
      <c r="Y141" s="7"/>
      <c r="Z141" s="11"/>
      <c r="AC141">
        <v>10</v>
      </c>
      <c r="AD141">
        <v>67080</v>
      </c>
      <c r="AE141">
        <v>188</v>
      </c>
      <c r="AF141" s="12">
        <f t="shared" si="28"/>
        <v>31399.148936170212</v>
      </c>
      <c r="AG141">
        <f t="shared" si="33"/>
        <v>88</v>
      </c>
      <c r="AH141">
        <v>-0.18577941757432101</v>
      </c>
      <c r="AJ141" s="7"/>
      <c r="AK141" s="7"/>
      <c r="AL141" s="11"/>
      <c r="AM141" s="11"/>
      <c r="AN141" s="11"/>
      <c r="AO141">
        <v>10</v>
      </c>
      <c r="AP141">
        <v>116760</v>
      </c>
      <c r="AQ141">
        <v>326</v>
      </c>
      <c r="AR141" s="12">
        <f t="shared" si="29"/>
        <v>63036.073619631905</v>
      </c>
      <c r="AS141">
        <f t="shared" si="34"/>
        <v>176</v>
      </c>
      <c r="AT141">
        <v>-0.45007198720943098</v>
      </c>
      <c r="AV141" s="7"/>
      <c r="AW141" s="7"/>
      <c r="AX141" s="11"/>
      <c r="AY141" s="11"/>
      <c r="BA141">
        <v>10</v>
      </c>
      <c r="BB141">
        <v>109920</v>
      </c>
      <c r="BC141">
        <v>307</v>
      </c>
      <c r="BD141" s="12">
        <f t="shared" si="30"/>
        <v>38310.879478827359</v>
      </c>
      <c r="BE141">
        <f t="shared" si="31"/>
        <v>107</v>
      </c>
      <c r="BF141">
        <v>-1.04012738865747</v>
      </c>
      <c r="BH141" s="7"/>
      <c r="BI141" s="7"/>
      <c r="BJ141" s="11"/>
    </row>
    <row r="142" spans="1:62" x14ac:dyDescent="0.35">
      <c r="A142">
        <v>10</v>
      </c>
      <c r="B142">
        <v>31800</v>
      </c>
      <c r="C142">
        <v>90</v>
      </c>
      <c r="D142" s="12">
        <f t="shared" si="35"/>
        <v>14133.333333333334</v>
      </c>
      <c r="E142">
        <f t="shared" si="36"/>
        <v>40</v>
      </c>
      <c r="F142">
        <v>-0.93185712114980801</v>
      </c>
      <c r="K142" s="19"/>
      <c r="L142" s="19"/>
      <c r="M142" s="19"/>
      <c r="N142" s="19"/>
      <c r="Q142">
        <v>10</v>
      </c>
      <c r="R142">
        <v>14160</v>
      </c>
      <c r="S142">
        <v>41</v>
      </c>
      <c r="T142" s="12">
        <f t="shared" si="27"/>
        <v>7252.6829268292686</v>
      </c>
      <c r="U142">
        <f t="shared" si="32"/>
        <v>21</v>
      </c>
      <c r="V142">
        <v>-0.89393111805337799</v>
      </c>
      <c r="X142" s="7"/>
      <c r="Y142" s="7"/>
      <c r="Z142" s="11"/>
      <c r="AC142">
        <v>10</v>
      </c>
      <c r="AD142">
        <v>49440</v>
      </c>
      <c r="AE142">
        <v>139</v>
      </c>
      <c r="AF142" s="12">
        <f t="shared" si="28"/>
        <v>13871.654676258993</v>
      </c>
      <c r="AG142">
        <f t="shared" si="33"/>
        <v>39</v>
      </c>
      <c r="AH142">
        <v>-4.6097549946792604</v>
      </c>
      <c r="AJ142" s="7"/>
      <c r="AK142" s="7"/>
      <c r="AL142" s="11"/>
      <c r="AM142" s="11"/>
      <c r="AN142" s="11"/>
      <c r="AO142">
        <v>10</v>
      </c>
      <c r="AP142">
        <v>62760</v>
      </c>
      <c r="AQ142">
        <v>176</v>
      </c>
      <c r="AR142" s="12">
        <f t="shared" si="29"/>
        <v>9271.363636363636</v>
      </c>
      <c r="AS142">
        <f t="shared" si="34"/>
        <v>26</v>
      </c>
      <c r="AT142">
        <v>-7.2316762147083102E-2</v>
      </c>
      <c r="AV142" s="7"/>
      <c r="AW142" s="7"/>
      <c r="AX142" s="11"/>
      <c r="AY142" s="11"/>
      <c r="BA142">
        <v>10</v>
      </c>
      <c r="BB142">
        <v>93000</v>
      </c>
      <c r="BC142">
        <v>260</v>
      </c>
      <c r="BD142" s="12">
        <f t="shared" si="30"/>
        <v>21461.538461538461</v>
      </c>
      <c r="BE142">
        <f t="shared" si="31"/>
        <v>60</v>
      </c>
      <c r="BF142">
        <v>-0.374526607538613</v>
      </c>
      <c r="BH142" s="7"/>
      <c r="BI142" s="7"/>
      <c r="BJ142" s="11"/>
    </row>
    <row r="143" spans="1:62" x14ac:dyDescent="0.35">
      <c r="A143">
        <v>10</v>
      </c>
      <c r="B143">
        <v>25680</v>
      </c>
      <c r="C143">
        <v>73</v>
      </c>
      <c r="D143" s="12">
        <f t="shared" si="35"/>
        <v>8090.9589041095887</v>
      </c>
      <c r="E143">
        <f t="shared" si="36"/>
        <v>23</v>
      </c>
      <c r="F143">
        <v>-0.12630996184763599</v>
      </c>
      <c r="K143" s="19"/>
      <c r="L143" s="19"/>
      <c r="M143" s="19"/>
      <c r="N143" s="19"/>
      <c r="Q143">
        <v>10</v>
      </c>
      <c r="R143">
        <v>18480</v>
      </c>
      <c r="S143">
        <v>53</v>
      </c>
      <c r="T143" s="12">
        <f t="shared" si="27"/>
        <v>11506.415094339623</v>
      </c>
      <c r="U143">
        <f t="shared" si="32"/>
        <v>33</v>
      </c>
      <c r="V143">
        <v>-2.4337780973161101</v>
      </c>
      <c r="X143" s="7"/>
      <c r="Y143" s="7"/>
      <c r="Z143" s="11"/>
      <c r="AC143">
        <v>10</v>
      </c>
      <c r="AD143">
        <v>43320</v>
      </c>
      <c r="AE143">
        <v>122</v>
      </c>
      <c r="AF143" s="12">
        <f t="shared" si="28"/>
        <v>7811.8032786885242</v>
      </c>
      <c r="AG143">
        <f t="shared" si="33"/>
        <v>22</v>
      </c>
      <c r="AH143">
        <v>-0.12799446721850199</v>
      </c>
      <c r="AJ143" s="7"/>
      <c r="AK143" s="7"/>
      <c r="AL143" s="11"/>
      <c r="AM143" s="11"/>
      <c r="AN143" s="11"/>
      <c r="AO143">
        <v>10</v>
      </c>
      <c r="AP143">
        <v>73560</v>
      </c>
      <c r="AQ143">
        <v>206</v>
      </c>
      <c r="AR143" s="12">
        <f t="shared" si="29"/>
        <v>19996.893203883494</v>
      </c>
      <c r="AS143">
        <f t="shared" si="34"/>
        <v>56</v>
      </c>
      <c r="AT143">
        <v>-0.374526607538613</v>
      </c>
      <c r="AV143" s="7"/>
      <c r="AW143" s="7"/>
      <c r="AX143" s="11"/>
      <c r="AY143" s="11"/>
      <c r="BA143">
        <v>10</v>
      </c>
      <c r="BB143">
        <v>80040</v>
      </c>
      <c r="BC143">
        <v>224</v>
      </c>
      <c r="BD143" s="12">
        <f t="shared" si="30"/>
        <v>8575.7142857142862</v>
      </c>
      <c r="BE143">
        <f t="shared" si="31"/>
        <v>24</v>
      </c>
      <c r="BF143">
        <v>-0.40726227909079199</v>
      </c>
      <c r="BH143" s="7"/>
      <c r="BI143" s="7"/>
      <c r="BJ143" s="11"/>
    </row>
    <row r="144" spans="1:62" x14ac:dyDescent="0.35">
      <c r="A144">
        <v>10</v>
      </c>
      <c r="B144">
        <v>19560</v>
      </c>
      <c r="C144">
        <v>56</v>
      </c>
      <c r="D144" s="12">
        <f t="shared" si="35"/>
        <v>2095.7142857142858</v>
      </c>
      <c r="E144">
        <f t="shared" si="36"/>
        <v>6</v>
      </c>
      <c r="F144">
        <v>-7.6962224234382204E-2</v>
      </c>
      <c r="K144" s="19"/>
      <c r="L144" s="19"/>
      <c r="M144" s="19"/>
      <c r="N144" s="19"/>
      <c r="Q144">
        <v>10</v>
      </c>
      <c r="R144">
        <v>25320</v>
      </c>
      <c r="S144">
        <v>72</v>
      </c>
      <c r="T144" s="12">
        <f t="shared" si="27"/>
        <v>18286.666666666668</v>
      </c>
      <c r="U144">
        <f t="shared" si="32"/>
        <v>52</v>
      </c>
      <c r="V144">
        <v>-0.54972449370956</v>
      </c>
      <c r="X144" s="7"/>
      <c r="Y144" s="7"/>
      <c r="Z144" s="11"/>
      <c r="AC144">
        <v>10</v>
      </c>
      <c r="AD144">
        <v>46200</v>
      </c>
      <c r="AE144">
        <v>130</v>
      </c>
      <c r="AF144" s="12">
        <f t="shared" si="28"/>
        <v>10661.538461538461</v>
      </c>
      <c r="AG144">
        <f t="shared" si="33"/>
        <v>30</v>
      </c>
      <c r="AH144">
        <v>-0.352774159577738</v>
      </c>
      <c r="AJ144" s="7"/>
      <c r="AK144" s="7"/>
      <c r="AL144" s="11"/>
      <c r="AM144" s="11"/>
      <c r="AN144" s="11"/>
      <c r="AO144">
        <v>10</v>
      </c>
      <c r="AP144">
        <v>64920</v>
      </c>
      <c r="AQ144">
        <v>182</v>
      </c>
      <c r="AR144" s="12">
        <f t="shared" si="29"/>
        <v>11414.505494505494</v>
      </c>
      <c r="AS144">
        <f t="shared" si="34"/>
        <v>32</v>
      </c>
      <c r="AT144">
        <v>-0.15800917465345299</v>
      </c>
      <c r="AV144" s="7"/>
      <c r="AW144" s="7"/>
      <c r="AX144" s="11"/>
      <c r="AY144" s="11"/>
      <c r="BA144">
        <v>10</v>
      </c>
      <c r="BB144">
        <v>75720</v>
      </c>
      <c r="BC144">
        <v>212</v>
      </c>
      <c r="BD144" s="12">
        <f t="shared" si="30"/>
        <v>4286.0377358490568</v>
      </c>
      <c r="BE144">
        <f t="shared" si="31"/>
        <v>12</v>
      </c>
      <c r="BF144">
        <v>-0.15708910396516901</v>
      </c>
      <c r="BH144" s="7"/>
      <c r="BI144" s="7"/>
      <c r="BJ144" s="11"/>
    </row>
    <row r="145" spans="1:62" x14ac:dyDescent="0.35">
      <c r="A145">
        <v>10</v>
      </c>
      <c r="B145">
        <v>24240</v>
      </c>
      <c r="C145">
        <v>69</v>
      </c>
      <c r="D145" s="12">
        <f t="shared" si="35"/>
        <v>6674.782608695652</v>
      </c>
      <c r="E145">
        <f t="shared" si="36"/>
        <v>19</v>
      </c>
      <c r="F145">
        <v>-1.96924201653496</v>
      </c>
      <c r="K145" s="19"/>
      <c r="L145" s="19"/>
      <c r="M145" s="19"/>
      <c r="N145" s="19"/>
      <c r="Q145">
        <v>10</v>
      </c>
      <c r="R145">
        <v>20280</v>
      </c>
      <c r="S145">
        <v>58</v>
      </c>
      <c r="T145" s="12">
        <f t="shared" si="27"/>
        <v>13286.896551724138</v>
      </c>
      <c r="U145">
        <f t="shared" si="32"/>
        <v>38</v>
      </c>
      <c r="V145">
        <v>-0.374526607538613</v>
      </c>
      <c r="X145" s="7"/>
      <c r="Y145" s="7"/>
      <c r="Z145" s="11"/>
      <c r="AC145">
        <v>10</v>
      </c>
      <c r="AD145">
        <v>40800</v>
      </c>
      <c r="AE145">
        <v>115</v>
      </c>
      <c r="AF145" s="12">
        <f t="shared" si="28"/>
        <v>5321.739130434783</v>
      </c>
      <c r="AG145">
        <f t="shared" si="33"/>
        <v>15</v>
      </c>
      <c r="AH145">
        <v>-0.87658325606974696</v>
      </c>
      <c r="AJ145" s="7"/>
      <c r="AK145" s="7"/>
      <c r="AL145" s="11"/>
      <c r="AM145" s="11"/>
      <c r="AN145" s="11"/>
      <c r="AO145">
        <v>10</v>
      </c>
      <c r="AP145">
        <v>61680</v>
      </c>
      <c r="AQ145">
        <v>173</v>
      </c>
      <c r="AR145" s="12">
        <f t="shared" si="29"/>
        <v>8200.2312138728321</v>
      </c>
      <c r="AS145">
        <f t="shared" si="34"/>
        <v>23</v>
      </c>
      <c r="AT145">
        <v>-4.8571099637979804</v>
      </c>
      <c r="AV145" s="7"/>
      <c r="AW145" s="7"/>
      <c r="AX145" s="11"/>
      <c r="AY145" s="11"/>
      <c r="BA145">
        <v>10</v>
      </c>
      <c r="BB145">
        <v>81480</v>
      </c>
      <c r="BC145">
        <v>228</v>
      </c>
      <c r="BD145" s="12">
        <f t="shared" si="30"/>
        <v>10006.315789473685</v>
      </c>
      <c r="BE145">
        <f t="shared" si="31"/>
        <v>28</v>
      </c>
      <c r="BF145">
        <v>-0.134554807269466</v>
      </c>
      <c r="BH145" s="7"/>
      <c r="BI145" s="7"/>
      <c r="BJ145" s="11"/>
    </row>
    <row r="146" spans="1:62" x14ac:dyDescent="0.35">
      <c r="A146">
        <v>10</v>
      </c>
      <c r="B146">
        <v>37560</v>
      </c>
      <c r="C146">
        <v>106</v>
      </c>
      <c r="D146" s="12">
        <f t="shared" si="35"/>
        <v>19843.018867924529</v>
      </c>
      <c r="E146">
        <f t="shared" si="36"/>
        <v>56</v>
      </c>
      <c r="F146">
        <v>-0.27216254615920799</v>
      </c>
      <c r="K146" s="19"/>
      <c r="L146" s="19"/>
      <c r="M146" s="19"/>
      <c r="N146" s="19"/>
      <c r="Q146">
        <v>10</v>
      </c>
      <c r="R146">
        <v>19920</v>
      </c>
      <c r="S146">
        <v>57</v>
      </c>
      <c r="T146" s="12">
        <f t="shared" si="27"/>
        <v>12930.526315789473</v>
      </c>
      <c r="U146">
        <f t="shared" si="32"/>
        <v>37</v>
      </c>
      <c r="V146">
        <v>-0.374526607538613</v>
      </c>
      <c r="X146" s="7"/>
      <c r="Y146" s="7"/>
      <c r="Z146" s="11"/>
      <c r="AC146">
        <v>10</v>
      </c>
      <c r="AD146">
        <v>41160</v>
      </c>
      <c r="AE146">
        <v>116</v>
      </c>
      <c r="AF146" s="12">
        <f t="shared" si="28"/>
        <v>5677.2413793103451</v>
      </c>
      <c r="AG146">
        <f t="shared" si="33"/>
        <v>16</v>
      </c>
      <c r="AH146">
        <v>-2.0141031880156501</v>
      </c>
      <c r="AJ146" s="7"/>
      <c r="AK146" s="7"/>
      <c r="AL146" s="11"/>
      <c r="AM146" s="11"/>
      <c r="AN146" s="11"/>
      <c r="AO146">
        <v>10</v>
      </c>
      <c r="AP146">
        <v>77520</v>
      </c>
      <c r="AQ146">
        <v>217</v>
      </c>
      <c r="AR146" s="12">
        <f t="shared" si="29"/>
        <v>23934.746543778801</v>
      </c>
      <c r="AS146">
        <f t="shared" si="34"/>
        <v>67</v>
      </c>
      <c r="AT146">
        <v>-0.27216254615920799</v>
      </c>
      <c r="AV146" s="7"/>
      <c r="AW146" s="7"/>
      <c r="AX146" s="11"/>
      <c r="AY146" s="11"/>
      <c r="BA146">
        <v>10</v>
      </c>
      <c r="BB146">
        <v>83280</v>
      </c>
      <c r="BC146">
        <v>233</v>
      </c>
      <c r="BD146" s="12">
        <f t="shared" si="30"/>
        <v>11795.021459227468</v>
      </c>
      <c r="BE146">
        <f t="shared" si="31"/>
        <v>33</v>
      </c>
      <c r="BF146">
        <v>-2.65508240569063E-2</v>
      </c>
      <c r="BH146" s="7"/>
      <c r="BI146" s="7"/>
      <c r="BJ146" s="11"/>
    </row>
    <row r="147" spans="1:62" x14ac:dyDescent="0.35">
      <c r="A147">
        <v>10</v>
      </c>
      <c r="B147">
        <v>35400</v>
      </c>
      <c r="C147">
        <v>100</v>
      </c>
      <c r="D147" s="12">
        <f t="shared" si="35"/>
        <v>17700</v>
      </c>
      <c r="E147">
        <f t="shared" si="36"/>
        <v>50</v>
      </c>
      <c r="F147">
        <v>-0.27216254615920799</v>
      </c>
      <c r="K147" s="19"/>
      <c r="L147" s="19"/>
      <c r="M147" s="19"/>
      <c r="N147" s="19"/>
      <c r="Q147">
        <v>10</v>
      </c>
      <c r="R147">
        <v>14160</v>
      </c>
      <c r="S147">
        <v>41</v>
      </c>
      <c r="T147" s="12">
        <f t="shared" si="27"/>
        <v>7252.6829268292686</v>
      </c>
      <c r="U147">
        <f t="shared" si="32"/>
        <v>21</v>
      </c>
      <c r="V147">
        <v>-4.5228693162730202</v>
      </c>
      <c r="X147" s="7"/>
      <c r="Y147" s="7"/>
      <c r="Z147" s="11"/>
      <c r="AC147">
        <v>10</v>
      </c>
      <c r="AD147">
        <v>66360</v>
      </c>
      <c r="AE147">
        <v>186</v>
      </c>
      <c r="AF147" s="12">
        <f t="shared" si="28"/>
        <v>30682.580645161292</v>
      </c>
      <c r="AG147">
        <f t="shared" si="33"/>
        <v>86</v>
      </c>
      <c r="AH147">
        <v>-0.14252347543985699</v>
      </c>
      <c r="AJ147" s="7"/>
      <c r="AK147" s="7"/>
      <c r="AL147" s="11"/>
      <c r="AM147" s="11"/>
      <c r="AN147" s="11"/>
      <c r="AO147">
        <v>10</v>
      </c>
      <c r="AP147">
        <v>69600</v>
      </c>
      <c r="AQ147">
        <v>195</v>
      </c>
      <c r="AR147" s="12">
        <f t="shared" si="29"/>
        <v>16061.538461538461</v>
      </c>
      <c r="AS147">
        <f t="shared" si="34"/>
        <v>45</v>
      </c>
      <c r="AT147">
        <v>-1.04012738865747</v>
      </c>
      <c r="AV147" s="7"/>
      <c r="AW147" s="7"/>
      <c r="AX147" s="11"/>
      <c r="AY147" s="11"/>
      <c r="BA147">
        <v>10</v>
      </c>
      <c r="BB147">
        <v>77520</v>
      </c>
      <c r="BC147">
        <v>217</v>
      </c>
      <c r="BD147" s="12">
        <f t="shared" si="30"/>
        <v>6072.9953917050689</v>
      </c>
      <c r="BE147">
        <f t="shared" si="31"/>
        <v>17</v>
      </c>
      <c r="BF147">
        <v>-1.74776277718408</v>
      </c>
      <c r="BH147" s="7"/>
      <c r="BI147" s="7"/>
      <c r="BJ147" s="11"/>
    </row>
    <row r="148" spans="1:62" x14ac:dyDescent="0.35">
      <c r="A148">
        <v>10</v>
      </c>
      <c r="B148">
        <v>34680</v>
      </c>
      <c r="C148">
        <v>98</v>
      </c>
      <c r="D148" s="12">
        <f t="shared" si="35"/>
        <v>16986.122448979593</v>
      </c>
      <c r="E148">
        <f t="shared" si="36"/>
        <v>48</v>
      </c>
      <c r="F148">
        <v>-3.81796141366913</v>
      </c>
      <c r="K148" s="19"/>
      <c r="L148" s="19"/>
      <c r="M148" s="19"/>
      <c r="N148" s="19"/>
      <c r="Q148">
        <v>10</v>
      </c>
      <c r="R148">
        <v>16320</v>
      </c>
      <c r="S148">
        <v>47</v>
      </c>
      <c r="T148" s="12">
        <f t="shared" si="27"/>
        <v>9375.3191489361707</v>
      </c>
      <c r="U148">
        <f t="shared" si="32"/>
        <v>27</v>
      </c>
      <c r="V148">
        <v>-3.1974515342091299</v>
      </c>
      <c r="X148" s="7"/>
      <c r="Y148" s="7"/>
      <c r="Z148" s="11"/>
      <c r="AC148">
        <v>10</v>
      </c>
      <c r="AD148">
        <v>48720</v>
      </c>
      <c r="AE148">
        <v>137</v>
      </c>
      <c r="AF148" s="12">
        <f t="shared" si="28"/>
        <v>13157.956204379561</v>
      </c>
      <c r="AG148">
        <f t="shared" si="33"/>
        <v>37</v>
      </c>
      <c r="AH148">
        <v>-1.8170357843092799</v>
      </c>
      <c r="AJ148" s="7"/>
      <c r="AK148" s="7"/>
      <c r="AL148" s="11"/>
      <c r="AM148" s="11"/>
      <c r="AN148" s="11"/>
      <c r="AO148">
        <v>10</v>
      </c>
      <c r="AP148">
        <v>61320</v>
      </c>
      <c r="AQ148">
        <v>172</v>
      </c>
      <c r="AR148" s="12">
        <f t="shared" si="29"/>
        <v>7843.2558139534885</v>
      </c>
      <c r="AS148">
        <f t="shared" si="34"/>
        <v>22</v>
      </c>
      <c r="AT148">
        <v>-1.11402694224965E-3</v>
      </c>
      <c r="AV148" s="7"/>
      <c r="AW148" s="7"/>
      <c r="AX148" s="11"/>
      <c r="AY148" s="11"/>
      <c r="BA148">
        <v>10</v>
      </c>
      <c r="BB148">
        <v>119640</v>
      </c>
      <c r="BC148">
        <v>334</v>
      </c>
      <c r="BD148" s="12">
        <f t="shared" si="30"/>
        <v>47999.281437125748</v>
      </c>
      <c r="BE148">
        <f t="shared" si="31"/>
        <v>134</v>
      </c>
      <c r="BF148">
        <v>-0.295600602735066</v>
      </c>
      <c r="BH148" s="7"/>
      <c r="BI148" s="7"/>
      <c r="BJ148" s="11"/>
    </row>
    <row r="149" spans="1:62" x14ac:dyDescent="0.35">
      <c r="A149">
        <v>10</v>
      </c>
      <c r="B149">
        <v>46560</v>
      </c>
      <c r="C149">
        <v>131</v>
      </c>
      <c r="D149" s="12">
        <f t="shared" si="35"/>
        <v>28789.007633587786</v>
      </c>
      <c r="E149">
        <f t="shared" si="36"/>
        <v>81</v>
      </c>
      <c r="F149">
        <v>-0.43667763008495097</v>
      </c>
      <c r="K149" s="19"/>
      <c r="L149" s="19"/>
      <c r="M149" s="19"/>
      <c r="N149" s="19"/>
      <c r="Q149">
        <v>10</v>
      </c>
      <c r="R149">
        <v>10200</v>
      </c>
      <c r="S149">
        <v>30</v>
      </c>
      <c r="T149" s="12">
        <f t="shared" si="27"/>
        <v>3400</v>
      </c>
      <c r="U149">
        <f t="shared" si="32"/>
        <v>10</v>
      </c>
      <c r="V149">
        <v>-0.103732931036828</v>
      </c>
      <c r="X149" s="7"/>
      <c r="Y149" s="7"/>
      <c r="Z149" s="11"/>
      <c r="AC149">
        <v>10</v>
      </c>
      <c r="AD149">
        <v>41520</v>
      </c>
      <c r="AE149">
        <v>117</v>
      </c>
      <c r="AF149" s="12">
        <f t="shared" si="28"/>
        <v>6032.8205128205127</v>
      </c>
      <c r="AG149">
        <f t="shared" si="33"/>
        <v>17</v>
      </c>
      <c r="AH149">
        <v>-3.1341258464129602</v>
      </c>
      <c r="AJ149" s="7"/>
      <c r="AK149" s="7"/>
      <c r="AL149" s="11"/>
      <c r="AM149" s="11"/>
      <c r="AN149" s="11"/>
      <c r="AO149">
        <v>10</v>
      </c>
      <c r="AP149">
        <v>63120</v>
      </c>
      <c r="AQ149">
        <v>177</v>
      </c>
      <c r="AR149" s="12">
        <f t="shared" si="29"/>
        <v>9628.4745762711864</v>
      </c>
      <c r="AS149">
        <f t="shared" si="34"/>
        <v>27</v>
      </c>
      <c r="AT149">
        <v>-0.224900628883003</v>
      </c>
      <c r="AV149" s="7"/>
      <c r="AW149" s="7"/>
      <c r="AX149" s="11"/>
      <c r="AY149" s="11"/>
      <c r="BA149">
        <v>10</v>
      </c>
      <c r="BB149">
        <v>78600</v>
      </c>
      <c r="BC149">
        <v>220</v>
      </c>
      <c r="BD149" s="12">
        <f t="shared" si="30"/>
        <v>7145.454545454545</v>
      </c>
      <c r="BE149">
        <f t="shared" si="31"/>
        <v>20</v>
      </c>
      <c r="BF149">
        <v>-4.7917512507787299</v>
      </c>
      <c r="BH149" s="7"/>
      <c r="BI149" s="7"/>
      <c r="BJ149" s="11"/>
    </row>
    <row r="150" spans="1:62" x14ac:dyDescent="0.35">
      <c r="A150">
        <v>10</v>
      </c>
      <c r="B150">
        <v>34680</v>
      </c>
      <c r="C150">
        <v>98</v>
      </c>
      <c r="D150" s="12">
        <f t="shared" si="35"/>
        <v>16986.122448979593</v>
      </c>
      <c r="E150">
        <f t="shared" si="36"/>
        <v>48</v>
      </c>
      <c r="F150">
        <v>-5.3145941665479999</v>
      </c>
      <c r="K150" s="19"/>
      <c r="L150" s="19"/>
      <c r="M150" s="19"/>
      <c r="N150" s="19"/>
      <c r="Q150">
        <v>10</v>
      </c>
      <c r="R150">
        <v>13800</v>
      </c>
      <c r="S150">
        <v>40</v>
      </c>
      <c r="T150" s="12">
        <f t="shared" si="27"/>
        <v>6900</v>
      </c>
      <c r="U150">
        <f t="shared" si="32"/>
        <v>20</v>
      </c>
      <c r="V150">
        <v>-2.0816036960756498E-3</v>
      </c>
      <c r="X150" s="7"/>
      <c r="Y150" s="7"/>
      <c r="Z150" s="11"/>
      <c r="AC150">
        <v>10</v>
      </c>
      <c r="AD150">
        <v>47280</v>
      </c>
      <c r="AE150">
        <v>133</v>
      </c>
      <c r="AF150" s="12">
        <f t="shared" si="28"/>
        <v>11731.127819548872</v>
      </c>
      <c r="AG150">
        <f t="shared" si="33"/>
        <v>33</v>
      </c>
      <c r="AH150">
        <v>-1.52670842510535</v>
      </c>
      <c r="AJ150" s="7"/>
      <c r="AK150" s="7"/>
      <c r="AL150" s="11"/>
      <c r="AM150" s="11"/>
      <c r="AN150" s="11"/>
      <c r="AO150">
        <v>10</v>
      </c>
      <c r="AP150">
        <v>58440</v>
      </c>
      <c r="AQ150">
        <v>164</v>
      </c>
      <c r="AR150" s="12">
        <f t="shared" si="29"/>
        <v>4988.7804878048782</v>
      </c>
      <c r="AS150">
        <f t="shared" si="34"/>
        <v>14</v>
      </c>
      <c r="AT150">
        <v>-1.80643541179519</v>
      </c>
      <c r="AV150" s="7"/>
      <c r="AW150" s="7"/>
      <c r="AX150" s="11"/>
      <c r="AY150" s="11"/>
      <c r="BA150">
        <v>10</v>
      </c>
      <c r="BB150">
        <v>81840</v>
      </c>
      <c r="BC150">
        <v>229</v>
      </c>
      <c r="BD150" s="12">
        <f t="shared" si="30"/>
        <v>10364.017467248908</v>
      </c>
      <c r="BE150">
        <f t="shared" si="31"/>
        <v>29</v>
      </c>
      <c r="BF150">
        <v>-1.52670842510535</v>
      </c>
      <c r="BH150" s="7"/>
      <c r="BI150" s="7"/>
      <c r="BJ150" s="11"/>
    </row>
    <row r="151" spans="1:62" x14ac:dyDescent="0.35">
      <c r="A151">
        <v>10</v>
      </c>
      <c r="B151">
        <v>33240</v>
      </c>
      <c r="C151">
        <v>94</v>
      </c>
      <c r="D151" s="12">
        <f t="shared" si="35"/>
        <v>15559.148936170213</v>
      </c>
      <c r="E151">
        <f t="shared" si="36"/>
        <v>44</v>
      </c>
      <c r="F151">
        <v>-0.40913740040143098</v>
      </c>
      <c r="K151" s="19"/>
      <c r="L151" s="19"/>
      <c r="M151" s="19"/>
      <c r="N151" s="19"/>
      <c r="Q151">
        <v>10</v>
      </c>
      <c r="R151">
        <v>17040</v>
      </c>
      <c r="S151">
        <v>49</v>
      </c>
      <c r="T151" s="12">
        <f t="shared" si="27"/>
        <v>10084.897959183674</v>
      </c>
      <c r="U151">
        <f t="shared" si="32"/>
        <v>29</v>
      </c>
      <c r="V151">
        <v>-2.1578523952638902</v>
      </c>
      <c r="X151" s="7"/>
      <c r="Y151" s="7"/>
      <c r="Z151" s="11"/>
      <c r="AC151">
        <v>10</v>
      </c>
      <c r="AD151">
        <v>54840</v>
      </c>
      <c r="AE151">
        <v>154</v>
      </c>
      <c r="AF151" s="12">
        <f t="shared" si="28"/>
        <v>19229.610389610389</v>
      </c>
      <c r="AG151">
        <f t="shared" si="33"/>
        <v>54</v>
      </c>
      <c r="AH151">
        <v>-3.9343240392828698E-3</v>
      </c>
      <c r="AJ151" s="7"/>
      <c r="AK151" s="7"/>
      <c r="AL151" s="11"/>
      <c r="AM151" s="11"/>
      <c r="AN151" s="11"/>
      <c r="AO151">
        <v>10</v>
      </c>
      <c r="AP151">
        <v>60600</v>
      </c>
      <c r="AQ151">
        <v>170</v>
      </c>
      <c r="AR151" s="12">
        <f t="shared" si="29"/>
        <v>7129.411764705882</v>
      </c>
      <c r="AS151">
        <f t="shared" si="34"/>
        <v>20</v>
      </c>
      <c r="AT151">
        <v>-3.7609072444479398E-2</v>
      </c>
      <c r="AV151" s="7"/>
      <c r="AW151" s="7"/>
      <c r="AX151" s="11"/>
      <c r="AY151" s="11"/>
      <c r="BA151">
        <v>10</v>
      </c>
      <c r="BB151">
        <v>101280</v>
      </c>
      <c r="BC151">
        <v>283</v>
      </c>
      <c r="BD151" s="12">
        <f t="shared" si="30"/>
        <v>29704.028268551236</v>
      </c>
      <c r="BE151">
        <f t="shared" si="31"/>
        <v>83</v>
      </c>
      <c r="BF151">
        <v>-4.8412369425455299</v>
      </c>
      <c r="BH151" s="7"/>
      <c r="BI151" s="7"/>
      <c r="BJ151" s="11"/>
    </row>
    <row r="152" spans="1:62" x14ac:dyDescent="0.35">
      <c r="A152">
        <v>10</v>
      </c>
      <c r="B152">
        <v>26040</v>
      </c>
      <c r="C152">
        <v>74</v>
      </c>
      <c r="D152" s="12">
        <f t="shared" si="35"/>
        <v>8445.405405405405</v>
      </c>
      <c r="E152">
        <f t="shared" si="36"/>
        <v>24</v>
      </c>
      <c r="F152">
        <v>-4.3586439086984203</v>
      </c>
      <c r="K152" s="19"/>
      <c r="L152" s="19"/>
      <c r="M152" s="19"/>
      <c r="N152" s="19"/>
      <c r="Q152">
        <v>10</v>
      </c>
      <c r="R152">
        <v>18840</v>
      </c>
      <c r="S152">
        <v>54</v>
      </c>
      <c r="T152" s="12">
        <f t="shared" si="27"/>
        <v>11862.222222222223</v>
      </c>
      <c r="U152">
        <f t="shared" si="32"/>
        <v>34</v>
      </c>
      <c r="V152">
        <v>-0.39631810316939498</v>
      </c>
      <c r="X152" s="7"/>
      <c r="Y152" s="7"/>
      <c r="Z152" s="11"/>
      <c r="AC152">
        <v>10</v>
      </c>
      <c r="AD152">
        <v>44760</v>
      </c>
      <c r="AE152">
        <v>126</v>
      </c>
      <c r="AF152" s="12">
        <f t="shared" si="28"/>
        <v>9236.1904761904771</v>
      </c>
      <c r="AG152">
        <f t="shared" si="33"/>
        <v>26</v>
      </c>
      <c r="AH152">
        <v>-0.79505390434001999</v>
      </c>
      <c r="AJ152" s="7"/>
      <c r="AK152" s="7"/>
      <c r="AL152" s="11"/>
      <c r="AM152" s="11"/>
      <c r="AN152" s="11"/>
      <c r="AO152">
        <v>10</v>
      </c>
      <c r="AP152">
        <v>117480</v>
      </c>
      <c r="AQ152">
        <v>328</v>
      </c>
      <c r="AR152" s="12">
        <f t="shared" si="29"/>
        <v>63754.390243902439</v>
      </c>
      <c r="AS152">
        <f t="shared" si="34"/>
        <v>178</v>
      </c>
      <c r="AT152">
        <v>-1.52670842510535</v>
      </c>
      <c r="AV152" s="7"/>
      <c r="AW152" s="7"/>
      <c r="AX152" s="11"/>
      <c r="AY152" s="11"/>
      <c r="BA152">
        <v>10</v>
      </c>
      <c r="BB152">
        <v>108480</v>
      </c>
      <c r="BC152">
        <v>303</v>
      </c>
      <c r="BD152" s="12">
        <f t="shared" si="30"/>
        <v>36876.039603960395</v>
      </c>
      <c r="BE152">
        <f t="shared" si="31"/>
        <v>103</v>
      </c>
      <c r="BF152">
        <v>-1.80824848592423</v>
      </c>
      <c r="BH152" s="7"/>
      <c r="BI152" s="7"/>
      <c r="BJ152" s="11"/>
    </row>
    <row r="153" spans="1:62" x14ac:dyDescent="0.35">
      <c r="A153">
        <v>10</v>
      </c>
      <c r="B153">
        <v>30720</v>
      </c>
      <c r="C153">
        <v>87</v>
      </c>
      <c r="D153" s="12">
        <f t="shared" si="35"/>
        <v>13064.827586206897</v>
      </c>
      <c r="E153">
        <f t="shared" si="36"/>
        <v>37</v>
      </c>
      <c r="F153">
        <v>-0.41514740989891802</v>
      </c>
      <c r="K153" s="19"/>
      <c r="L153" s="19"/>
      <c r="M153" s="19"/>
      <c r="N153" s="19"/>
      <c r="Q153">
        <v>10</v>
      </c>
      <c r="R153">
        <v>12720</v>
      </c>
      <c r="S153">
        <v>37</v>
      </c>
      <c r="T153" s="12">
        <f t="shared" si="27"/>
        <v>5844.3243243243242</v>
      </c>
      <c r="U153">
        <f t="shared" si="32"/>
        <v>17</v>
      </c>
      <c r="V153">
        <v>-0.43050686376661601</v>
      </c>
      <c r="X153" s="7"/>
      <c r="Y153" s="7"/>
      <c r="Z153" s="11"/>
      <c r="AC153">
        <v>10</v>
      </c>
      <c r="AD153">
        <v>41160</v>
      </c>
      <c r="AE153">
        <v>116</v>
      </c>
      <c r="AF153" s="12">
        <f t="shared" si="28"/>
        <v>5677.2413793103451</v>
      </c>
      <c r="AG153">
        <f t="shared" si="33"/>
        <v>16</v>
      </c>
      <c r="AH153">
        <v>-0.224701771991969</v>
      </c>
      <c r="AJ153" s="7"/>
      <c r="AK153" s="7"/>
      <c r="AL153" s="11"/>
      <c r="AM153" s="11"/>
      <c r="AN153" s="11"/>
      <c r="AO153">
        <v>10</v>
      </c>
      <c r="AP153">
        <v>66360</v>
      </c>
      <c r="AQ153">
        <v>186</v>
      </c>
      <c r="AR153" s="12">
        <f t="shared" si="29"/>
        <v>12843.870967741936</v>
      </c>
      <c r="AS153">
        <f t="shared" si="34"/>
        <v>36</v>
      </c>
      <c r="AT153">
        <v>-0.65113115435064195</v>
      </c>
      <c r="AV153" s="7"/>
      <c r="AW153" s="7"/>
      <c r="AX153" s="11"/>
      <c r="AY153" s="11"/>
      <c r="BA153">
        <v>10</v>
      </c>
      <c r="BB153">
        <v>106320</v>
      </c>
      <c r="BC153">
        <v>297</v>
      </c>
      <c r="BD153" s="12">
        <f t="shared" si="30"/>
        <v>34724.040404040403</v>
      </c>
      <c r="BE153">
        <f t="shared" si="31"/>
        <v>97</v>
      </c>
      <c r="BF153">
        <v>-0.27216254615920799</v>
      </c>
      <c r="BH153" s="7"/>
      <c r="BI153" s="7"/>
      <c r="BJ153" s="11"/>
    </row>
    <row r="154" spans="1:62" x14ac:dyDescent="0.35">
      <c r="A154">
        <v>10</v>
      </c>
      <c r="B154">
        <v>26400</v>
      </c>
      <c r="C154">
        <v>75</v>
      </c>
      <c r="D154" s="12">
        <f t="shared" si="35"/>
        <v>8800</v>
      </c>
      <c r="E154">
        <f t="shared" si="36"/>
        <v>25</v>
      </c>
      <c r="F154">
        <v>-2.9642004001193198</v>
      </c>
      <c r="K154" s="19"/>
      <c r="L154" s="19"/>
      <c r="M154" s="19"/>
      <c r="N154" s="19"/>
      <c r="Q154">
        <v>10</v>
      </c>
      <c r="R154">
        <v>13800</v>
      </c>
      <c r="S154">
        <v>40</v>
      </c>
      <c r="T154" s="12">
        <f t="shared" si="27"/>
        <v>6900</v>
      </c>
      <c r="U154">
        <f t="shared" si="32"/>
        <v>20</v>
      </c>
      <c r="V154">
        <v>-0.61619255168687903</v>
      </c>
      <c r="X154" s="7"/>
      <c r="Y154" s="7"/>
      <c r="Z154" s="11"/>
      <c r="AC154">
        <v>10</v>
      </c>
      <c r="AD154">
        <v>92640</v>
      </c>
      <c r="AE154">
        <v>259</v>
      </c>
      <c r="AF154" s="12">
        <f t="shared" si="28"/>
        <v>56871.660231660229</v>
      </c>
      <c r="AG154">
        <f t="shared" si="33"/>
        <v>159</v>
      </c>
      <c r="AH154">
        <v>-1.52670842510535</v>
      </c>
      <c r="AJ154" s="7"/>
      <c r="AK154" s="7"/>
      <c r="AL154" s="11"/>
      <c r="AM154" s="11"/>
      <c r="AN154" s="11"/>
      <c r="AO154">
        <v>10</v>
      </c>
      <c r="AP154">
        <v>55920</v>
      </c>
      <c r="AQ154">
        <v>157</v>
      </c>
      <c r="AR154" s="12">
        <f t="shared" si="29"/>
        <v>2493.248407643312</v>
      </c>
      <c r="AS154">
        <f t="shared" si="34"/>
        <v>7</v>
      </c>
      <c r="AT154">
        <v>-1.4368242028142</v>
      </c>
      <c r="AV154" s="7"/>
      <c r="AW154" s="7"/>
      <c r="AX154" s="11"/>
      <c r="AY154" s="11"/>
      <c r="BA154">
        <v>10</v>
      </c>
      <c r="BB154">
        <v>84720</v>
      </c>
      <c r="BC154">
        <v>237</v>
      </c>
      <c r="BD154" s="12">
        <f t="shared" si="30"/>
        <v>13226.32911392405</v>
      </c>
      <c r="BE154">
        <f t="shared" si="31"/>
        <v>37</v>
      </c>
      <c r="BF154">
        <v>-0.69173490678266802</v>
      </c>
      <c r="BH154" s="7"/>
      <c r="BI154" s="7"/>
      <c r="BJ154" s="11"/>
    </row>
    <row r="155" spans="1:62" x14ac:dyDescent="0.35">
      <c r="A155">
        <v>10</v>
      </c>
      <c r="B155">
        <v>28200</v>
      </c>
      <c r="C155">
        <v>80</v>
      </c>
      <c r="D155" s="12">
        <f t="shared" si="35"/>
        <v>10575</v>
      </c>
      <c r="E155">
        <f t="shared" si="36"/>
        <v>30</v>
      </c>
      <c r="F155">
        <v>-1.4321105864100701</v>
      </c>
      <c r="K155" s="19"/>
      <c r="L155" s="19"/>
      <c r="M155" s="19"/>
      <c r="N155" s="19"/>
      <c r="Q155">
        <v>10</v>
      </c>
      <c r="R155">
        <v>10560</v>
      </c>
      <c r="S155">
        <v>31</v>
      </c>
      <c r="T155" s="12">
        <f t="shared" si="27"/>
        <v>3747.0967741935483</v>
      </c>
      <c r="U155">
        <f t="shared" si="32"/>
        <v>11</v>
      </c>
      <c r="V155">
        <v>-2.4632162689072001</v>
      </c>
      <c r="X155" s="7"/>
      <c r="Y155" s="7"/>
      <c r="Z155" s="11"/>
      <c r="AC155">
        <v>10</v>
      </c>
      <c r="AD155">
        <v>42240</v>
      </c>
      <c r="AE155">
        <v>119</v>
      </c>
      <c r="AF155" s="12">
        <f t="shared" si="28"/>
        <v>6744.2016806722686</v>
      </c>
      <c r="AG155">
        <f t="shared" si="33"/>
        <v>19</v>
      </c>
      <c r="AH155">
        <v>-0.43473722739366999</v>
      </c>
      <c r="AJ155" s="7"/>
      <c r="AK155" s="7"/>
      <c r="AL155" s="11"/>
      <c r="AM155" s="11"/>
      <c r="AN155" s="11"/>
      <c r="AO155">
        <v>10</v>
      </c>
      <c r="AP155">
        <v>63480</v>
      </c>
      <c r="AQ155">
        <v>178</v>
      </c>
      <c r="AR155" s="12">
        <f t="shared" si="29"/>
        <v>9985.6179775280907</v>
      </c>
      <c r="AS155">
        <f t="shared" si="34"/>
        <v>28</v>
      </c>
      <c r="AT155">
        <v>-0.21623748341854401</v>
      </c>
      <c r="AV155" s="7"/>
      <c r="AW155" s="7"/>
      <c r="AX155" s="11"/>
      <c r="AY155" s="11"/>
      <c r="BA155">
        <v>10</v>
      </c>
      <c r="BB155">
        <v>82200</v>
      </c>
      <c r="BC155">
        <v>230</v>
      </c>
      <c r="BD155" s="12">
        <f t="shared" si="30"/>
        <v>10721.739130434782</v>
      </c>
      <c r="BE155">
        <f t="shared" si="31"/>
        <v>30</v>
      </c>
      <c r="BF155">
        <v>-1.9530847214459399E-2</v>
      </c>
      <c r="BH155" s="7"/>
      <c r="BI155" s="7"/>
      <c r="BJ155" s="11"/>
    </row>
    <row r="156" spans="1:62" x14ac:dyDescent="0.35">
      <c r="A156">
        <v>10</v>
      </c>
      <c r="B156">
        <v>22800</v>
      </c>
      <c r="C156">
        <v>65</v>
      </c>
      <c r="D156" s="12">
        <f t="shared" si="35"/>
        <v>5261.5384615384619</v>
      </c>
      <c r="E156">
        <f t="shared" si="36"/>
        <v>15</v>
      </c>
      <c r="F156">
        <v>-0.15315039600533201</v>
      </c>
      <c r="K156" s="19"/>
      <c r="L156" s="19"/>
      <c r="M156" s="19"/>
      <c r="N156" s="19"/>
      <c r="Q156">
        <v>10</v>
      </c>
      <c r="R156">
        <v>19200</v>
      </c>
      <c r="S156">
        <v>55</v>
      </c>
      <c r="T156" s="12">
        <f t="shared" si="27"/>
        <v>12218.181818181818</v>
      </c>
      <c r="U156">
        <f t="shared" si="32"/>
        <v>35</v>
      </c>
      <c r="V156">
        <v>-1.8783053785132799</v>
      </c>
      <c r="X156" s="7"/>
      <c r="Y156" s="7"/>
      <c r="Z156" s="11"/>
      <c r="AC156">
        <v>10</v>
      </c>
      <c r="AD156">
        <v>40080</v>
      </c>
      <c r="AE156">
        <v>113</v>
      </c>
      <c r="AF156" s="12">
        <f t="shared" si="28"/>
        <v>4610.9734513274334</v>
      </c>
      <c r="AG156">
        <f t="shared" si="33"/>
        <v>13</v>
      </c>
      <c r="AH156">
        <v>-1.42915313588889</v>
      </c>
      <c r="AJ156" s="7"/>
      <c r="AK156" s="7"/>
      <c r="AL156" s="11"/>
      <c r="AM156" s="11"/>
      <c r="AN156" s="11"/>
      <c r="AO156">
        <v>10</v>
      </c>
      <c r="AP156">
        <v>63480</v>
      </c>
      <c r="AQ156">
        <v>178</v>
      </c>
      <c r="AR156" s="12">
        <f t="shared" si="29"/>
        <v>9985.6179775280907</v>
      </c>
      <c r="AS156">
        <f t="shared" si="34"/>
        <v>28</v>
      </c>
      <c r="AT156">
        <v>-0.59734679967704696</v>
      </c>
      <c r="AV156" s="7"/>
      <c r="AW156" s="7"/>
      <c r="AX156" s="11"/>
      <c r="AY156" s="11"/>
      <c r="BA156">
        <v>10</v>
      </c>
      <c r="BB156">
        <v>89400</v>
      </c>
      <c r="BC156">
        <v>250</v>
      </c>
      <c r="BD156" s="12">
        <f t="shared" si="30"/>
        <v>17880</v>
      </c>
      <c r="BE156">
        <f t="shared" si="31"/>
        <v>50</v>
      </c>
      <c r="BF156">
        <v>-0.374526607538613</v>
      </c>
      <c r="BH156" s="7"/>
      <c r="BI156" s="7"/>
      <c r="BJ156" s="11"/>
    </row>
    <row r="157" spans="1:62" x14ac:dyDescent="0.35">
      <c r="A157">
        <v>10</v>
      </c>
      <c r="B157">
        <v>51240</v>
      </c>
      <c r="C157">
        <v>144</v>
      </c>
      <c r="D157" s="12">
        <f t="shared" si="35"/>
        <v>33448.333333333336</v>
      </c>
      <c r="E157">
        <f t="shared" si="36"/>
        <v>94</v>
      </c>
      <c r="F157">
        <v>-0.41582960215773901</v>
      </c>
      <c r="K157" s="19"/>
      <c r="L157" s="19"/>
      <c r="M157" s="19"/>
      <c r="N157" s="19"/>
      <c r="Q157">
        <v>10</v>
      </c>
      <c r="R157">
        <v>12000</v>
      </c>
      <c r="S157">
        <v>35</v>
      </c>
      <c r="T157" s="12">
        <f t="shared" si="27"/>
        <v>5142.8571428571431</v>
      </c>
      <c r="U157">
        <f t="shared" si="32"/>
        <v>15</v>
      </c>
      <c r="V157">
        <v>-1.43724469959271E-2</v>
      </c>
      <c r="X157" s="7"/>
      <c r="Y157" s="7"/>
      <c r="Z157" s="11"/>
      <c r="AC157">
        <v>10</v>
      </c>
      <c r="AD157">
        <v>50160</v>
      </c>
      <c r="AE157">
        <v>141</v>
      </c>
      <c r="AF157" s="12">
        <f t="shared" si="28"/>
        <v>14585.531914893618</v>
      </c>
      <c r="AG157">
        <f t="shared" si="33"/>
        <v>41</v>
      </c>
      <c r="AH157">
        <v>-2.8070313939666101E-2</v>
      </c>
      <c r="AJ157" s="7"/>
      <c r="AK157" s="7"/>
      <c r="AL157" s="11"/>
      <c r="AM157" s="11"/>
      <c r="AN157" s="11"/>
      <c r="AO157">
        <v>10</v>
      </c>
      <c r="AP157">
        <v>62760</v>
      </c>
      <c r="AQ157">
        <v>176</v>
      </c>
      <c r="AR157" s="12">
        <f t="shared" si="29"/>
        <v>9271.363636363636</v>
      </c>
      <c r="AS157">
        <f t="shared" si="34"/>
        <v>26</v>
      </c>
      <c r="AT157">
        <v>-2.4508185484520002</v>
      </c>
      <c r="AV157" s="7"/>
      <c r="AW157" s="7"/>
      <c r="AX157" s="11"/>
      <c r="AY157" s="11"/>
      <c r="BA157">
        <v>10</v>
      </c>
      <c r="BB157">
        <v>78240</v>
      </c>
      <c r="BC157">
        <v>219</v>
      </c>
      <c r="BD157" s="12">
        <f t="shared" si="30"/>
        <v>6787.9452054794519</v>
      </c>
      <c r="BE157">
        <f t="shared" si="31"/>
        <v>19</v>
      </c>
      <c r="BF157">
        <v>-8.7127510953412798E-2</v>
      </c>
      <c r="BH157" s="7"/>
      <c r="BI157" s="7"/>
      <c r="BJ157" s="11"/>
    </row>
    <row r="158" spans="1:62" x14ac:dyDescent="0.35">
      <c r="A158">
        <v>10</v>
      </c>
      <c r="B158">
        <v>22080</v>
      </c>
      <c r="C158">
        <v>63</v>
      </c>
      <c r="D158" s="12">
        <f t="shared" si="35"/>
        <v>4556.1904761904761</v>
      </c>
      <c r="E158">
        <f t="shared" si="36"/>
        <v>13</v>
      </c>
      <c r="F158">
        <v>-6.1567955802552697E-3</v>
      </c>
      <c r="K158" s="19"/>
      <c r="L158" s="19"/>
      <c r="M158" s="19"/>
      <c r="N158" s="19"/>
      <c r="Q158">
        <v>10</v>
      </c>
      <c r="R158">
        <v>19200</v>
      </c>
      <c r="S158">
        <v>55</v>
      </c>
      <c r="T158" s="12">
        <f t="shared" si="27"/>
        <v>12218.181818181818</v>
      </c>
      <c r="U158">
        <f t="shared" si="32"/>
        <v>35</v>
      </c>
      <c r="V158">
        <v>-2.20351637082319</v>
      </c>
      <c r="X158" s="7"/>
      <c r="Y158" s="7"/>
      <c r="Z158" s="11"/>
      <c r="AC158">
        <v>10</v>
      </c>
      <c r="AD158">
        <v>48360</v>
      </c>
      <c r="AE158">
        <v>136</v>
      </c>
      <c r="AF158" s="12">
        <f t="shared" si="28"/>
        <v>12801.176470588236</v>
      </c>
      <c r="AG158">
        <f t="shared" si="33"/>
        <v>36</v>
      </c>
      <c r="AH158">
        <v>-2.0441730505990598</v>
      </c>
      <c r="AJ158" s="7"/>
      <c r="AK158" s="7"/>
      <c r="AL158" s="11"/>
      <c r="AM158" s="11"/>
      <c r="AN158" s="11"/>
      <c r="AO158">
        <v>10</v>
      </c>
      <c r="AP158">
        <v>62040</v>
      </c>
      <c r="AQ158">
        <v>174</v>
      </c>
      <c r="AR158" s="12">
        <f t="shared" si="29"/>
        <v>8557.2413793103442</v>
      </c>
      <c r="AS158">
        <f t="shared" si="34"/>
        <v>24</v>
      </c>
      <c r="AT158">
        <v>-0.84783057864945799</v>
      </c>
      <c r="AV158" s="7"/>
      <c r="AW158" s="7"/>
      <c r="AX158" s="11"/>
      <c r="AY158" s="11"/>
      <c r="BA158">
        <v>10</v>
      </c>
      <c r="BB158">
        <v>94080</v>
      </c>
      <c r="BC158">
        <v>263</v>
      </c>
      <c r="BD158" s="12">
        <f t="shared" si="30"/>
        <v>22536.273764258556</v>
      </c>
      <c r="BE158">
        <f t="shared" si="31"/>
        <v>63</v>
      </c>
      <c r="BF158">
        <v>-0.374526607538613</v>
      </c>
      <c r="BH158" s="7"/>
      <c r="BI158" s="7"/>
      <c r="BJ158" s="11"/>
    </row>
    <row r="159" spans="1:62" x14ac:dyDescent="0.35">
      <c r="A159">
        <v>10</v>
      </c>
      <c r="B159">
        <v>25320</v>
      </c>
      <c r="C159">
        <v>72</v>
      </c>
      <c r="D159" s="12">
        <f t="shared" si="35"/>
        <v>7736.666666666667</v>
      </c>
      <c r="E159">
        <f t="shared" si="36"/>
        <v>22</v>
      </c>
      <c r="F159">
        <v>-5.2525158365869497E-2</v>
      </c>
      <c r="K159" s="19"/>
      <c r="L159" s="19"/>
      <c r="M159" s="19"/>
      <c r="N159" s="19"/>
      <c r="Q159">
        <v>10</v>
      </c>
      <c r="R159">
        <v>18840</v>
      </c>
      <c r="S159">
        <v>54</v>
      </c>
      <c r="T159" s="12">
        <f t="shared" si="27"/>
        <v>11862.222222222223</v>
      </c>
      <c r="U159">
        <f t="shared" si="32"/>
        <v>34</v>
      </c>
      <c r="V159">
        <v>-1.49807456329984</v>
      </c>
      <c r="X159" s="7"/>
      <c r="Y159" s="7"/>
      <c r="Z159" s="11"/>
      <c r="AC159">
        <v>10</v>
      </c>
      <c r="AD159">
        <v>43680</v>
      </c>
      <c r="AE159">
        <v>123</v>
      </c>
      <c r="AF159" s="12">
        <f t="shared" si="28"/>
        <v>8167.8048780487807</v>
      </c>
      <c r="AG159">
        <f t="shared" si="33"/>
        <v>23</v>
      </c>
      <c r="AH159">
        <v>-1.6913627798675801</v>
      </c>
      <c r="AJ159" s="7"/>
      <c r="AK159" s="7"/>
      <c r="AL159" s="11"/>
      <c r="AM159" s="11"/>
      <c r="AN159" s="11"/>
      <c r="AO159">
        <v>10</v>
      </c>
      <c r="AP159">
        <v>69240</v>
      </c>
      <c r="AQ159">
        <v>194</v>
      </c>
      <c r="AR159" s="12">
        <f t="shared" si="29"/>
        <v>15703.917525773197</v>
      </c>
      <c r="AS159">
        <f t="shared" si="34"/>
        <v>44</v>
      </c>
      <c r="AT159">
        <v>-0.28316578626864802</v>
      </c>
      <c r="AV159" s="7"/>
      <c r="AW159" s="7"/>
      <c r="AX159" s="11"/>
      <c r="AY159" s="11"/>
      <c r="BA159">
        <v>10</v>
      </c>
      <c r="BB159">
        <v>76440</v>
      </c>
      <c r="BC159">
        <v>214</v>
      </c>
      <c r="BD159" s="12">
        <f t="shared" si="30"/>
        <v>5000.7476635514022</v>
      </c>
      <c r="BE159">
        <f t="shared" si="31"/>
        <v>14</v>
      </c>
      <c r="BF159">
        <v>-0.14908619288270999</v>
      </c>
      <c r="BH159" s="7"/>
      <c r="BI159" s="7"/>
      <c r="BJ159" s="11"/>
    </row>
    <row r="160" spans="1:62" x14ac:dyDescent="0.35">
      <c r="A160">
        <v>10</v>
      </c>
      <c r="B160">
        <v>29640</v>
      </c>
      <c r="C160">
        <v>84</v>
      </c>
      <c r="D160" s="12">
        <f t="shared" si="35"/>
        <v>11997.142857142857</v>
      </c>
      <c r="E160">
        <f t="shared" si="36"/>
        <v>34</v>
      </c>
      <c r="F160">
        <v>-0.72560395242284204</v>
      </c>
      <c r="K160" s="19"/>
      <c r="L160" s="19"/>
      <c r="M160" s="19"/>
      <c r="N160" s="19"/>
      <c r="Q160">
        <v>10</v>
      </c>
      <c r="R160">
        <v>12000</v>
      </c>
      <c r="S160">
        <v>35</v>
      </c>
      <c r="T160" s="12">
        <f t="shared" si="27"/>
        <v>5142.8571428571431</v>
      </c>
      <c r="U160">
        <f t="shared" si="32"/>
        <v>15</v>
      </c>
      <c r="V160">
        <v>-3.2956810375738099</v>
      </c>
      <c r="X160" s="7"/>
      <c r="Y160" s="7"/>
      <c r="Z160" s="11"/>
      <c r="AC160">
        <v>10</v>
      </c>
      <c r="AD160">
        <v>92640</v>
      </c>
      <c r="AE160">
        <v>259</v>
      </c>
      <c r="AF160" s="12">
        <f t="shared" si="28"/>
        <v>56871.660231660229</v>
      </c>
      <c r="AG160">
        <f t="shared" si="33"/>
        <v>159</v>
      </c>
      <c r="AH160">
        <v>-9.8716276324412405E-2</v>
      </c>
      <c r="AJ160" s="7"/>
      <c r="AK160" s="7"/>
      <c r="AL160" s="11"/>
      <c r="AM160" s="11"/>
      <c r="AN160" s="11"/>
      <c r="AO160">
        <v>10</v>
      </c>
      <c r="AP160">
        <v>59160</v>
      </c>
      <c r="AQ160">
        <v>166</v>
      </c>
      <c r="AR160" s="12">
        <f t="shared" si="29"/>
        <v>5702.1686746987953</v>
      </c>
      <c r="AS160">
        <f t="shared" si="34"/>
        <v>16</v>
      </c>
      <c r="AT160">
        <v>-4.8655085580125997E-2</v>
      </c>
      <c r="AV160" s="7"/>
      <c r="AW160" s="7"/>
      <c r="AX160" s="11"/>
      <c r="AY160" s="11"/>
      <c r="BA160">
        <v>10</v>
      </c>
      <c r="BB160">
        <v>105600</v>
      </c>
      <c r="BC160">
        <v>295</v>
      </c>
      <c r="BD160" s="12">
        <f t="shared" si="30"/>
        <v>34006.779661016946</v>
      </c>
      <c r="BE160">
        <f t="shared" si="31"/>
        <v>95</v>
      </c>
      <c r="BF160">
        <v>-1.04012738865747</v>
      </c>
      <c r="BH160" s="7"/>
      <c r="BI160" s="7"/>
      <c r="BJ160" s="11"/>
    </row>
    <row r="161" spans="1:62" x14ac:dyDescent="0.35">
      <c r="A161">
        <v>10</v>
      </c>
      <c r="B161">
        <v>28920</v>
      </c>
      <c r="C161">
        <v>82</v>
      </c>
      <c r="D161" s="12">
        <f t="shared" si="35"/>
        <v>11285.853658536585</v>
      </c>
      <c r="E161">
        <f t="shared" si="36"/>
        <v>32</v>
      </c>
      <c r="F161">
        <v>-0.27216254615920799</v>
      </c>
      <c r="K161" s="19"/>
      <c r="L161" s="19"/>
      <c r="M161" s="19"/>
      <c r="N161" s="19"/>
      <c r="Q161">
        <v>10</v>
      </c>
      <c r="R161">
        <v>13080</v>
      </c>
      <c r="S161">
        <v>38</v>
      </c>
      <c r="T161" s="12">
        <f t="shared" si="27"/>
        <v>6195.7894736842109</v>
      </c>
      <c r="U161">
        <f t="shared" si="32"/>
        <v>18</v>
      </c>
      <c r="V161">
        <v>-0.15082984159900101</v>
      </c>
      <c r="X161" s="7"/>
      <c r="Y161" s="7"/>
      <c r="Z161" s="11"/>
      <c r="AC161">
        <v>10</v>
      </c>
      <c r="AD161">
        <v>46560</v>
      </c>
      <c r="AE161">
        <v>131</v>
      </c>
      <c r="AF161" s="12">
        <f t="shared" si="28"/>
        <v>11018.015267175573</v>
      </c>
      <c r="AG161">
        <f t="shared" si="33"/>
        <v>31</v>
      </c>
      <c r="AH161">
        <v>-0.61051017212186998</v>
      </c>
      <c r="AJ161" s="7"/>
      <c r="AK161" s="7"/>
      <c r="AL161" s="11"/>
      <c r="AM161" s="11"/>
      <c r="AN161" s="11"/>
      <c r="AO161">
        <v>10</v>
      </c>
      <c r="AP161">
        <v>58080</v>
      </c>
      <c r="AQ161">
        <v>163</v>
      </c>
      <c r="AR161" s="12">
        <f t="shared" si="29"/>
        <v>4632.1472392638034</v>
      </c>
      <c r="AS161">
        <f t="shared" si="34"/>
        <v>13</v>
      </c>
      <c r="AT161">
        <v>-0.27216254615920799</v>
      </c>
      <c r="AV161" s="7"/>
      <c r="AW161" s="7"/>
      <c r="AX161" s="11"/>
      <c r="AY161" s="11"/>
      <c r="BA161">
        <v>10</v>
      </c>
      <c r="BB161">
        <v>95520</v>
      </c>
      <c r="BC161">
        <v>267</v>
      </c>
      <c r="BD161" s="12">
        <f t="shared" si="30"/>
        <v>23969.438202247191</v>
      </c>
      <c r="BE161">
        <f t="shared" si="31"/>
        <v>67</v>
      </c>
      <c r="BF161">
        <v>-0.382890064291939</v>
      </c>
      <c r="BH161" s="7"/>
      <c r="BI161" s="7"/>
      <c r="BJ161" s="11"/>
    </row>
    <row r="162" spans="1:62" x14ac:dyDescent="0.35">
      <c r="A162">
        <v>10</v>
      </c>
      <c r="B162">
        <v>24240</v>
      </c>
      <c r="C162">
        <v>69</v>
      </c>
      <c r="D162" s="12">
        <f t="shared" si="35"/>
        <v>6674.782608695652</v>
      </c>
      <c r="E162">
        <f t="shared" si="36"/>
        <v>19</v>
      </c>
      <c r="F162">
        <v>-2.1751041363408401</v>
      </c>
      <c r="K162" s="19"/>
      <c r="L162" s="19"/>
      <c r="M162" s="19"/>
      <c r="N162" s="19"/>
      <c r="Q162">
        <v>10</v>
      </c>
      <c r="R162">
        <v>19920</v>
      </c>
      <c r="S162">
        <v>57</v>
      </c>
      <c r="T162" s="12">
        <f t="shared" si="27"/>
        <v>12930.526315789473</v>
      </c>
      <c r="U162">
        <f t="shared" si="32"/>
        <v>37</v>
      </c>
      <c r="V162">
        <v>-0.27157663884405697</v>
      </c>
      <c r="X162" s="7"/>
      <c r="Y162" s="7"/>
      <c r="Z162" s="11"/>
      <c r="AC162">
        <v>10</v>
      </c>
      <c r="AD162">
        <v>45480</v>
      </c>
      <c r="AE162">
        <v>128</v>
      </c>
      <c r="AF162" s="12">
        <f t="shared" si="28"/>
        <v>9948.75</v>
      </c>
      <c r="AG162">
        <f t="shared" si="33"/>
        <v>28</v>
      </c>
      <c r="AH162">
        <v>-1.8176749145697599</v>
      </c>
      <c r="AJ162" s="7"/>
      <c r="AK162" s="7"/>
      <c r="AL162" s="11"/>
      <c r="AM162" s="11"/>
      <c r="AN162" s="11"/>
      <c r="AO162">
        <v>10</v>
      </c>
      <c r="AP162">
        <v>55920</v>
      </c>
      <c r="AQ162">
        <v>157</v>
      </c>
      <c r="AR162" s="12">
        <f t="shared" si="29"/>
        <v>2493.248407643312</v>
      </c>
      <c r="AS162">
        <f t="shared" si="34"/>
        <v>7</v>
      </c>
      <c r="AT162">
        <v>-0.15622248110548101</v>
      </c>
      <c r="AV162" s="7"/>
      <c r="AW162" s="7"/>
      <c r="AX162" s="11"/>
      <c r="AY162" s="11"/>
      <c r="BA162">
        <v>10</v>
      </c>
      <c r="BB162">
        <v>84360</v>
      </c>
      <c r="BC162">
        <v>236</v>
      </c>
      <c r="BD162" s="12">
        <f t="shared" si="30"/>
        <v>12868.474576271186</v>
      </c>
      <c r="BE162">
        <f t="shared" si="31"/>
        <v>36</v>
      </c>
      <c r="BF162">
        <v>-2.9628609060919402E-2</v>
      </c>
      <c r="BH162" s="7"/>
      <c r="BI162" s="7"/>
      <c r="BJ162" s="11"/>
    </row>
    <row r="163" spans="1:62" x14ac:dyDescent="0.35">
      <c r="A163">
        <v>10</v>
      </c>
      <c r="B163">
        <v>32160</v>
      </c>
      <c r="C163">
        <v>91</v>
      </c>
      <c r="D163" s="12">
        <f t="shared" si="35"/>
        <v>14489.670329670329</v>
      </c>
      <c r="E163">
        <f t="shared" si="36"/>
        <v>41</v>
      </c>
      <c r="F163">
        <v>-0.19393227181602199</v>
      </c>
      <c r="K163" s="19"/>
      <c r="L163" s="19"/>
      <c r="M163" s="19"/>
      <c r="N163" s="19"/>
      <c r="Q163">
        <v>10</v>
      </c>
      <c r="R163">
        <v>16320</v>
      </c>
      <c r="S163">
        <v>47</v>
      </c>
      <c r="T163" s="12">
        <f t="shared" si="27"/>
        <v>9375.3191489361707</v>
      </c>
      <c r="U163">
        <f t="shared" si="32"/>
        <v>27</v>
      </c>
      <c r="V163">
        <v>-2.6207660369298398</v>
      </c>
      <c r="X163" s="7"/>
      <c r="Y163" s="7"/>
      <c r="Z163" s="11"/>
      <c r="AC163">
        <v>10</v>
      </c>
      <c r="AD163">
        <v>54840</v>
      </c>
      <c r="AE163">
        <v>154</v>
      </c>
      <c r="AF163" s="12">
        <f t="shared" si="28"/>
        <v>19229.610389610389</v>
      </c>
      <c r="AG163">
        <f t="shared" si="33"/>
        <v>54</v>
      </c>
      <c r="AH163">
        <v>-0.164072065670443</v>
      </c>
      <c r="AJ163" s="7"/>
      <c r="AK163" s="7"/>
      <c r="AL163" s="11"/>
      <c r="AM163" s="11"/>
      <c r="AN163" s="11"/>
      <c r="AO163">
        <v>10</v>
      </c>
      <c r="AP163">
        <v>79320</v>
      </c>
      <c r="AQ163">
        <v>222</v>
      </c>
      <c r="AR163" s="12">
        <f t="shared" si="29"/>
        <v>25725.405405405407</v>
      </c>
      <c r="AS163">
        <f t="shared" si="34"/>
        <v>72</v>
      </c>
      <c r="AT163">
        <v>-0.84814289992536296</v>
      </c>
      <c r="AV163" s="7"/>
      <c r="AW163" s="7"/>
      <c r="AX163" s="11"/>
      <c r="AY163" s="11"/>
      <c r="BA163">
        <v>10</v>
      </c>
      <c r="BB163">
        <v>85800</v>
      </c>
      <c r="BC163">
        <v>240</v>
      </c>
      <c r="BD163" s="12">
        <f t="shared" si="30"/>
        <v>14300</v>
      </c>
      <c r="BE163">
        <f t="shared" si="31"/>
        <v>40</v>
      </c>
      <c r="BF163">
        <v>-3.67923008034776</v>
      </c>
      <c r="BH163" s="7"/>
      <c r="BI163" s="7"/>
      <c r="BJ163" s="11"/>
    </row>
    <row r="164" spans="1:62" x14ac:dyDescent="0.35">
      <c r="A164">
        <v>10</v>
      </c>
      <c r="B164">
        <v>28200</v>
      </c>
      <c r="C164">
        <v>80</v>
      </c>
      <c r="D164" s="12">
        <f t="shared" si="35"/>
        <v>10575</v>
      </c>
      <c r="E164">
        <f t="shared" si="36"/>
        <v>30</v>
      </c>
      <c r="F164">
        <v>-4.7916713132408598E-2</v>
      </c>
      <c r="K164" s="19"/>
      <c r="L164" s="19"/>
      <c r="M164" s="19"/>
      <c r="N164" s="19"/>
      <c r="Q164">
        <v>10</v>
      </c>
      <c r="R164">
        <v>17400</v>
      </c>
      <c r="S164">
        <v>50</v>
      </c>
      <c r="T164" s="12">
        <f t="shared" si="27"/>
        <v>10440</v>
      </c>
      <c r="U164">
        <f t="shared" si="32"/>
        <v>30</v>
      </c>
      <c r="V164">
        <v>-7.7105528441190296</v>
      </c>
      <c r="X164" s="7"/>
      <c r="Y164" s="7"/>
      <c r="Z164" s="11"/>
      <c r="AC164">
        <v>10</v>
      </c>
      <c r="AD164">
        <v>46560</v>
      </c>
      <c r="AE164">
        <v>131</v>
      </c>
      <c r="AF164" s="12">
        <f t="shared" si="28"/>
        <v>11018.015267175573</v>
      </c>
      <c r="AG164">
        <f t="shared" si="33"/>
        <v>31</v>
      </c>
      <c r="AH164">
        <v>-0.96927679337230199</v>
      </c>
      <c r="AJ164" s="7"/>
      <c r="AK164" s="7"/>
      <c r="AL164" s="11"/>
      <c r="AM164" s="11"/>
      <c r="AN164" s="11"/>
      <c r="AO164">
        <v>10</v>
      </c>
      <c r="AP164">
        <v>63480</v>
      </c>
      <c r="AQ164">
        <v>178</v>
      </c>
      <c r="AR164" s="12">
        <f t="shared" si="29"/>
        <v>9985.6179775280907</v>
      </c>
      <c r="AS164">
        <f t="shared" si="34"/>
        <v>28</v>
      </c>
      <c r="AT164">
        <v>-0.59030526207988099</v>
      </c>
      <c r="AV164" s="7"/>
      <c r="AW164" s="7"/>
      <c r="AX164" s="11"/>
      <c r="AY164" s="11"/>
      <c r="BA164">
        <v>10</v>
      </c>
      <c r="BB164">
        <v>77160</v>
      </c>
      <c r="BC164">
        <v>216</v>
      </c>
      <c r="BD164" s="12">
        <f t="shared" si="30"/>
        <v>5715.5555555555557</v>
      </c>
      <c r="BE164">
        <f t="shared" si="31"/>
        <v>16</v>
      </c>
      <c r="BF164">
        <v>-0.167628551615842</v>
      </c>
      <c r="BH164" s="7"/>
      <c r="BI164" s="7"/>
      <c r="BJ164" s="11"/>
    </row>
    <row r="165" spans="1:62" x14ac:dyDescent="0.35">
      <c r="A165">
        <v>10</v>
      </c>
      <c r="B165">
        <v>45840</v>
      </c>
      <c r="C165">
        <v>129</v>
      </c>
      <c r="D165" s="12">
        <f t="shared" si="35"/>
        <v>28072.558139534885</v>
      </c>
      <c r="E165">
        <f t="shared" si="36"/>
        <v>79</v>
      </c>
      <c r="F165">
        <v>-0.71998556387774504</v>
      </c>
      <c r="K165" s="19"/>
      <c r="L165" s="19"/>
      <c r="M165" s="19"/>
      <c r="N165" s="19"/>
      <c r="Q165">
        <v>10</v>
      </c>
      <c r="R165">
        <v>14880</v>
      </c>
      <c r="S165">
        <v>43</v>
      </c>
      <c r="T165" s="12">
        <f t="shared" si="27"/>
        <v>7959.0697674418607</v>
      </c>
      <c r="U165">
        <f t="shared" si="32"/>
        <v>23</v>
      </c>
      <c r="V165">
        <v>-2.5905894895908799E-3</v>
      </c>
      <c r="X165" s="7"/>
      <c r="Y165" s="7"/>
      <c r="Z165" s="11"/>
      <c r="AC165">
        <v>10</v>
      </c>
      <c r="AD165">
        <v>45840</v>
      </c>
      <c r="AE165">
        <v>129</v>
      </c>
      <c r="AF165" s="12">
        <f t="shared" si="28"/>
        <v>10305.116279069767</v>
      </c>
      <c r="AG165">
        <f t="shared" si="33"/>
        <v>29</v>
      </c>
      <c r="AH165">
        <v>-0.25261220759904501</v>
      </c>
      <c r="AJ165" s="7"/>
      <c r="AK165" s="7"/>
      <c r="AL165" s="11"/>
      <c r="AM165" s="11"/>
      <c r="AN165" s="11"/>
      <c r="AO165">
        <v>10</v>
      </c>
      <c r="AP165">
        <v>60240</v>
      </c>
      <c r="AQ165">
        <v>169</v>
      </c>
      <c r="AR165" s="12">
        <f t="shared" si="29"/>
        <v>6772.544378698225</v>
      </c>
      <c r="AS165">
        <f t="shared" si="34"/>
        <v>19</v>
      </c>
      <c r="AT165">
        <v>-1.1916752160858</v>
      </c>
      <c r="AV165" s="7"/>
      <c r="AW165" s="7"/>
      <c r="AX165" s="11"/>
      <c r="AY165" s="11"/>
      <c r="BA165">
        <v>10</v>
      </c>
      <c r="BB165">
        <v>77520</v>
      </c>
      <c r="BC165">
        <v>217</v>
      </c>
      <c r="BD165" s="12">
        <f t="shared" si="30"/>
        <v>6072.9953917050689</v>
      </c>
      <c r="BE165">
        <f t="shared" si="31"/>
        <v>17</v>
      </c>
      <c r="BF165">
        <v>-3.9362296533856901E-2</v>
      </c>
      <c r="BH165" s="7"/>
      <c r="BI165" s="7"/>
      <c r="BJ165" s="11"/>
    </row>
    <row r="166" spans="1:62" x14ac:dyDescent="0.35">
      <c r="K166" s="19"/>
      <c r="L166" s="19"/>
      <c r="M166" s="19"/>
      <c r="N166" s="19"/>
      <c r="T166" s="12"/>
      <c r="X166" s="7"/>
      <c r="Y166" s="7"/>
      <c r="Z166" s="11"/>
      <c r="AF166" s="12"/>
      <c r="AJ166" s="7"/>
      <c r="AK166" s="7"/>
      <c r="AL166" s="11"/>
      <c r="AM166" s="11"/>
      <c r="AN166" s="11"/>
      <c r="AR166" s="12"/>
      <c r="AV166" s="7"/>
      <c r="AW166" s="7"/>
      <c r="AX166" s="11"/>
      <c r="AY166" s="11"/>
      <c r="BD166" s="12"/>
      <c r="BH166" s="7"/>
      <c r="BI166" s="7"/>
      <c r="BJ166" s="11"/>
    </row>
    <row r="167" spans="1:62" x14ac:dyDescent="0.35">
      <c r="A167">
        <v>20</v>
      </c>
      <c r="B167">
        <v>47760</v>
      </c>
      <c r="C167">
        <v>68</v>
      </c>
      <c r="D167" s="12">
        <f t="shared" si="35"/>
        <v>12642.35294117647</v>
      </c>
      <c r="E167">
        <f t="shared" si="36"/>
        <v>18</v>
      </c>
      <c r="F167">
        <v>-2.09317978657035E-2</v>
      </c>
      <c r="G167" s="4">
        <f>AVERAGE(F167:F206)</f>
        <v>-0.53620240082008519</v>
      </c>
      <c r="H167" s="2">
        <f>AVERAGE(D167:D206)</f>
        <v>11587.125733871084</v>
      </c>
      <c r="I167" s="2">
        <f>AVERAGE(E167:E206)</f>
        <v>16.475000000000001</v>
      </c>
      <c r="J167" s="11" t="s">
        <v>0</v>
      </c>
      <c r="K167" s="19"/>
      <c r="L167" s="19"/>
      <c r="M167" s="19"/>
      <c r="N167" s="19"/>
      <c r="Q167">
        <v>20</v>
      </c>
      <c r="R167">
        <v>31200</v>
      </c>
      <c r="S167">
        <v>45</v>
      </c>
      <c r="T167" s="12">
        <f t="shared" ref="T167:T206" si="37">R167*U167/S167</f>
        <v>17333.333333333332</v>
      </c>
      <c r="U167">
        <f>S167-20</f>
        <v>25</v>
      </c>
      <c r="V167">
        <v>-1.02574667712178</v>
      </c>
      <c r="W167" s="4">
        <f>AVERAGE(V167:V206)</f>
        <v>-0.66506114623138013</v>
      </c>
      <c r="X167" s="2">
        <f>AVERAGE(T167:T206)</f>
        <v>11519.107477260743</v>
      </c>
      <c r="Y167" s="2">
        <f>AVERAGE(U167:U206)</f>
        <v>16.725000000000001</v>
      </c>
      <c r="Z167" s="11" t="s">
        <v>0</v>
      </c>
      <c r="AC167">
        <v>20</v>
      </c>
      <c r="AD167">
        <v>78720</v>
      </c>
      <c r="AE167">
        <v>111</v>
      </c>
      <c r="AF167" s="12">
        <f t="shared" ref="AF167:AF206" si="38">AD167*AG167/AE167</f>
        <v>7801.0810810810808</v>
      </c>
      <c r="AG167">
        <f t="shared" si="33"/>
        <v>11</v>
      </c>
      <c r="AH167">
        <v>-0.77302253303407398</v>
      </c>
      <c r="AI167" s="4">
        <f>AVERAGE(AH167:AH206)</f>
        <v>-0.64124454583675117</v>
      </c>
      <c r="AJ167" s="2">
        <f>AVERAGE(AF167:AF206)</f>
        <v>17271.712596365913</v>
      </c>
      <c r="AK167" s="2">
        <f>AVERAGE(AG167:AG206)</f>
        <v>24.274999999999999</v>
      </c>
      <c r="AL167" s="11" t="s">
        <v>0</v>
      </c>
      <c r="AM167" s="11"/>
      <c r="AN167" s="11"/>
      <c r="AO167">
        <v>20</v>
      </c>
      <c r="AP167">
        <v>124800</v>
      </c>
      <c r="AQ167">
        <v>175</v>
      </c>
      <c r="AR167" s="12">
        <f t="shared" ref="AR167:AR206" si="39">AP167*AS167/AQ167</f>
        <v>17828.571428571428</v>
      </c>
      <c r="AS167">
        <f t="shared" si="34"/>
        <v>25</v>
      </c>
      <c r="AT167">
        <v>-0.141249205595494</v>
      </c>
      <c r="AU167" s="4">
        <f>AVERAGE(AT167:AT206)</f>
        <v>-0.56642128049764118</v>
      </c>
      <c r="AV167" s="2">
        <f>AVERAGE(AR167:AR206)</f>
        <v>16227.405229599428</v>
      </c>
      <c r="AW167" s="2">
        <f>AVERAGE(AS167:AS206)</f>
        <v>22.725000000000001</v>
      </c>
      <c r="AX167" s="11" t="s">
        <v>0</v>
      </c>
      <c r="AY167" s="11"/>
      <c r="BA167">
        <v>20</v>
      </c>
      <c r="BB167">
        <v>147840</v>
      </c>
      <c r="BC167">
        <v>207</v>
      </c>
      <c r="BD167" s="12">
        <f t="shared" ref="BD167:BD206" si="40">BB167*BE167/BC167</f>
        <v>4999.420289855072</v>
      </c>
      <c r="BE167">
        <f t="shared" ref="BE167:BE206" si="41">BC167-200</f>
        <v>7</v>
      </c>
      <c r="BF167">
        <v>-0.20280472943137601</v>
      </c>
      <c r="BG167" s="4">
        <f>AVERAGE(BF167:BF206)</f>
        <v>-0.45076831377734639</v>
      </c>
      <c r="BH167" s="2">
        <f>AVERAGE(BD167:BD206)</f>
        <v>18419.591877482635</v>
      </c>
      <c r="BI167" s="2">
        <f>AVERAGE(BE167:BE206)</f>
        <v>25.75</v>
      </c>
      <c r="BJ167" s="11" t="s">
        <v>0</v>
      </c>
    </row>
    <row r="168" spans="1:62" x14ac:dyDescent="0.35">
      <c r="A168">
        <v>20</v>
      </c>
      <c r="B168">
        <v>45600</v>
      </c>
      <c r="C168">
        <v>65</v>
      </c>
      <c r="D168" s="12">
        <f t="shared" si="35"/>
        <v>10523.076923076924</v>
      </c>
      <c r="E168">
        <f t="shared" si="36"/>
        <v>15</v>
      </c>
      <c r="F168">
        <v>-2.5937384455332002</v>
      </c>
      <c r="G168" s="4">
        <f>MEDIAN(F167:F206)</f>
        <v>-0.28030276669169052</v>
      </c>
      <c r="H168" s="2">
        <f>MEDIAN(D167:D206)</f>
        <v>10170.288461538461</v>
      </c>
      <c r="I168" s="2">
        <f>MEDIAN(E167:E206)</f>
        <v>14.5</v>
      </c>
      <c r="J168" s="11" t="s">
        <v>6</v>
      </c>
      <c r="K168" s="19"/>
      <c r="L168" s="19"/>
      <c r="M168" s="19"/>
      <c r="N168" s="19"/>
      <c r="Q168">
        <v>20</v>
      </c>
      <c r="R168">
        <v>16800</v>
      </c>
      <c r="S168">
        <v>25</v>
      </c>
      <c r="T168" s="12">
        <f t="shared" si="37"/>
        <v>3360</v>
      </c>
      <c r="U168">
        <f t="shared" ref="U168:U206" si="42">S168-20</f>
        <v>5</v>
      </c>
      <c r="V168">
        <v>-5.21479146832899E-2</v>
      </c>
      <c r="W168" s="4">
        <f>MEDIAN(V167:V206)</f>
        <v>-0.39066845823449248</v>
      </c>
      <c r="X168" s="2">
        <f>MEDIAN(T167:T206)</f>
        <v>10636.190476190477</v>
      </c>
      <c r="Y168" s="2">
        <f>MEDIAN(U167:U206)</f>
        <v>15.5</v>
      </c>
      <c r="Z168" s="11" t="s">
        <v>6</v>
      </c>
      <c r="AC168">
        <v>20</v>
      </c>
      <c r="AD168">
        <v>79440</v>
      </c>
      <c r="AE168">
        <v>112</v>
      </c>
      <c r="AF168" s="12">
        <f t="shared" si="38"/>
        <v>8511.4285714285706</v>
      </c>
      <c r="AG168">
        <f t="shared" si="33"/>
        <v>12</v>
      </c>
      <c r="AH168">
        <v>-1.04012738865747</v>
      </c>
      <c r="AI168" s="4">
        <f>MEDIAN(AH167:AH206)</f>
        <v>-0.40611468499868097</v>
      </c>
      <c r="AJ168" s="2">
        <f>MEDIAN(AF167:AF206)</f>
        <v>11354.48275862069</v>
      </c>
      <c r="AK168" s="2">
        <f>MEDIAN(AG167:AG206)</f>
        <v>16</v>
      </c>
      <c r="AL168" s="11" t="s">
        <v>6</v>
      </c>
      <c r="AM168" s="11"/>
      <c r="AN168" s="11"/>
      <c r="AO168">
        <v>20</v>
      </c>
      <c r="AP168">
        <v>113280</v>
      </c>
      <c r="AQ168">
        <v>159</v>
      </c>
      <c r="AR168" s="12">
        <f t="shared" si="39"/>
        <v>6412.0754716981128</v>
      </c>
      <c r="AS168">
        <f t="shared" si="34"/>
        <v>9</v>
      </c>
      <c r="AT168">
        <v>-0.69760504079570596</v>
      </c>
      <c r="AU168" s="4">
        <f>MEDIAN(AT167:AT206)</f>
        <v>-0.29347226725321751</v>
      </c>
      <c r="AV168" s="2">
        <f>MEDIAN(AR167:AR206)</f>
        <v>11047.62322015334</v>
      </c>
      <c r="AW168" s="2">
        <f>MEDIAN(AS167:AS206)</f>
        <v>15.5</v>
      </c>
      <c r="AX168" s="11" t="s">
        <v>6</v>
      </c>
      <c r="AY168" s="11"/>
      <c r="BA168">
        <v>20</v>
      </c>
      <c r="BB168">
        <v>152880</v>
      </c>
      <c r="BC168">
        <v>214</v>
      </c>
      <c r="BD168" s="12">
        <f t="shared" si="40"/>
        <v>10001.495327102804</v>
      </c>
      <c r="BE168">
        <f t="shared" si="41"/>
        <v>14</v>
      </c>
      <c r="BF168">
        <v>-0.22949949511930401</v>
      </c>
      <c r="BG168" s="4">
        <f>MEDIAN(BF167:BF206)</f>
        <v>-0.24830412486818351</v>
      </c>
      <c r="BH168" s="2">
        <f>MEDIAN(BD167:BD206)</f>
        <v>10358.887198435124</v>
      </c>
      <c r="BI168" s="2">
        <f>MEDIAN(BE167:BE206)</f>
        <v>14.5</v>
      </c>
      <c r="BJ168" s="11" t="s">
        <v>6</v>
      </c>
    </row>
    <row r="169" spans="1:62" x14ac:dyDescent="0.35">
      <c r="A169">
        <v>20</v>
      </c>
      <c r="B169">
        <v>44160</v>
      </c>
      <c r="C169">
        <v>63</v>
      </c>
      <c r="D169" s="12">
        <f t="shared" si="35"/>
        <v>9112.3809523809523</v>
      </c>
      <c r="E169">
        <f t="shared" si="36"/>
        <v>13</v>
      </c>
      <c r="F169">
        <v>-0.791250969223256</v>
      </c>
      <c r="G169" s="4">
        <f>MAX(F167:F206)</f>
        <v>-7.2811428631368302E-4</v>
      </c>
      <c r="H169" s="2">
        <f>MAX(D167:D206)</f>
        <v>42545.454545454544</v>
      </c>
      <c r="I169" s="2">
        <f>MAX(E167:E206)</f>
        <v>60</v>
      </c>
      <c r="J169" s="11" t="s">
        <v>19</v>
      </c>
      <c r="K169" s="19"/>
      <c r="L169" s="19"/>
      <c r="M169" s="19"/>
      <c r="N169" s="19"/>
      <c r="Q169">
        <v>20</v>
      </c>
      <c r="R169">
        <v>21840</v>
      </c>
      <c r="S169">
        <v>32</v>
      </c>
      <c r="T169" s="12">
        <f t="shared" si="37"/>
        <v>8190</v>
      </c>
      <c r="U169">
        <f t="shared" si="42"/>
        <v>12</v>
      </c>
      <c r="V169">
        <v>-2.5279378832449799</v>
      </c>
      <c r="W169" s="4">
        <f>MAX(V167:V206)</f>
        <v>-3.41579300970899E-3</v>
      </c>
      <c r="X169" s="2">
        <f>MAX(T167:T206)</f>
        <v>25148.571428571428</v>
      </c>
      <c r="Y169" s="2">
        <f>MAX(U167:U206)</f>
        <v>36</v>
      </c>
      <c r="Z169" s="11" t="s">
        <v>19</v>
      </c>
      <c r="AC169">
        <v>20</v>
      </c>
      <c r="AD169">
        <v>107520</v>
      </c>
      <c r="AE169">
        <v>151</v>
      </c>
      <c r="AF169" s="12">
        <f t="shared" si="38"/>
        <v>36314.701986754968</v>
      </c>
      <c r="AG169">
        <f t="shared" si="33"/>
        <v>51</v>
      </c>
      <c r="AH169">
        <v>-0.32303620333294503</v>
      </c>
      <c r="AI169" s="4">
        <f>MAX(AH167:AH206)</f>
        <v>-6.4533906644947298E-7</v>
      </c>
      <c r="AJ169" s="2">
        <f>MAX(AF167:AF206)</f>
        <v>77854.162679425834</v>
      </c>
      <c r="AK169" s="2">
        <f>MAX(AG167:AG206)</f>
        <v>109</v>
      </c>
      <c r="AL169" s="11" t="s">
        <v>19</v>
      </c>
      <c r="AM169" s="11"/>
      <c r="AN169" s="11"/>
      <c r="AO169">
        <v>20</v>
      </c>
      <c r="AP169">
        <v>118320</v>
      </c>
      <c r="AQ169">
        <v>166</v>
      </c>
      <c r="AR169" s="12">
        <f t="shared" si="39"/>
        <v>11404.337349397591</v>
      </c>
      <c r="AS169">
        <f t="shared" si="34"/>
        <v>16</v>
      </c>
      <c r="AT169">
        <v>-0.33117008364508699</v>
      </c>
      <c r="AU169" s="4">
        <f>MAX(AT167:AT206)</f>
        <v>-1.3398070693605699E-4</v>
      </c>
      <c r="AV169" s="2">
        <f>MAX(AR167:AR206)</f>
        <v>144032.8205128205</v>
      </c>
      <c r="AW169" s="2">
        <f>MAX(AS167:AS206)</f>
        <v>201</v>
      </c>
      <c r="AX169" s="11" t="s">
        <v>19</v>
      </c>
      <c r="AY169" s="11"/>
      <c r="BA169">
        <v>20</v>
      </c>
      <c r="BB169">
        <v>152880</v>
      </c>
      <c r="BC169">
        <v>214</v>
      </c>
      <c r="BD169" s="12">
        <f t="shared" si="40"/>
        <v>10001.495327102804</v>
      </c>
      <c r="BE169">
        <f t="shared" si="41"/>
        <v>14</v>
      </c>
      <c r="BF169">
        <v>-0.22677215854655799</v>
      </c>
      <c r="BG169" s="4">
        <f>MAX(BF167:BF206)</f>
        <v>-9.1090775988787503E-4</v>
      </c>
      <c r="BH169" s="2">
        <f>MAX(BD167:BD206)</f>
        <v>136933.81074168798</v>
      </c>
      <c r="BI169" s="2">
        <f>MAX(BE167:BE206)</f>
        <v>191</v>
      </c>
      <c r="BJ169" s="11" t="s">
        <v>19</v>
      </c>
    </row>
    <row r="170" spans="1:62" x14ac:dyDescent="0.35">
      <c r="A170">
        <v>20</v>
      </c>
      <c r="B170">
        <v>57840</v>
      </c>
      <c r="C170">
        <v>82</v>
      </c>
      <c r="D170" s="12">
        <f t="shared" si="35"/>
        <v>22571.707317073171</v>
      </c>
      <c r="E170">
        <f t="shared" si="36"/>
        <v>32</v>
      </c>
      <c r="F170">
        <v>-1.04012738865747</v>
      </c>
      <c r="G170" s="4">
        <f>MIN(F167:F206)</f>
        <v>-4.4624214792864496</v>
      </c>
      <c r="H170" s="2">
        <f>MIN(D167:D206)</f>
        <v>1393.8461538461538</v>
      </c>
      <c r="I170" s="2">
        <f>MIN(E167:E206)</f>
        <v>2</v>
      </c>
      <c r="J170" s="11" t="s">
        <v>20</v>
      </c>
      <c r="K170" s="19"/>
      <c r="L170" s="19"/>
      <c r="M170" s="19"/>
      <c r="N170" s="19"/>
      <c r="Q170">
        <v>20</v>
      </c>
      <c r="R170">
        <v>20400</v>
      </c>
      <c r="S170">
        <v>30</v>
      </c>
      <c r="T170" s="12">
        <f t="shared" si="37"/>
        <v>6800</v>
      </c>
      <c r="U170">
        <f t="shared" si="42"/>
        <v>10</v>
      </c>
      <c r="V170">
        <v>-0.513518516095686</v>
      </c>
      <c r="W170" s="4">
        <f>MIN(V167:V206)</f>
        <v>-2.9282187655944898</v>
      </c>
      <c r="X170" s="2">
        <f>MIN(T167:T206)</f>
        <v>2680</v>
      </c>
      <c r="Y170" s="2">
        <f>MIN(U167:U206)</f>
        <v>4</v>
      </c>
      <c r="Z170" s="11" t="s">
        <v>20</v>
      </c>
      <c r="AC170">
        <v>20</v>
      </c>
      <c r="AD170">
        <v>78720</v>
      </c>
      <c r="AE170">
        <v>111</v>
      </c>
      <c r="AF170" s="12">
        <f t="shared" si="38"/>
        <v>7801.0810810810808</v>
      </c>
      <c r="AG170">
        <f t="shared" si="33"/>
        <v>11</v>
      </c>
      <c r="AH170">
        <v>-0.41262291383639399</v>
      </c>
      <c r="AI170" s="4">
        <f>MIN(AH167:AH206)</f>
        <v>-3.1914484777818002</v>
      </c>
      <c r="AJ170" s="2">
        <f>MIN(AF167:AF206)</f>
        <v>1416.4705882352941</v>
      </c>
      <c r="AK170" s="2">
        <f>MIN(AG167:AG206)</f>
        <v>2</v>
      </c>
      <c r="AL170" s="11" t="s">
        <v>20</v>
      </c>
      <c r="AM170" s="11"/>
      <c r="AN170" s="11"/>
      <c r="AO170">
        <v>20</v>
      </c>
      <c r="AP170">
        <v>119760</v>
      </c>
      <c r="AQ170">
        <v>168</v>
      </c>
      <c r="AR170" s="12">
        <f t="shared" si="39"/>
        <v>12831.428571428571</v>
      </c>
      <c r="AS170">
        <f t="shared" si="34"/>
        <v>18</v>
      </c>
      <c r="AT170">
        <v>-3.4897984877643399E-3</v>
      </c>
      <c r="AU170" s="4">
        <f>MIN(AT167:AT206)</f>
        <v>-4.0795342847514497</v>
      </c>
      <c r="AV170" s="2">
        <f>MIN(AR167:AR206)</f>
        <v>1424.2105263157894</v>
      </c>
      <c r="AW170" s="2">
        <f>MIN(AS167:AS206)</f>
        <v>2</v>
      </c>
      <c r="AX170" s="11" t="s">
        <v>20</v>
      </c>
      <c r="AY170" s="11"/>
      <c r="BA170">
        <v>20</v>
      </c>
      <c r="BB170">
        <v>156480</v>
      </c>
      <c r="BC170">
        <v>219</v>
      </c>
      <c r="BD170" s="12">
        <f t="shared" si="40"/>
        <v>13575.890410958904</v>
      </c>
      <c r="BE170">
        <f t="shared" si="41"/>
        <v>19</v>
      </c>
      <c r="BF170">
        <v>-2.7180888412665902E-2</v>
      </c>
      <c r="BG170" s="4">
        <f>MIN(BF167:BF206)</f>
        <v>-1.9145562595360599</v>
      </c>
      <c r="BH170" s="2">
        <f>MIN(BD167:BD206)</f>
        <v>1428.1188118811881</v>
      </c>
      <c r="BI170" s="2">
        <f>MIN(BE167:BE206)</f>
        <v>2</v>
      </c>
      <c r="BJ170" s="11" t="s">
        <v>20</v>
      </c>
    </row>
    <row r="171" spans="1:62" x14ac:dyDescent="0.35">
      <c r="A171">
        <v>20</v>
      </c>
      <c r="B171">
        <v>45600</v>
      </c>
      <c r="C171">
        <v>65</v>
      </c>
      <c r="D171" s="12">
        <f t="shared" si="35"/>
        <v>10523.076923076924</v>
      </c>
      <c r="E171">
        <f t="shared" si="36"/>
        <v>15</v>
      </c>
      <c r="F171">
        <v>-0.80228754241170197</v>
      </c>
      <c r="K171" s="19"/>
      <c r="L171" s="19"/>
      <c r="M171" s="19"/>
      <c r="N171" s="19"/>
      <c r="Q171">
        <v>20</v>
      </c>
      <c r="R171">
        <v>25440</v>
      </c>
      <c r="S171">
        <v>37</v>
      </c>
      <c r="T171" s="12">
        <f t="shared" si="37"/>
        <v>11688.648648648648</v>
      </c>
      <c r="U171">
        <f t="shared" si="42"/>
        <v>17</v>
      </c>
      <c r="V171">
        <v>-0.56068341750991801</v>
      </c>
      <c r="X171" s="7"/>
      <c r="Y171" s="7"/>
      <c r="Z171" s="11"/>
      <c r="AC171">
        <v>20</v>
      </c>
      <c r="AD171">
        <v>83760</v>
      </c>
      <c r="AE171">
        <v>118</v>
      </c>
      <c r="AF171" s="12">
        <f t="shared" si="38"/>
        <v>12776.949152542373</v>
      </c>
      <c r="AG171">
        <f t="shared" si="33"/>
        <v>18</v>
      </c>
      <c r="AH171">
        <v>-1.04012738865747</v>
      </c>
      <c r="AJ171" s="7"/>
      <c r="AK171" s="7"/>
      <c r="AL171" s="11"/>
      <c r="AM171" s="11"/>
      <c r="AN171" s="11"/>
      <c r="AO171">
        <v>20</v>
      </c>
      <c r="AP171">
        <v>119760</v>
      </c>
      <c r="AQ171">
        <v>168</v>
      </c>
      <c r="AR171" s="12">
        <f t="shared" si="39"/>
        <v>12831.428571428571</v>
      </c>
      <c r="AS171">
        <f t="shared" si="34"/>
        <v>18</v>
      </c>
      <c r="AT171">
        <v>-1.52670842510535</v>
      </c>
      <c r="AV171" s="7"/>
      <c r="AW171" s="7"/>
      <c r="AX171" s="11"/>
      <c r="AY171" s="11"/>
      <c r="BA171">
        <v>20</v>
      </c>
      <c r="BB171">
        <v>168000</v>
      </c>
      <c r="BC171">
        <v>235</v>
      </c>
      <c r="BD171" s="12">
        <f t="shared" si="40"/>
        <v>25021.276595744679</v>
      </c>
      <c r="BE171">
        <f t="shared" si="41"/>
        <v>35</v>
      </c>
      <c r="BF171" s="15">
        <v>-9.1090775988787503E-4</v>
      </c>
      <c r="BH171" s="7"/>
      <c r="BI171" s="7"/>
      <c r="BJ171" s="11"/>
    </row>
    <row r="172" spans="1:62" x14ac:dyDescent="0.35">
      <c r="A172">
        <v>20</v>
      </c>
      <c r="B172">
        <v>46320</v>
      </c>
      <c r="C172">
        <v>66</v>
      </c>
      <c r="D172" s="12">
        <f t="shared" si="35"/>
        <v>11229.09090909091</v>
      </c>
      <c r="E172">
        <f t="shared" si="36"/>
        <v>16</v>
      </c>
      <c r="F172">
        <v>-3.4676798739911002E-2</v>
      </c>
      <c r="K172" s="19"/>
      <c r="L172" s="19"/>
      <c r="M172" s="19"/>
      <c r="N172" s="19"/>
      <c r="Q172">
        <v>20</v>
      </c>
      <c r="R172">
        <v>22560</v>
      </c>
      <c r="S172">
        <v>33</v>
      </c>
      <c r="T172" s="12">
        <f t="shared" si="37"/>
        <v>8887.2727272727279</v>
      </c>
      <c r="U172">
        <f t="shared" si="42"/>
        <v>13</v>
      </c>
      <c r="V172">
        <v>-4.0882811454818896E-3</v>
      </c>
      <c r="X172" s="7"/>
      <c r="Y172" s="7"/>
      <c r="Z172" s="11"/>
      <c r="AC172">
        <v>20</v>
      </c>
      <c r="AD172">
        <v>98880</v>
      </c>
      <c r="AE172">
        <v>139</v>
      </c>
      <c r="AF172" s="12">
        <f t="shared" si="38"/>
        <v>27743.309352517987</v>
      </c>
      <c r="AG172">
        <f t="shared" si="33"/>
        <v>39</v>
      </c>
      <c r="AH172">
        <v>-1.52670842510535</v>
      </c>
      <c r="AJ172" s="7"/>
      <c r="AK172" s="7"/>
      <c r="AL172" s="11"/>
      <c r="AM172" s="11"/>
      <c r="AN172" s="11"/>
      <c r="AO172">
        <v>20</v>
      </c>
      <c r="AP172">
        <v>118320</v>
      </c>
      <c r="AQ172">
        <v>166</v>
      </c>
      <c r="AR172" s="12">
        <f t="shared" si="39"/>
        <v>11404.337349397591</v>
      </c>
      <c r="AS172">
        <f t="shared" si="34"/>
        <v>16</v>
      </c>
      <c r="AT172">
        <v>-1.1867084892159801E-3</v>
      </c>
      <c r="AV172" s="7"/>
      <c r="AW172" s="7"/>
      <c r="AX172" s="11"/>
      <c r="AY172" s="11"/>
      <c r="BA172">
        <v>20</v>
      </c>
      <c r="BB172">
        <v>149280</v>
      </c>
      <c r="BC172">
        <v>209</v>
      </c>
      <c r="BD172" s="12">
        <f t="shared" si="40"/>
        <v>6428.3253588516745</v>
      </c>
      <c r="BE172">
        <f t="shared" si="41"/>
        <v>9</v>
      </c>
      <c r="BF172">
        <v>-0.26710875461706302</v>
      </c>
      <c r="BH172" s="7"/>
      <c r="BI172" s="7"/>
      <c r="BJ172" s="11"/>
    </row>
    <row r="173" spans="1:62" x14ac:dyDescent="0.35">
      <c r="A173">
        <v>20</v>
      </c>
      <c r="B173">
        <v>42000</v>
      </c>
      <c r="C173">
        <v>60</v>
      </c>
      <c r="D173" s="12">
        <f t="shared" si="35"/>
        <v>7000</v>
      </c>
      <c r="E173">
        <f t="shared" si="36"/>
        <v>10</v>
      </c>
      <c r="F173">
        <v>-0.263963612783021</v>
      </c>
      <c r="G173">
        <v>-2.4002188982011345</v>
      </c>
      <c r="H173" s="7">
        <v>1594.1866096291949</v>
      </c>
      <c r="I173" s="7">
        <v>6.75</v>
      </c>
      <c r="K173" s="19"/>
      <c r="L173" s="19"/>
      <c r="M173" s="19"/>
      <c r="N173" s="19"/>
      <c r="Q173">
        <v>20</v>
      </c>
      <c r="R173">
        <v>19680</v>
      </c>
      <c r="S173">
        <v>29</v>
      </c>
      <c r="T173" s="12">
        <f t="shared" si="37"/>
        <v>6107.5862068965516</v>
      </c>
      <c r="U173">
        <f t="shared" si="42"/>
        <v>9</v>
      </c>
      <c r="V173">
        <v>-1.68302354355707</v>
      </c>
      <c r="X173" s="7"/>
      <c r="Y173" s="7"/>
      <c r="Z173" s="11"/>
      <c r="AC173">
        <v>20</v>
      </c>
      <c r="AD173">
        <v>92400</v>
      </c>
      <c r="AE173">
        <v>130</v>
      </c>
      <c r="AF173" s="12">
        <f t="shared" si="38"/>
        <v>21323.076923076922</v>
      </c>
      <c r="AG173">
        <f t="shared" si="33"/>
        <v>30</v>
      </c>
      <c r="AH173">
        <v>-8.0077184979225002E-2</v>
      </c>
      <c r="AJ173" s="7"/>
      <c r="AK173" s="7"/>
      <c r="AL173" s="11"/>
      <c r="AM173" s="11"/>
      <c r="AN173" s="11"/>
      <c r="AO173">
        <v>20</v>
      </c>
      <c r="AP173">
        <v>108240</v>
      </c>
      <c r="AQ173">
        <v>152</v>
      </c>
      <c r="AR173" s="12">
        <f t="shared" si="39"/>
        <v>1424.2105263157894</v>
      </c>
      <c r="AS173">
        <f t="shared" si="34"/>
        <v>2</v>
      </c>
      <c r="AT173">
        <v>-2.92587205298614E-2</v>
      </c>
      <c r="AV173" s="7"/>
      <c r="AW173" s="7"/>
      <c r="AX173" s="11"/>
      <c r="AY173" s="11"/>
      <c r="BA173">
        <v>20</v>
      </c>
      <c r="BB173">
        <v>151440</v>
      </c>
      <c r="BC173">
        <v>212</v>
      </c>
      <c r="BD173" s="12">
        <f t="shared" si="40"/>
        <v>8572.0754716981137</v>
      </c>
      <c r="BE173">
        <f t="shared" si="41"/>
        <v>12</v>
      </c>
      <c r="BF173">
        <v>-0.39614822951606199</v>
      </c>
      <c r="BH173" s="7"/>
      <c r="BI173" s="7"/>
      <c r="BJ173" s="11"/>
    </row>
    <row r="174" spans="1:62" x14ac:dyDescent="0.35">
      <c r="A174">
        <v>20</v>
      </c>
      <c r="B174">
        <v>45600</v>
      </c>
      <c r="C174">
        <v>65</v>
      </c>
      <c r="D174" s="12">
        <f t="shared" si="35"/>
        <v>10523.076923076924</v>
      </c>
      <c r="E174">
        <f t="shared" si="36"/>
        <v>15</v>
      </c>
      <c r="F174">
        <v>-0.60269711973866902</v>
      </c>
      <c r="G174">
        <v>-0.49527662076697598</v>
      </c>
      <c r="H174" s="7">
        <v>706.41509433962267</v>
      </c>
      <c r="I174" s="7">
        <v>3</v>
      </c>
      <c r="K174" s="19"/>
      <c r="L174" s="19"/>
      <c r="M174" s="19"/>
      <c r="N174" s="19"/>
      <c r="Q174">
        <v>20</v>
      </c>
      <c r="R174">
        <v>18240</v>
      </c>
      <c r="S174">
        <v>27</v>
      </c>
      <c r="T174" s="12">
        <f t="shared" si="37"/>
        <v>4728.8888888888887</v>
      </c>
      <c r="U174">
        <f t="shared" si="42"/>
        <v>7</v>
      </c>
      <c r="V174">
        <v>-0.25205729259322202</v>
      </c>
      <c r="X174" s="7"/>
      <c r="Y174" s="7"/>
      <c r="Z174" s="11"/>
      <c r="AC174">
        <v>20</v>
      </c>
      <c r="AD174">
        <v>114000</v>
      </c>
      <c r="AE174">
        <v>160</v>
      </c>
      <c r="AF174" s="12">
        <f t="shared" si="38"/>
        <v>42750</v>
      </c>
      <c r="AG174">
        <f t="shared" si="33"/>
        <v>60</v>
      </c>
      <c r="AH174">
        <v>-0.20658912779622801</v>
      </c>
      <c r="AJ174" s="7"/>
      <c r="AK174" s="7"/>
      <c r="AL174" s="11"/>
      <c r="AM174" s="11"/>
      <c r="AN174" s="11"/>
      <c r="AO174">
        <v>20</v>
      </c>
      <c r="AP174">
        <v>111840</v>
      </c>
      <c r="AQ174">
        <v>157</v>
      </c>
      <c r="AR174" s="12">
        <f t="shared" si="39"/>
        <v>4986.496815286624</v>
      </c>
      <c r="AS174">
        <f t="shared" si="34"/>
        <v>7</v>
      </c>
      <c r="AT174">
        <v>-3.7218239060372797E-2</v>
      </c>
      <c r="AV174" s="7"/>
      <c r="AW174" s="7"/>
      <c r="AX174" s="11"/>
      <c r="AY174" s="11"/>
      <c r="BA174">
        <v>20</v>
      </c>
      <c r="BB174">
        <v>192480</v>
      </c>
      <c r="BC174">
        <v>269</v>
      </c>
      <c r="BD174" s="12">
        <f t="shared" si="40"/>
        <v>49372.193308550188</v>
      </c>
      <c r="BE174">
        <f t="shared" si="41"/>
        <v>69</v>
      </c>
      <c r="BF174">
        <v>-0.71998556387774504</v>
      </c>
      <c r="BH174" s="7"/>
      <c r="BI174" s="7"/>
      <c r="BJ174" s="11"/>
    </row>
    <row r="175" spans="1:62" x14ac:dyDescent="0.35">
      <c r="A175">
        <v>20</v>
      </c>
      <c r="B175">
        <v>49920</v>
      </c>
      <c r="C175">
        <v>71</v>
      </c>
      <c r="D175" s="12">
        <f t="shared" si="35"/>
        <v>14765.070422535211</v>
      </c>
      <c r="E175">
        <f t="shared" si="36"/>
        <v>21</v>
      </c>
      <c r="F175">
        <v>-0.34386714718929601</v>
      </c>
      <c r="G175">
        <v>-1.3709895114615201E-2</v>
      </c>
      <c r="H175" s="7">
        <v>6633.8461538461543</v>
      </c>
      <c r="I175" s="7">
        <v>28</v>
      </c>
      <c r="K175" s="19"/>
      <c r="L175" s="19"/>
      <c r="M175" s="19"/>
      <c r="N175" s="19"/>
      <c r="Q175">
        <v>20</v>
      </c>
      <c r="R175">
        <v>29760</v>
      </c>
      <c r="S175">
        <v>43</v>
      </c>
      <c r="T175" s="12">
        <f t="shared" si="37"/>
        <v>15918.139534883721</v>
      </c>
      <c r="U175">
        <f t="shared" si="42"/>
        <v>23</v>
      </c>
      <c r="V175">
        <v>-6.7705777389915596E-3</v>
      </c>
      <c r="X175" s="7"/>
      <c r="Y175" s="7"/>
      <c r="Z175" s="11"/>
      <c r="AC175">
        <v>20</v>
      </c>
      <c r="AD175">
        <v>85200</v>
      </c>
      <c r="AE175">
        <v>120</v>
      </c>
      <c r="AF175" s="12">
        <f t="shared" si="38"/>
        <v>14200</v>
      </c>
      <c r="AG175">
        <f t="shared" si="33"/>
        <v>20</v>
      </c>
      <c r="AH175">
        <v>-1.9378448650390599E-2</v>
      </c>
      <c r="AJ175" s="7"/>
      <c r="AK175" s="7"/>
      <c r="AL175" s="11"/>
      <c r="AM175" s="11"/>
      <c r="AN175" s="11"/>
      <c r="AO175">
        <v>20</v>
      </c>
      <c r="AP175">
        <v>111120</v>
      </c>
      <c r="AQ175">
        <v>156</v>
      </c>
      <c r="AR175" s="12">
        <f t="shared" si="39"/>
        <v>4273.8461538461543</v>
      </c>
      <c r="AS175">
        <f t="shared" si="34"/>
        <v>6</v>
      </c>
      <c r="AT175">
        <v>-0.118084651323718</v>
      </c>
      <c r="AV175" s="7"/>
      <c r="AW175" s="7"/>
      <c r="AX175" s="11"/>
      <c r="AY175" s="11"/>
      <c r="BA175">
        <v>20</v>
      </c>
      <c r="BB175">
        <v>157200</v>
      </c>
      <c r="BC175">
        <v>220</v>
      </c>
      <c r="BD175" s="12">
        <f t="shared" si="40"/>
        <v>14290.90909090909</v>
      </c>
      <c r="BE175">
        <f t="shared" si="41"/>
        <v>20</v>
      </c>
      <c r="BF175">
        <v>-3.0019358328384201E-2</v>
      </c>
      <c r="BH175" s="7"/>
      <c r="BI175" s="7"/>
      <c r="BJ175" s="11"/>
    </row>
    <row r="176" spans="1:62" x14ac:dyDescent="0.35">
      <c r="A176">
        <v>20</v>
      </c>
      <c r="B176">
        <v>46320</v>
      </c>
      <c r="C176">
        <v>66</v>
      </c>
      <c r="D176" s="12">
        <f t="shared" si="35"/>
        <v>11229.09090909091</v>
      </c>
      <c r="E176">
        <f t="shared" si="36"/>
        <v>16</v>
      </c>
      <c r="F176">
        <v>-4.4624214792864496</v>
      </c>
      <c r="G176">
        <v>-17.1691703688874</v>
      </c>
      <c r="H176" s="7">
        <v>470.76923076923077</v>
      </c>
      <c r="I176" s="7">
        <v>2</v>
      </c>
      <c r="K176" s="19"/>
      <c r="L176" s="19"/>
      <c r="M176" s="19"/>
      <c r="N176" s="19"/>
      <c r="Q176">
        <v>20</v>
      </c>
      <c r="R176">
        <v>21840</v>
      </c>
      <c r="S176">
        <v>32</v>
      </c>
      <c r="T176" s="12">
        <f t="shared" si="37"/>
        <v>8190</v>
      </c>
      <c r="U176">
        <f t="shared" si="42"/>
        <v>12</v>
      </c>
      <c r="V176">
        <v>-0.55461014886452298</v>
      </c>
      <c r="X176" s="7"/>
      <c r="Y176" s="7"/>
      <c r="Z176" s="11"/>
      <c r="AC176">
        <v>20</v>
      </c>
      <c r="AD176">
        <v>139200</v>
      </c>
      <c r="AE176">
        <v>195</v>
      </c>
      <c r="AF176" s="12">
        <f t="shared" si="38"/>
        <v>67815.38461538461</v>
      </c>
      <c r="AG176">
        <f t="shared" si="33"/>
        <v>95</v>
      </c>
      <c r="AH176">
        <v>-0.60952942663120901</v>
      </c>
      <c r="AJ176" s="7"/>
      <c r="AK176" s="7"/>
      <c r="AL176" s="11"/>
      <c r="AM176" s="11"/>
      <c r="AN176" s="11"/>
      <c r="AO176">
        <v>20</v>
      </c>
      <c r="AP176">
        <v>251520</v>
      </c>
      <c r="AQ176">
        <v>351</v>
      </c>
      <c r="AR176" s="12">
        <f t="shared" si="39"/>
        <v>144032.8205128205</v>
      </c>
      <c r="AS176">
        <f t="shared" si="34"/>
        <v>201</v>
      </c>
      <c r="AT176">
        <v>-0.33406988279447303</v>
      </c>
      <c r="AV176" s="7"/>
      <c r="AW176" s="7"/>
      <c r="AX176" s="11"/>
      <c r="AY176" s="11"/>
      <c r="BA176">
        <v>20</v>
      </c>
      <c r="BB176">
        <v>146400</v>
      </c>
      <c r="BC176">
        <v>205</v>
      </c>
      <c r="BD176" s="12">
        <f t="shared" si="40"/>
        <v>3570.731707317073</v>
      </c>
      <c r="BE176">
        <f t="shared" si="41"/>
        <v>5</v>
      </c>
      <c r="BF176">
        <v>-0.17228594243478901</v>
      </c>
      <c r="BH176" s="7"/>
      <c r="BI176" s="7"/>
      <c r="BJ176" s="11"/>
    </row>
    <row r="177" spans="1:62" x14ac:dyDescent="0.35">
      <c r="A177">
        <v>20</v>
      </c>
      <c r="B177">
        <v>39120</v>
      </c>
      <c r="C177">
        <v>56</v>
      </c>
      <c r="D177" s="12">
        <f t="shared" si="35"/>
        <v>4191.4285714285716</v>
      </c>
      <c r="E177">
        <f t="shared" si="36"/>
        <v>6</v>
      </c>
      <c r="F177">
        <v>-0.25593077525017799</v>
      </c>
      <c r="K177" s="19"/>
      <c r="L177" s="19"/>
      <c r="M177" s="19"/>
      <c r="N177" s="19"/>
      <c r="Q177">
        <v>20</v>
      </c>
      <c r="R177">
        <v>16080</v>
      </c>
      <c r="S177">
        <v>24</v>
      </c>
      <c r="T177" s="12">
        <f t="shared" si="37"/>
        <v>2680</v>
      </c>
      <c r="U177">
        <f t="shared" si="42"/>
        <v>4</v>
      </c>
      <c r="V177">
        <v>-0.118147141595929</v>
      </c>
      <c r="X177" s="7"/>
      <c r="Y177" s="7"/>
      <c r="Z177" s="11"/>
      <c r="AC177">
        <v>20</v>
      </c>
      <c r="AD177">
        <v>86640</v>
      </c>
      <c r="AE177">
        <v>122</v>
      </c>
      <c r="AF177" s="12">
        <f t="shared" si="38"/>
        <v>15623.606557377048</v>
      </c>
      <c r="AG177">
        <f t="shared" si="33"/>
        <v>22</v>
      </c>
      <c r="AH177">
        <v>-0.262199937439339</v>
      </c>
      <c r="AJ177" s="7"/>
      <c r="AK177" s="7"/>
      <c r="AL177" s="11"/>
      <c r="AM177" s="11"/>
      <c r="AN177" s="11"/>
      <c r="AO177">
        <v>20</v>
      </c>
      <c r="AP177">
        <v>110400</v>
      </c>
      <c r="AQ177">
        <v>155</v>
      </c>
      <c r="AR177" s="12">
        <f t="shared" si="39"/>
        <v>3561.2903225806454</v>
      </c>
      <c r="AS177">
        <f t="shared" si="34"/>
        <v>5</v>
      </c>
      <c r="AT177">
        <v>-1.04012738865747</v>
      </c>
      <c r="AV177" s="7"/>
      <c r="AW177" s="7"/>
      <c r="AX177" s="11"/>
      <c r="AY177" s="11"/>
      <c r="BA177">
        <v>20</v>
      </c>
      <c r="BB177">
        <v>148560</v>
      </c>
      <c r="BC177">
        <v>208</v>
      </c>
      <c r="BD177" s="12">
        <f t="shared" si="40"/>
        <v>5713.8461538461543</v>
      </c>
      <c r="BE177">
        <f t="shared" si="41"/>
        <v>8</v>
      </c>
      <c r="BF177">
        <v>-0.206830565065377</v>
      </c>
      <c r="BH177" s="7"/>
      <c r="BI177" s="7"/>
      <c r="BJ177" s="11"/>
    </row>
    <row r="178" spans="1:62" x14ac:dyDescent="0.35">
      <c r="A178">
        <v>20</v>
      </c>
      <c r="B178">
        <v>43440</v>
      </c>
      <c r="C178">
        <v>62</v>
      </c>
      <c r="D178" s="12">
        <f t="shared" si="35"/>
        <v>8407.7419354838712</v>
      </c>
      <c r="E178">
        <f t="shared" si="36"/>
        <v>12</v>
      </c>
      <c r="F178">
        <v>-0.117013413493222</v>
      </c>
      <c r="K178" s="19"/>
      <c r="L178" s="19"/>
      <c r="M178" s="19"/>
      <c r="N178" s="19"/>
      <c r="Q178">
        <v>20</v>
      </c>
      <c r="R178">
        <v>24000</v>
      </c>
      <c r="S178">
        <v>35</v>
      </c>
      <c r="T178" s="12">
        <f t="shared" si="37"/>
        <v>10285.714285714286</v>
      </c>
      <c r="U178">
        <f t="shared" si="42"/>
        <v>15</v>
      </c>
      <c r="V178">
        <v>-0.38405844845103498</v>
      </c>
      <c r="X178" s="7"/>
      <c r="Y178" s="7"/>
      <c r="Z178" s="11"/>
      <c r="AC178">
        <v>20</v>
      </c>
      <c r="AD178">
        <v>76560</v>
      </c>
      <c r="AE178">
        <v>108</v>
      </c>
      <c r="AF178" s="12">
        <f t="shared" si="38"/>
        <v>5671.1111111111113</v>
      </c>
      <c r="AG178">
        <f t="shared" si="33"/>
        <v>8</v>
      </c>
      <c r="AH178">
        <v>-0.52711153975199398</v>
      </c>
      <c r="AJ178" s="7"/>
      <c r="AK178" s="7"/>
      <c r="AL178" s="11"/>
      <c r="AM178" s="11"/>
      <c r="AN178" s="11"/>
      <c r="AO178">
        <v>20</v>
      </c>
      <c r="AP178">
        <v>119760</v>
      </c>
      <c r="AQ178">
        <v>168</v>
      </c>
      <c r="AR178" s="12">
        <f t="shared" si="39"/>
        <v>12831.428571428571</v>
      </c>
      <c r="AS178">
        <f t="shared" si="34"/>
        <v>18</v>
      </c>
      <c r="AT178">
        <v>-0.893575429784776</v>
      </c>
      <c r="AV178" s="7"/>
      <c r="AW178" s="7"/>
      <c r="AX178" s="11"/>
      <c r="AY178" s="11"/>
      <c r="BA178">
        <v>20</v>
      </c>
      <c r="BB178">
        <v>157200</v>
      </c>
      <c r="BC178">
        <v>220</v>
      </c>
      <c r="BD178" s="12">
        <f t="shared" si="40"/>
        <v>14290.90909090909</v>
      </c>
      <c r="BE178">
        <f t="shared" si="41"/>
        <v>20</v>
      </c>
      <c r="BF178">
        <v>-1.9145562595360599</v>
      </c>
      <c r="BH178" s="7"/>
      <c r="BI178" s="7"/>
      <c r="BJ178" s="11"/>
    </row>
    <row r="179" spans="1:62" x14ac:dyDescent="0.35">
      <c r="A179">
        <v>20</v>
      </c>
      <c r="B179">
        <v>42720</v>
      </c>
      <c r="C179">
        <v>61</v>
      </c>
      <c r="D179" s="12">
        <f t="shared" si="35"/>
        <v>7703.6065573770493</v>
      </c>
      <c r="E179">
        <f t="shared" si="36"/>
        <v>11</v>
      </c>
      <c r="F179">
        <v>-0.374526607538613</v>
      </c>
      <c r="K179" s="19"/>
      <c r="L179" s="19"/>
      <c r="M179" s="19"/>
      <c r="N179" s="19"/>
      <c r="Q179">
        <v>20</v>
      </c>
      <c r="R179">
        <v>29040</v>
      </c>
      <c r="S179">
        <v>42</v>
      </c>
      <c r="T179" s="12">
        <f t="shared" si="37"/>
        <v>15211.428571428571</v>
      </c>
      <c r="U179">
        <f t="shared" si="42"/>
        <v>22</v>
      </c>
      <c r="V179">
        <v>-5.3389620324346597E-2</v>
      </c>
      <c r="X179" s="7"/>
      <c r="Y179" s="7"/>
      <c r="Z179" s="11"/>
      <c r="AC179">
        <v>20</v>
      </c>
      <c r="AD179">
        <v>72240</v>
      </c>
      <c r="AE179">
        <v>102</v>
      </c>
      <c r="AF179" s="12">
        <f t="shared" si="38"/>
        <v>1416.4705882352941</v>
      </c>
      <c r="AG179">
        <f t="shared" si="33"/>
        <v>2</v>
      </c>
      <c r="AH179">
        <v>-2.0640476414556601</v>
      </c>
      <c r="AJ179" s="7"/>
      <c r="AK179" s="7"/>
      <c r="AL179" s="11"/>
      <c r="AM179" s="11"/>
      <c r="AN179" s="11"/>
      <c r="AO179">
        <v>20</v>
      </c>
      <c r="AP179">
        <v>115440</v>
      </c>
      <c r="AQ179">
        <v>162</v>
      </c>
      <c r="AR179" s="12">
        <f t="shared" si="39"/>
        <v>8551.1111111111113</v>
      </c>
      <c r="AS179">
        <f t="shared" si="34"/>
        <v>12</v>
      </c>
      <c r="AT179">
        <v>-6.8694828304424693E-2</v>
      </c>
      <c r="AV179" s="7"/>
      <c r="AW179" s="7"/>
      <c r="AX179" s="11"/>
      <c r="AY179" s="11"/>
      <c r="BA179">
        <v>20</v>
      </c>
      <c r="BB179">
        <v>148560</v>
      </c>
      <c r="BC179">
        <v>208</v>
      </c>
      <c r="BD179" s="12">
        <f t="shared" si="40"/>
        <v>5713.8461538461543</v>
      </c>
      <c r="BE179">
        <f t="shared" si="41"/>
        <v>8</v>
      </c>
      <c r="BF179">
        <v>-3.1283901542299097E-2</v>
      </c>
      <c r="BH179" s="7"/>
      <c r="BI179" s="7"/>
      <c r="BJ179" s="11"/>
    </row>
    <row r="180" spans="1:62" x14ac:dyDescent="0.35">
      <c r="A180">
        <v>20</v>
      </c>
      <c r="B180">
        <v>47760</v>
      </c>
      <c r="C180">
        <v>68</v>
      </c>
      <c r="D180" s="12">
        <f t="shared" si="35"/>
        <v>12642.35294117647</v>
      </c>
      <c r="E180">
        <f t="shared" si="36"/>
        <v>18</v>
      </c>
      <c r="F180">
        <v>-1.04012738865747</v>
      </c>
      <c r="K180" s="19"/>
      <c r="L180" s="19"/>
      <c r="M180" s="19"/>
      <c r="N180" s="19"/>
      <c r="Q180">
        <v>20</v>
      </c>
      <c r="R180">
        <v>18960</v>
      </c>
      <c r="S180">
        <v>28</v>
      </c>
      <c r="T180" s="12">
        <f t="shared" si="37"/>
        <v>5417.1428571428569</v>
      </c>
      <c r="U180">
        <f t="shared" si="42"/>
        <v>8</v>
      </c>
      <c r="V180">
        <v>-0.60875928212624597</v>
      </c>
      <c r="X180" s="7"/>
      <c r="Y180" s="7"/>
      <c r="Z180" s="11"/>
      <c r="AC180">
        <v>20</v>
      </c>
      <c r="AD180">
        <v>88080</v>
      </c>
      <c r="AE180">
        <v>124</v>
      </c>
      <c r="AF180" s="12">
        <f t="shared" si="38"/>
        <v>17047.741935483871</v>
      </c>
      <c r="AG180">
        <f t="shared" si="33"/>
        <v>24</v>
      </c>
      <c r="AH180">
        <v>-0.160962686188761</v>
      </c>
      <c r="AJ180" s="7"/>
      <c r="AK180" s="7"/>
      <c r="AL180" s="11"/>
      <c r="AM180" s="11"/>
      <c r="AN180" s="11"/>
      <c r="AO180">
        <v>20</v>
      </c>
      <c r="AP180">
        <v>114720</v>
      </c>
      <c r="AQ180">
        <v>161</v>
      </c>
      <c r="AR180" s="12">
        <f t="shared" si="39"/>
        <v>7838.0124223602488</v>
      </c>
      <c r="AS180">
        <f t="shared" si="34"/>
        <v>11</v>
      </c>
      <c r="AT180">
        <v>-2.08207687589465</v>
      </c>
      <c r="AV180" s="7"/>
      <c r="AW180" s="7"/>
      <c r="AX180" s="11"/>
      <c r="AY180" s="11"/>
      <c r="BA180">
        <v>20</v>
      </c>
      <c r="BB180">
        <v>158640</v>
      </c>
      <c r="BC180">
        <v>222</v>
      </c>
      <c r="BD180" s="12">
        <f t="shared" si="40"/>
        <v>15721.081081081082</v>
      </c>
      <c r="BE180">
        <f t="shared" si="41"/>
        <v>22</v>
      </c>
      <c r="BF180">
        <v>-0.64775235365255202</v>
      </c>
      <c r="BH180" s="7"/>
      <c r="BI180" s="7"/>
      <c r="BJ180" s="11"/>
    </row>
    <row r="181" spans="1:62" x14ac:dyDescent="0.35">
      <c r="A181">
        <v>20</v>
      </c>
      <c r="B181">
        <v>42720</v>
      </c>
      <c r="C181">
        <v>61</v>
      </c>
      <c r="D181" s="12">
        <f t="shared" si="35"/>
        <v>7703.6065573770493</v>
      </c>
      <c r="E181">
        <f t="shared" si="36"/>
        <v>11</v>
      </c>
      <c r="F181">
        <v>-0.29664192060035999</v>
      </c>
      <c r="K181" s="19"/>
      <c r="L181" s="19"/>
      <c r="M181" s="19"/>
      <c r="N181" s="19"/>
      <c r="Q181">
        <v>20</v>
      </c>
      <c r="R181">
        <v>24720</v>
      </c>
      <c r="S181">
        <v>36</v>
      </c>
      <c r="T181" s="12">
        <f t="shared" si="37"/>
        <v>10986.666666666666</v>
      </c>
      <c r="U181">
        <f t="shared" si="42"/>
        <v>16</v>
      </c>
      <c r="V181">
        <v>-1.52670842510535</v>
      </c>
      <c r="X181" s="7"/>
      <c r="Y181" s="7"/>
      <c r="Z181" s="11"/>
      <c r="AC181">
        <v>20</v>
      </c>
      <c r="AD181">
        <v>80880</v>
      </c>
      <c r="AE181">
        <v>114</v>
      </c>
      <c r="AF181" s="12">
        <f t="shared" si="38"/>
        <v>9932.6315789473683</v>
      </c>
      <c r="AG181">
        <f t="shared" si="33"/>
        <v>14</v>
      </c>
      <c r="AH181">
        <v>-0.14225458829736801</v>
      </c>
      <c r="AJ181" s="7"/>
      <c r="AK181" s="7"/>
      <c r="AL181" s="11"/>
      <c r="AM181" s="11"/>
      <c r="AN181" s="11"/>
      <c r="AO181">
        <v>20</v>
      </c>
      <c r="AP181">
        <v>117600</v>
      </c>
      <c r="AQ181">
        <v>165</v>
      </c>
      <c r="AR181" s="12">
        <f t="shared" si="39"/>
        <v>10690.90909090909</v>
      </c>
      <c r="AS181">
        <f t="shared" si="34"/>
        <v>15</v>
      </c>
      <c r="AT181">
        <v>-0.23654354973053601</v>
      </c>
      <c r="AV181" s="7"/>
      <c r="AW181" s="7"/>
      <c r="AX181" s="11"/>
      <c r="AY181" s="11"/>
      <c r="BA181">
        <v>20</v>
      </c>
      <c r="BB181">
        <v>155040</v>
      </c>
      <c r="BC181">
        <v>217</v>
      </c>
      <c r="BD181" s="12">
        <f t="shared" si="40"/>
        <v>12145.990783410138</v>
      </c>
      <c r="BE181">
        <f t="shared" si="41"/>
        <v>17</v>
      </c>
      <c r="BF181">
        <v>-1.81588056736109</v>
      </c>
      <c r="BH181" s="7"/>
      <c r="BI181" s="7"/>
      <c r="BJ181" s="11"/>
    </row>
    <row r="182" spans="1:62" x14ac:dyDescent="0.35">
      <c r="A182">
        <v>20</v>
      </c>
      <c r="B182">
        <v>43440</v>
      </c>
      <c r="C182">
        <v>62</v>
      </c>
      <c r="D182" s="12">
        <f t="shared" si="35"/>
        <v>8407.7419354838712</v>
      </c>
      <c r="E182">
        <f t="shared" si="36"/>
        <v>12</v>
      </c>
      <c r="F182">
        <v>-0.22749283788841099</v>
      </c>
      <c r="K182" s="19"/>
      <c r="L182" s="19"/>
      <c r="M182" s="19"/>
      <c r="N182" s="19"/>
      <c r="Q182">
        <v>20</v>
      </c>
      <c r="R182">
        <v>28320</v>
      </c>
      <c r="S182">
        <v>41</v>
      </c>
      <c r="T182" s="12">
        <f t="shared" si="37"/>
        <v>14505.365853658537</v>
      </c>
      <c r="U182">
        <f t="shared" si="42"/>
        <v>21</v>
      </c>
      <c r="V182">
        <v>-7.5585901638798497E-2</v>
      </c>
      <c r="X182" s="7"/>
      <c r="Y182" s="7"/>
      <c r="Z182" s="11"/>
      <c r="AC182">
        <v>20</v>
      </c>
      <c r="AD182">
        <v>90240</v>
      </c>
      <c r="AE182">
        <v>127</v>
      </c>
      <c r="AF182" s="12">
        <f t="shared" si="38"/>
        <v>19184.881889763779</v>
      </c>
      <c r="AG182">
        <f t="shared" si="33"/>
        <v>27</v>
      </c>
      <c r="AH182" s="15">
        <v>-3.4785308610929999E-4</v>
      </c>
      <c r="AJ182" s="7"/>
      <c r="AK182" s="7"/>
      <c r="AL182" s="11"/>
      <c r="AM182" s="11"/>
      <c r="AN182" s="11"/>
      <c r="AO182">
        <v>20</v>
      </c>
      <c r="AP182">
        <v>114000</v>
      </c>
      <c r="AQ182">
        <v>160</v>
      </c>
      <c r="AR182" s="12">
        <f t="shared" si="39"/>
        <v>7125</v>
      </c>
      <c r="AS182">
        <f t="shared" si="34"/>
        <v>10</v>
      </c>
      <c r="AT182">
        <v>-3.8097421428917098E-3</v>
      </c>
      <c r="AV182" s="7"/>
      <c r="AW182" s="7"/>
      <c r="AX182" s="11"/>
      <c r="AY182" s="11"/>
      <c r="BA182">
        <v>20</v>
      </c>
      <c r="BB182">
        <v>151440</v>
      </c>
      <c r="BC182">
        <v>212</v>
      </c>
      <c r="BD182" s="12">
        <f t="shared" si="40"/>
        <v>8572.0754716981137</v>
      </c>
      <c r="BE182">
        <f t="shared" si="41"/>
        <v>12</v>
      </c>
      <c r="BF182">
        <v>-0.56796287912356902</v>
      </c>
      <c r="BH182" s="7"/>
      <c r="BI182" s="7"/>
      <c r="BJ182" s="11"/>
    </row>
    <row r="183" spans="1:62" x14ac:dyDescent="0.35">
      <c r="A183">
        <v>20</v>
      </c>
      <c r="B183">
        <v>47040</v>
      </c>
      <c r="C183">
        <v>67</v>
      </c>
      <c r="D183" s="12">
        <f t="shared" si="35"/>
        <v>11935.522388059702</v>
      </c>
      <c r="E183">
        <f t="shared" si="36"/>
        <v>17</v>
      </c>
      <c r="F183">
        <v>-0.68922592709332098</v>
      </c>
      <c r="K183" s="19"/>
      <c r="L183" s="19"/>
      <c r="M183" s="19"/>
      <c r="N183" s="19"/>
      <c r="Q183">
        <v>20</v>
      </c>
      <c r="R183">
        <v>24720</v>
      </c>
      <c r="S183">
        <v>36</v>
      </c>
      <c r="T183" s="12">
        <f t="shared" si="37"/>
        <v>10986.666666666666</v>
      </c>
      <c r="U183">
        <f t="shared" si="42"/>
        <v>16</v>
      </c>
      <c r="V183">
        <v>-1.39613329178346E-2</v>
      </c>
      <c r="X183" s="7"/>
      <c r="Y183" s="7"/>
      <c r="Z183" s="11"/>
      <c r="AC183">
        <v>20</v>
      </c>
      <c r="AD183">
        <v>83040</v>
      </c>
      <c r="AE183">
        <v>117</v>
      </c>
      <c r="AF183" s="12">
        <f t="shared" si="38"/>
        <v>12065.641025641025</v>
      </c>
      <c r="AG183">
        <f t="shared" si="33"/>
        <v>17</v>
      </c>
      <c r="AH183">
        <v>-3.1914484777818002</v>
      </c>
      <c r="AJ183" s="7"/>
      <c r="AK183" s="7"/>
      <c r="AL183" s="11"/>
      <c r="AM183" s="11"/>
      <c r="AN183" s="11"/>
      <c r="AO183">
        <v>20</v>
      </c>
      <c r="AP183">
        <v>121920</v>
      </c>
      <c r="AQ183">
        <v>171</v>
      </c>
      <c r="AR183" s="12">
        <f t="shared" si="39"/>
        <v>14972.631578947368</v>
      </c>
      <c r="AS183">
        <f t="shared" si="34"/>
        <v>21</v>
      </c>
      <c r="AT183">
        <v>-0.27216254615920799</v>
      </c>
      <c r="AV183" s="7"/>
      <c r="AW183" s="7"/>
      <c r="AX183" s="11"/>
      <c r="AY183" s="11"/>
      <c r="BA183">
        <v>20</v>
      </c>
      <c r="BB183">
        <v>177360</v>
      </c>
      <c r="BC183">
        <v>248</v>
      </c>
      <c r="BD183" s="12">
        <f t="shared" si="40"/>
        <v>34327.741935483871</v>
      </c>
      <c r="BE183">
        <f t="shared" si="41"/>
        <v>48</v>
      </c>
      <c r="BF183">
        <v>-3.0582721811330298E-2</v>
      </c>
      <c r="BH183" s="7"/>
      <c r="BI183" s="7"/>
      <c r="BJ183" s="11"/>
    </row>
    <row r="184" spans="1:62" x14ac:dyDescent="0.35">
      <c r="A184">
        <v>20</v>
      </c>
      <c r="B184">
        <v>60000</v>
      </c>
      <c r="C184">
        <v>85</v>
      </c>
      <c r="D184" s="12">
        <f t="shared" si="35"/>
        <v>24705.882352941175</v>
      </c>
      <c r="E184">
        <f t="shared" si="36"/>
        <v>35</v>
      </c>
      <c r="F184">
        <v>-0.84783057864945799</v>
      </c>
      <c r="K184" s="19"/>
      <c r="L184" s="19"/>
      <c r="M184" s="19"/>
      <c r="N184" s="19"/>
      <c r="Q184">
        <v>20</v>
      </c>
      <c r="R184">
        <v>24720</v>
      </c>
      <c r="S184">
        <v>36</v>
      </c>
      <c r="T184" s="12">
        <f t="shared" si="37"/>
        <v>10986.666666666666</v>
      </c>
      <c r="U184">
        <f t="shared" si="42"/>
        <v>16</v>
      </c>
      <c r="V184">
        <v>-1.7787837097979299E-2</v>
      </c>
      <c r="X184" s="7"/>
      <c r="Y184" s="7"/>
      <c r="Z184" s="11"/>
      <c r="AC184">
        <v>20</v>
      </c>
      <c r="AD184">
        <v>72240</v>
      </c>
      <c r="AE184">
        <v>102</v>
      </c>
      <c r="AF184" s="12">
        <f t="shared" si="38"/>
        <v>1416.4705882352941</v>
      </c>
      <c r="AG184">
        <f t="shared" si="33"/>
        <v>2</v>
      </c>
      <c r="AH184">
        <v>-6.21224752121949E-3</v>
      </c>
      <c r="AJ184" s="7"/>
      <c r="AK184" s="7"/>
      <c r="AL184" s="11"/>
      <c r="AM184" s="11"/>
      <c r="AN184" s="11"/>
      <c r="AO184">
        <v>20</v>
      </c>
      <c r="AP184">
        <v>114720</v>
      </c>
      <c r="AQ184">
        <v>161</v>
      </c>
      <c r="AR184" s="12">
        <f t="shared" si="39"/>
        <v>7838.0124223602488</v>
      </c>
      <c r="AS184">
        <f t="shared" si="34"/>
        <v>11</v>
      </c>
      <c r="AT184">
        <v>-0.50603058235311604</v>
      </c>
      <c r="AV184" s="7"/>
      <c r="AW184" s="7"/>
      <c r="AX184" s="11"/>
      <c r="AY184" s="11"/>
      <c r="BA184">
        <v>20</v>
      </c>
      <c r="BB184">
        <v>165840</v>
      </c>
      <c r="BC184">
        <v>232</v>
      </c>
      <c r="BD184" s="12">
        <f t="shared" si="40"/>
        <v>22874.482758620688</v>
      </c>
      <c r="BE184">
        <f t="shared" si="41"/>
        <v>32</v>
      </c>
      <c r="BF184">
        <v>-0.58467151013563901</v>
      </c>
      <c r="BH184" s="7"/>
      <c r="BI184" s="7"/>
      <c r="BJ184" s="11"/>
    </row>
    <row r="185" spans="1:62" x14ac:dyDescent="0.35">
      <c r="A185">
        <v>20</v>
      </c>
      <c r="B185">
        <v>43440</v>
      </c>
      <c r="C185">
        <v>62</v>
      </c>
      <c r="D185" s="12">
        <f t="shared" si="35"/>
        <v>8407.7419354838712</v>
      </c>
      <c r="E185">
        <f t="shared" si="36"/>
        <v>12</v>
      </c>
      <c r="F185">
        <v>-0.43252603606602003</v>
      </c>
      <c r="K185" s="19"/>
      <c r="L185" s="19"/>
      <c r="M185" s="19"/>
      <c r="N185" s="19"/>
      <c r="Q185">
        <v>20</v>
      </c>
      <c r="R185">
        <v>26160</v>
      </c>
      <c r="S185">
        <v>38</v>
      </c>
      <c r="T185" s="12">
        <f t="shared" si="37"/>
        <v>12391.578947368422</v>
      </c>
      <c r="U185">
        <f t="shared" si="42"/>
        <v>18</v>
      </c>
      <c r="V185">
        <v>-0.10671407403061001</v>
      </c>
      <c r="X185" s="7"/>
      <c r="Y185" s="7"/>
      <c r="Z185" s="11"/>
      <c r="AC185">
        <v>20</v>
      </c>
      <c r="AD185">
        <v>121920</v>
      </c>
      <c r="AE185">
        <v>171</v>
      </c>
      <c r="AF185" s="12">
        <f t="shared" si="38"/>
        <v>50621.754385964916</v>
      </c>
      <c r="AG185">
        <f t="shared" si="33"/>
        <v>71</v>
      </c>
      <c r="AH185">
        <v>-0.41452568663327699</v>
      </c>
      <c r="AJ185" s="7"/>
      <c r="AK185" s="7"/>
      <c r="AL185" s="11"/>
      <c r="AM185" s="11"/>
      <c r="AN185" s="11"/>
      <c r="AO185">
        <v>20</v>
      </c>
      <c r="AP185">
        <v>119040</v>
      </c>
      <c r="AQ185">
        <v>167</v>
      </c>
      <c r="AR185" s="12">
        <f t="shared" si="39"/>
        <v>12117.844311377246</v>
      </c>
      <c r="AS185">
        <f t="shared" si="34"/>
        <v>17</v>
      </c>
      <c r="AT185">
        <v>-0.42895049817812297</v>
      </c>
      <c r="AV185" s="7"/>
      <c r="AW185" s="7"/>
      <c r="AX185" s="11"/>
      <c r="AY185" s="11"/>
      <c r="BA185">
        <v>20</v>
      </c>
      <c r="BB185">
        <v>153600</v>
      </c>
      <c r="BC185">
        <v>215</v>
      </c>
      <c r="BD185" s="12">
        <f t="shared" si="40"/>
        <v>10716.279069767443</v>
      </c>
      <c r="BE185">
        <f t="shared" si="41"/>
        <v>15</v>
      </c>
      <c r="BF185">
        <v>-2.6395811391760501E-2</v>
      </c>
      <c r="BH185" s="7"/>
      <c r="BI185" s="7"/>
      <c r="BJ185" s="11"/>
    </row>
    <row r="186" spans="1:62" x14ac:dyDescent="0.35">
      <c r="A186">
        <v>20</v>
      </c>
      <c r="B186">
        <v>46320</v>
      </c>
      <c r="C186">
        <v>66</v>
      </c>
      <c r="D186" s="12">
        <f t="shared" si="35"/>
        <v>11229.09090909091</v>
      </c>
      <c r="E186">
        <f t="shared" si="36"/>
        <v>16</v>
      </c>
      <c r="F186">
        <v>-7.6548654369981498E-2</v>
      </c>
      <c r="K186" s="19"/>
      <c r="L186" s="19"/>
      <c r="M186" s="19"/>
      <c r="N186" s="19"/>
      <c r="Q186">
        <v>20</v>
      </c>
      <c r="R186">
        <v>21120</v>
      </c>
      <c r="S186">
        <v>31</v>
      </c>
      <c r="T186" s="12">
        <f t="shared" si="37"/>
        <v>7494.1935483870966</v>
      </c>
      <c r="U186">
        <f t="shared" si="42"/>
        <v>11</v>
      </c>
      <c r="V186">
        <v>-0.35221541316379301</v>
      </c>
      <c r="X186" s="7"/>
      <c r="Y186" s="7"/>
      <c r="Z186" s="11"/>
      <c r="AC186">
        <v>20</v>
      </c>
      <c r="AD186">
        <v>75840</v>
      </c>
      <c r="AE186">
        <v>107</v>
      </c>
      <c r="AF186" s="12">
        <f t="shared" si="38"/>
        <v>4961.4953271028035</v>
      </c>
      <c r="AG186">
        <f t="shared" si="33"/>
        <v>7</v>
      </c>
      <c r="AH186">
        <v>-0.62251173333157706</v>
      </c>
      <c r="AJ186" s="7"/>
      <c r="AK186" s="7"/>
      <c r="AL186" s="11"/>
      <c r="AM186" s="11"/>
      <c r="AN186" s="11"/>
      <c r="AO186">
        <v>20</v>
      </c>
      <c r="AP186">
        <v>116160</v>
      </c>
      <c r="AQ186">
        <v>163</v>
      </c>
      <c r="AR186" s="12">
        <f t="shared" si="39"/>
        <v>9264.2944785276068</v>
      </c>
      <c r="AS186">
        <f t="shared" si="34"/>
        <v>13</v>
      </c>
      <c r="AT186">
        <v>-0.231914508127256</v>
      </c>
      <c r="AV186" s="7"/>
      <c r="AW186" s="7"/>
      <c r="AX186" s="11"/>
      <c r="AY186" s="11"/>
      <c r="BA186">
        <v>20</v>
      </c>
      <c r="BB186">
        <v>280320</v>
      </c>
      <c r="BC186">
        <v>391</v>
      </c>
      <c r="BD186" s="12">
        <f t="shared" si="40"/>
        <v>136933.81074168798</v>
      </c>
      <c r="BE186">
        <f t="shared" si="41"/>
        <v>191</v>
      </c>
      <c r="BF186">
        <v>-0.27216254615920799</v>
      </c>
      <c r="BH186" s="7"/>
      <c r="BI186" s="7"/>
      <c r="BJ186" s="11"/>
    </row>
    <row r="187" spans="1:62" x14ac:dyDescent="0.35">
      <c r="A187">
        <v>20</v>
      </c>
      <c r="B187">
        <v>75120</v>
      </c>
      <c r="C187">
        <v>106</v>
      </c>
      <c r="D187" s="12">
        <f t="shared" si="35"/>
        <v>39686.037735849059</v>
      </c>
      <c r="E187">
        <f t="shared" si="36"/>
        <v>56</v>
      </c>
      <c r="F187">
        <v>-0.14125387492744201</v>
      </c>
      <c r="K187" s="19"/>
      <c r="L187" s="19"/>
      <c r="M187" s="19"/>
      <c r="N187" s="19"/>
      <c r="Q187">
        <v>20</v>
      </c>
      <c r="R187">
        <v>31200</v>
      </c>
      <c r="S187">
        <v>45</v>
      </c>
      <c r="T187" s="12">
        <f t="shared" si="37"/>
        <v>17333.333333333332</v>
      </c>
      <c r="U187">
        <f t="shared" si="42"/>
        <v>25</v>
      </c>
      <c r="V187">
        <v>-0.42539354301064097</v>
      </c>
      <c r="X187" s="7"/>
      <c r="Y187" s="7"/>
      <c r="Z187" s="11"/>
      <c r="AC187">
        <v>20</v>
      </c>
      <c r="AD187">
        <v>87360</v>
      </c>
      <c r="AE187">
        <v>123</v>
      </c>
      <c r="AF187" s="12">
        <f t="shared" si="38"/>
        <v>16335.609756097561</v>
      </c>
      <c r="AG187">
        <f t="shared" si="33"/>
        <v>23</v>
      </c>
      <c r="AH187">
        <v>-0.76316528717925602</v>
      </c>
      <c r="AJ187" s="7"/>
      <c r="AK187" s="7"/>
      <c r="AL187" s="11"/>
      <c r="AM187" s="11"/>
      <c r="AN187" s="11"/>
      <c r="AO187">
        <v>20</v>
      </c>
      <c r="AP187">
        <v>119760</v>
      </c>
      <c r="AQ187">
        <v>168</v>
      </c>
      <c r="AR187" s="12">
        <f t="shared" si="39"/>
        <v>12831.428571428571</v>
      </c>
      <c r="AS187">
        <f t="shared" si="34"/>
        <v>18</v>
      </c>
      <c r="AT187">
        <v>-7.9830331053890799E-3</v>
      </c>
      <c r="AV187" s="7"/>
      <c r="AW187" s="7"/>
      <c r="AX187" s="11"/>
      <c r="AY187" s="11"/>
      <c r="BA187">
        <v>20</v>
      </c>
      <c r="BB187">
        <v>151440</v>
      </c>
      <c r="BC187">
        <v>212</v>
      </c>
      <c r="BD187" s="12">
        <f t="shared" si="40"/>
        <v>8572.0754716981137</v>
      </c>
      <c r="BE187">
        <f t="shared" si="41"/>
        <v>12</v>
      </c>
      <c r="BF187">
        <v>-0.49848524539237699</v>
      </c>
      <c r="BH187" s="7"/>
      <c r="BI187" s="7"/>
      <c r="BJ187" s="11"/>
    </row>
    <row r="188" spans="1:62" x14ac:dyDescent="0.35">
      <c r="A188">
        <v>20</v>
      </c>
      <c r="B188">
        <v>50640</v>
      </c>
      <c r="C188">
        <v>72</v>
      </c>
      <c r="D188" s="12">
        <f t="shared" si="35"/>
        <v>15473.333333333334</v>
      </c>
      <c r="E188">
        <f t="shared" si="36"/>
        <v>22</v>
      </c>
      <c r="F188">
        <v>-0.40221326140649299</v>
      </c>
      <c r="K188" s="19"/>
      <c r="L188" s="19"/>
      <c r="M188" s="19"/>
      <c r="N188" s="19"/>
      <c r="Q188">
        <v>20</v>
      </c>
      <c r="R188">
        <v>24000</v>
      </c>
      <c r="S188">
        <v>35</v>
      </c>
      <c r="T188" s="12">
        <f t="shared" si="37"/>
        <v>10285.714285714286</v>
      </c>
      <c r="U188">
        <f t="shared" si="42"/>
        <v>15</v>
      </c>
      <c r="V188">
        <v>-2.14833020068009</v>
      </c>
      <c r="X188" s="7"/>
      <c r="Y188" s="7"/>
      <c r="Z188" s="11"/>
      <c r="AC188">
        <v>20</v>
      </c>
      <c r="AD188">
        <v>82320</v>
      </c>
      <c r="AE188">
        <v>116</v>
      </c>
      <c r="AF188" s="12">
        <f t="shared" si="38"/>
        <v>11354.48275862069</v>
      </c>
      <c r="AG188">
        <f t="shared" si="33"/>
        <v>16</v>
      </c>
      <c r="AH188">
        <v>-1.13639872635657E-3</v>
      </c>
      <c r="AJ188" s="7"/>
      <c r="AK188" s="7"/>
      <c r="AL188" s="11"/>
      <c r="AM188" s="11"/>
      <c r="AN188" s="11"/>
      <c r="AO188">
        <v>20</v>
      </c>
      <c r="AP188">
        <v>135600</v>
      </c>
      <c r="AQ188">
        <v>190</v>
      </c>
      <c r="AR188" s="12">
        <f t="shared" si="39"/>
        <v>28547.36842105263</v>
      </c>
      <c r="AS188">
        <f t="shared" si="34"/>
        <v>40</v>
      </c>
      <c r="AT188">
        <v>-0.27216254615920799</v>
      </c>
      <c r="AV188" s="7"/>
      <c r="AW188" s="7"/>
      <c r="AX188" s="11"/>
      <c r="AY188" s="11"/>
      <c r="BA188">
        <v>20</v>
      </c>
      <c r="BB188">
        <v>160800</v>
      </c>
      <c r="BC188">
        <v>225</v>
      </c>
      <c r="BD188" s="12">
        <f t="shared" si="40"/>
        <v>17866.666666666668</v>
      </c>
      <c r="BE188">
        <f t="shared" si="41"/>
        <v>25</v>
      </c>
      <c r="BF188">
        <v>-0.48269478929692899</v>
      </c>
      <c r="BH188" s="7"/>
      <c r="BI188" s="7"/>
      <c r="BJ188" s="11"/>
    </row>
    <row r="189" spans="1:62" x14ac:dyDescent="0.35">
      <c r="A189">
        <v>20</v>
      </c>
      <c r="B189">
        <v>38400</v>
      </c>
      <c r="C189">
        <v>55</v>
      </c>
      <c r="D189" s="12">
        <f t="shared" si="35"/>
        <v>3490.909090909091</v>
      </c>
      <c r="E189">
        <f t="shared" si="36"/>
        <v>5</v>
      </c>
      <c r="F189">
        <v>-9.7724120344541796E-2</v>
      </c>
      <c r="K189" s="19"/>
      <c r="L189" s="19"/>
      <c r="M189" s="19"/>
      <c r="N189" s="19"/>
      <c r="Q189">
        <v>20</v>
      </c>
      <c r="R189">
        <v>24000</v>
      </c>
      <c r="S189">
        <v>35</v>
      </c>
      <c r="T189" s="12">
        <f t="shared" si="37"/>
        <v>10285.714285714286</v>
      </c>
      <c r="U189">
        <f t="shared" si="42"/>
        <v>15</v>
      </c>
      <c r="V189">
        <v>-9.0755269062861299E-2</v>
      </c>
      <c r="X189" s="7"/>
      <c r="Y189" s="7"/>
      <c r="Z189" s="11"/>
      <c r="AC189">
        <v>20</v>
      </c>
      <c r="AD189">
        <v>117600</v>
      </c>
      <c r="AE189">
        <v>165</v>
      </c>
      <c r="AF189" s="12">
        <f t="shared" si="38"/>
        <v>46327.272727272728</v>
      </c>
      <c r="AG189">
        <f t="shared" si="33"/>
        <v>65</v>
      </c>
      <c r="AH189">
        <v>-1.01219656878422</v>
      </c>
      <c r="AJ189" s="7"/>
      <c r="AK189" s="7"/>
      <c r="AL189" s="11"/>
      <c r="AM189" s="11"/>
      <c r="AN189" s="11"/>
      <c r="AO189">
        <v>20</v>
      </c>
      <c r="AP189">
        <v>118320</v>
      </c>
      <c r="AQ189">
        <v>166</v>
      </c>
      <c r="AR189" s="12">
        <f t="shared" si="39"/>
        <v>11404.337349397591</v>
      </c>
      <c r="AS189">
        <f t="shared" si="34"/>
        <v>16</v>
      </c>
      <c r="AT189">
        <v>-0.32566277427260798</v>
      </c>
      <c r="AV189" s="7"/>
      <c r="AW189" s="7"/>
      <c r="AX189" s="11"/>
      <c r="AY189" s="11"/>
      <c r="BA189">
        <v>20</v>
      </c>
      <c r="BB189">
        <v>152880</v>
      </c>
      <c r="BC189">
        <v>214</v>
      </c>
      <c r="BD189" s="12">
        <f t="shared" si="40"/>
        <v>10001.495327102804</v>
      </c>
      <c r="BE189">
        <f t="shared" si="41"/>
        <v>14</v>
      </c>
      <c r="BF189">
        <v>-0.28185177445829102</v>
      </c>
      <c r="BH189" s="7"/>
      <c r="BI189" s="7"/>
      <c r="BJ189" s="11"/>
    </row>
    <row r="190" spans="1:62" x14ac:dyDescent="0.35">
      <c r="A190">
        <v>20</v>
      </c>
      <c r="B190">
        <v>37680</v>
      </c>
      <c r="C190">
        <v>54</v>
      </c>
      <c r="D190" s="12">
        <f t="shared" si="35"/>
        <v>2791.1111111111113</v>
      </c>
      <c r="E190">
        <f t="shared" si="36"/>
        <v>4</v>
      </c>
      <c r="F190">
        <v>-0.13783066979807801</v>
      </c>
      <c r="K190" s="19"/>
      <c r="L190" s="19"/>
      <c r="M190" s="19"/>
      <c r="N190" s="19"/>
      <c r="Q190">
        <v>20</v>
      </c>
      <c r="R190">
        <v>21840</v>
      </c>
      <c r="S190">
        <v>32</v>
      </c>
      <c r="T190" s="12">
        <f t="shared" si="37"/>
        <v>8190</v>
      </c>
      <c r="U190">
        <f t="shared" si="42"/>
        <v>12</v>
      </c>
      <c r="V190">
        <v>-0.264410729546736</v>
      </c>
      <c r="X190" s="7"/>
      <c r="Y190" s="7"/>
      <c r="Z190" s="11"/>
      <c r="AC190">
        <v>20</v>
      </c>
      <c r="AD190">
        <v>76560</v>
      </c>
      <c r="AE190">
        <v>108</v>
      </c>
      <c r="AF190" s="12">
        <f t="shared" si="38"/>
        <v>5671.1111111111113</v>
      </c>
      <c r="AG190">
        <f t="shared" si="33"/>
        <v>8</v>
      </c>
      <c r="AH190">
        <v>-0.75717413659469601</v>
      </c>
      <c r="AJ190" s="7"/>
      <c r="AK190" s="7"/>
      <c r="AL190" s="11"/>
      <c r="AM190" s="11"/>
      <c r="AN190" s="11"/>
      <c r="AO190">
        <v>20</v>
      </c>
      <c r="AP190">
        <v>114720</v>
      </c>
      <c r="AQ190">
        <v>161</v>
      </c>
      <c r="AR190" s="12">
        <f t="shared" si="39"/>
        <v>7838.0124223602488</v>
      </c>
      <c r="AS190">
        <f t="shared" si="34"/>
        <v>11</v>
      </c>
      <c r="AT190">
        <v>-0.83342687771131496</v>
      </c>
      <c r="AV190" s="7"/>
      <c r="AW190" s="7"/>
      <c r="AX190" s="11"/>
      <c r="AY190" s="11"/>
      <c r="BA190">
        <v>20</v>
      </c>
      <c r="BB190">
        <v>150000</v>
      </c>
      <c r="BC190">
        <v>210</v>
      </c>
      <c r="BD190" s="12">
        <f t="shared" si="40"/>
        <v>7142.8571428571431</v>
      </c>
      <c r="BE190">
        <f t="shared" si="41"/>
        <v>10</v>
      </c>
      <c r="BF190">
        <v>-0.75424479266703504</v>
      </c>
      <c r="BH190" s="7"/>
      <c r="BI190" s="7"/>
      <c r="BJ190" s="11"/>
    </row>
    <row r="191" spans="1:62" x14ac:dyDescent="0.35">
      <c r="A191">
        <v>20</v>
      </c>
      <c r="B191">
        <v>36240</v>
      </c>
      <c r="C191">
        <v>52</v>
      </c>
      <c r="D191" s="12">
        <f t="shared" si="35"/>
        <v>1393.8461538461538</v>
      </c>
      <c r="E191">
        <f t="shared" si="36"/>
        <v>2</v>
      </c>
      <c r="F191">
        <v>-0.33908775309726702</v>
      </c>
      <c r="K191" s="19"/>
      <c r="L191" s="19"/>
      <c r="M191" s="19"/>
      <c r="N191" s="19"/>
      <c r="Q191">
        <v>20</v>
      </c>
      <c r="R191">
        <v>24000</v>
      </c>
      <c r="S191">
        <v>35</v>
      </c>
      <c r="T191" s="12">
        <f t="shared" si="37"/>
        <v>10285.714285714286</v>
      </c>
      <c r="U191">
        <f t="shared" si="42"/>
        <v>15</v>
      </c>
      <c r="V191">
        <v>-0.98704550731817398</v>
      </c>
      <c r="X191" s="7"/>
      <c r="Y191" s="7"/>
      <c r="Z191" s="11"/>
      <c r="AC191">
        <v>20</v>
      </c>
      <c r="AD191">
        <v>80880</v>
      </c>
      <c r="AE191">
        <v>114</v>
      </c>
      <c r="AF191" s="12">
        <f t="shared" si="38"/>
        <v>9932.6315789473683</v>
      </c>
      <c r="AG191">
        <f t="shared" si="33"/>
        <v>14</v>
      </c>
      <c r="AH191">
        <v>-0.218203315276359</v>
      </c>
      <c r="AJ191" s="7"/>
      <c r="AK191" s="7"/>
      <c r="AL191" s="11"/>
      <c r="AM191" s="11"/>
      <c r="AN191" s="11"/>
      <c r="AO191">
        <v>20</v>
      </c>
      <c r="AP191">
        <v>113280</v>
      </c>
      <c r="AQ191">
        <v>159</v>
      </c>
      <c r="AR191" s="12">
        <f t="shared" si="39"/>
        <v>6412.0754716981128</v>
      </c>
      <c r="AS191">
        <f t="shared" si="34"/>
        <v>9</v>
      </c>
      <c r="AT191">
        <v>-1.81685302001903</v>
      </c>
      <c r="AV191" s="7"/>
      <c r="AW191" s="7"/>
      <c r="AX191" s="11"/>
      <c r="AY191" s="11"/>
      <c r="BA191">
        <v>20</v>
      </c>
      <c r="BB191">
        <v>193920</v>
      </c>
      <c r="BC191">
        <v>271</v>
      </c>
      <c r="BD191" s="12">
        <f t="shared" si="40"/>
        <v>50805.608856088562</v>
      </c>
      <c r="BE191">
        <f t="shared" si="41"/>
        <v>71</v>
      </c>
      <c r="BF191">
        <v>-1.52670842510535</v>
      </c>
      <c r="BH191" s="7"/>
      <c r="BI191" s="7"/>
      <c r="BJ191" s="11"/>
    </row>
    <row r="192" spans="1:62" x14ac:dyDescent="0.35">
      <c r="A192">
        <v>20</v>
      </c>
      <c r="B192">
        <v>41280</v>
      </c>
      <c r="C192">
        <v>59</v>
      </c>
      <c r="D192" s="12">
        <f t="shared" si="35"/>
        <v>6296.9491525423728</v>
      </c>
      <c r="E192">
        <f t="shared" si="36"/>
        <v>9</v>
      </c>
      <c r="F192">
        <v>-0.49875586617694601</v>
      </c>
      <c r="K192" s="19"/>
      <c r="L192" s="19"/>
      <c r="M192" s="19"/>
      <c r="N192" s="19"/>
      <c r="Q192">
        <v>20</v>
      </c>
      <c r="R192">
        <v>25440</v>
      </c>
      <c r="S192">
        <v>37</v>
      </c>
      <c r="T192" s="12">
        <f t="shared" si="37"/>
        <v>11688.648648648648</v>
      </c>
      <c r="U192">
        <f t="shared" si="42"/>
        <v>17</v>
      </c>
      <c r="V192">
        <v>-1.53975961074641</v>
      </c>
      <c r="X192" s="7"/>
      <c r="Y192" s="7"/>
      <c r="Z192" s="11"/>
      <c r="AC192">
        <v>20</v>
      </c>
      <c r="AD192">
        <v>83040</v>
      </c>
      <c r="AE192">
        <v>117</v>
      </c>
      <c r="AF192" s="12">
        <f t="shared" si="38"/>
        <v>12065.641025641025</v>
      </c>
      <c r="AG192">
        <f t="shared" si="33"/>
        <v>17</v>
      </c>
      <c r="AH192">
        <v>-2.1412699191621101E-2</v>
      </c>
      <c r="AJ192" s="7"/>
      <c r="AK192" s="7"/>
      <c r="AL192" s="11"/>
      <c r="AM192" s="11"/>
      <c r="AN192" s="11"/>
      <c r="AO192">
        <v>20</v>
      </c>
      <c r="AP192">
        <v>130560</v>
      </c>
      <c r="AQ192">
        <v>183</v>
      </c>
      <c r="AR192" s="12">
        <f t="shared" si="39"/>
        <v>23543.60655737705</v>
      </c>
      <c r="AS192">
        <f t="shared" si="34"/>
        <v>33</v>
      </c>
      <c r="AT192">
        <v>-0.71998556387774504</v>
      </c>
      <c r="AV192" s="7"/>
      <c r="AW192" s="7"/>
      <c r="AX192" s="11"/>
      <c r="AY192" s="11"/>
      <c r="BA192">
        <v>20</v>
      </c>
      <c r="BB192">
        <v>155040</v>
      </c>
      <c r="BC192">
        <v>217</v>
      </c>
      <c r="BD192" s="12">
        <f t="shared" si="40"/>
        <v>12145.990783410138</v>
      </c>
      <c r="BE192">
        <f t="shared" si="41"/>
        <v>17</v>
      </c>
      <c r="BF192">
        <v>-2.6836322233358401E-2</v>
      </c>
      <c r="BH192" s="7"/>
      <c r="BI192" s="7"/>
      <c r="BJ192" s="11"/>
    </row>
    <row r="193" spans="1:62" x14ac:dyDescent="0.35">
      <c r="A193">
        <v>20</v>
      </c>
      <c r="B193">
        <v>42720</v>
      </c>
      <c r="C193">
        <v>61</v>
      </c>
      <c r="D193" s="12">
        <f t="shared" si="35"/>
        <v>7703.6065573770493</v>
      </c>
      <c r="E193">
        <f t="shared" si="36"/>
        <v>11</v>
      </c>
      <c r="F193">
        <v>-0.167401919257119</v>
      </c>
      <c r="K193" s="19"/>
      <c r="L193" s="19"/>
      <c r="M193" s="19"/>
      <c r="N193" s="19"/>
      <c r="Q193">
        <v>20</v>
      </c>
      <c r="R193">
        <v>22560</v>
      </c>
      <c r="S193">
        <v>33</v>
      </c>
      <c r="T193" s="12">
        <f t="shared" si="37"/>
        <v>8887.2727272727279</v>
      </c>
      <c r="U193">
        <f t="shared" si="42"/>
        <v>13</v>
      </c>
      <c r="V193">
        <v>-1.62064213468461</v>
      </c>
      <c r="X193" s="7"/>
      <c r="Y193" s="7"/>
      <c r="Z193" s="11"/>
      <c r="AC193">
        <v>20</v>
      </c>
      <c r="AD193">
        <v>72240</v>
      </c>
      <c r="AE193">
        <v>102</v>
      </c>
      <c r="AF193" s="12">
        <f t="shared" si="38"/>
        <v>1416.4705882352941</v>
      </c>
      <c r="AG193">
        <f t="shared" si="33"/>
        <v>2</v>
      </c>
      <c r="AH193">
        <v>-0.25511246147431399</v>
      </c>
      <c r="AJ193" s="7"/>
      <c r="AK193" s="7"/>
      <c r="AL193" s="11"/>
      <c r="AM193" s="11"/>
      <c r="AN193" s="11"/>
      <c r="AO193">
        <v>20</v>
      </c>
      <c r="AP193">
        <v>119040</v>
      </c>
      <c r="AQ193">
        <v>167</v>
      </c>
      <c r="AR193" s="12">
        <f t="shared" si="39"/>
        <v>12117.844311377246</v>
      </c>
      <c r="AS193">
        <f t="shared" si="34"/>
        <v>17</v>
      </c>
      <c r="AT193">
        <v>-0.20850867203999199</v>
      </c>
      <c r="AV193" s="7"/>
      <c r="AW193" s="7"/>
      <c r="AX193" s="11"/>
      <c r="AY193" s="11"/>
      <c r="BA193">
        <v>20</v>
      </c>
      <c r="BB193">
        <v>157920</v>
      </c>
      <c r="BC193">
        <v>221</v>
      </c>
      <c r="BD193" s="12">
        <f t="shared" si="40"/>
        <v>15005.972850678732</v>
      </c>
      <c r="BE193">
        <f t="shared" si="41"/>
        <v>21</v>
      </c>
      <c r="BF193">
        <v>-1.3452861699060401</v>
      </c>
      <c r="BH193" s="7"/>
      <c r="BI193" s="7"/>
      <c r="BJ193" s="11"/>
    </row>
    <row r="194" spans="1:62" x14ac:dyDescent="0.35">
      <c r="A194">
        <v>20</v>
      </c>
      <c r="B194">
        <v>47760</v>
      </c>
      <c r="C194">
        <v>68</v>
      </c>
      <c r="D194" s="12">
        <f t="shared" si="35"/>
        <v>12642.35294117647</v>
      </c>
      <c r="E194">
        <f t="shared" si="36"/>
        <v>18</v>
      </c>
      <c r="F194" s="15">
        <v>-7.2898730642517295E-4</v>
      </c>
      <c r="K194" s="19"/>
      <c r="L194" s="19"/>
      <c r="M194" s="19"/>
      <c r="N194" s="19"/>
      <c r="Q194">
        <v>20</v>
      </c>
      <c r="R194">
        <v>27600</v>
      </c>
      <c r="S194">
        <v>40</v>
      </c>
      <c r="T194" s="12">
        <f t="shared" si="37"/>
        <v>13800</v>
      </c>
      <c r="U194">
        <f t="shared" si="42"/>
        <v>20</v>
      </c>
      <c r="V194">
        <v>-2.76863472089914</v>
      </c>
      <c r="X194" s="7"/>
      <c r="Y194" s="7"/>
      <c r="Z194" s="11"/>
      <c r="AC194">
        <v>20</v>
      </c>
      <c r="AD194">
        <v>80880</v>
      </c>
      <c r="AE194">
        <v>114</v>
      </c>
      <c r="AF194" s="12">
        <f t="shared" si="38"/>
        <v>9932.6315789473683</v>
      </c>
      <c r="AG194">
        <f t="shared" si="33"/>
        <v>14</v>
      </c>
      <c r="AH194">
        <v>-0.154043499394205</v>
      </c>
      <c r="AJ194" s="7"/>
      <c r="AK194" s="7"/>
      <c r="AL194" s="11"/>
      <c r="AM194" s="11"/>
      <c r="AN194" s="11"/>
      <c r="AO194">
        <v>20</v>
      </c>
      <c r="AP194">
        <v>116160</v>
      </c>
      <c r="AQ194">
        <v>163</v>
      </c>
      <c r="AR194" s="12">
        <f t="shared" si="39"/>
        <v>9264.2944785276068</v>
      </c>
      <c r="AS194">
        <f t="shared" si="34"/>
        <v>13</v>
      </c>
      <c r="AT194">
        <v>-0.31478198834722698</v>
      </c>
      <c r="AV194" s="7"/>
      <c r="AW194" s="7"/>
      <c r="AX194" s="11"/>
      <c r="AY194" s="11"/>
      <c r="BA194">
        <v>20</v>
      </c>
      <c r="BB194">
        <v>160080</v>
      </c>
      <c r="BC194">
        <v>224</v>
      </c>
      <c r="BD194" s="12">
        <f t="shared" si="40"/>
        <v>17151.428571428572</v>
      </c>
      <c r="BE194">
        <f t="shared" si="41"/>
        <v>24</v>
      </c>
      <c r="BF194">
        <v>-2.32900447271427E-3</v>
      </c>
      <c r="BH194" s="7"/>
      <c r="BI194" s="7"/>
      <c r="BJ194" s="11"/>
    </row>
    <row r="195" spans="1:62" x14ac:dyDescent="0.35">
      <c r="A195">
        <v>20</v>
      </c>
      <c r="B195">
        <v>52800</v>
      </c>
      <c r="C195">
        <v>75</v>
      </c>
      <c r="D195" s="12">
        <f t="shared" si="35"/>
        <v>17600</v>
      </c>
      <c r="E195">
        <f t="shared" si="36"/>
        <v>25</v>
      </c>
      <c r="F195">
        <v>-1.04012738865747</v>
      </c>
      <c r="K195" s="19"/>
      <c r="L195" s="19"/>
      <c r="M195" s="19"/>
      <c r="N195" s="19"/>
      <c r="Q195">
        <v>20</v>
      </c>
      <c r="R195">
        <v>26160</v>
      </c>
      <c r="S195">
        <v>38</v>
      </c>
      <c r="T195" s="12">
        <f t="shared" si="37"/>
        <v>12391.578947368422</v>
      </c>
      <c r="U195">
        <f t="shared" si="42"/>
        <v>18</v>
      </c>
      <c r="V195">
        <v>-0.39727846801795003</v>
      </c>
      <c r="X195" s="7"/>
      <c r="Y195" s="7"/>
      <c r="Z195" s="11"/>
      <c r="AC195">
        <v>20</v>
      </c>
      <c r="AD195">
        <v>80160</v>
      </c>
      <c r="AE195">
        <v>113</v>
      </c>
      <c r="AF195" s="12">
        <f t="shared" si="38"/>
        <v>9221.9469026548668</v>
      </c>
      <c r="AG195">
        <f t="shared" si="33"/>
        <v>13</v>
      </c>
      <c r="AH195">
        <v>-1.00757398680495</v>
      </c>
      <c r="AJ195" s="7"/>
      <c r="AK195" s="7"/>
      <c r="AL195" s="11"/>
      <c r="AM195" s="11"/>
      <c r="AN195" s="11"/>
      <c r="AO195">
        <v>20</v>
      </c>
      <c r="AP195">
        <v>116880</v>
      </c>
      <c r="AQ195">
        <v>164</v>
      </c>
      <c r="AR195" s="12">
        <f t="shared" si="39"/>
        <v>9977.5609756097565</v>
      </c>
      <c r="AS195">
        <f t="shared" si="34"/>
        <v>14</v>
      </c>
      <c r="AT195">
        <v>-0.89300476360399605</v>
      </c>
      <c r="AV195" s="7"/>
      <c r="AW195" s="7"/>
      <c r="AX195" s="11"/>
      <c r="AY195" s="11"/>
      <c r="BA195">
        <v>20</v>
      </c>
      <c r="BB195">
        <v>152880</v>
      </c>
      <c r="BC195">
        <v>214</v>
      </c>
      <c r="BD195" s="12">
        <f t="shared" si="40"/>
        <v>10001.495327102804</v>
      </c>
      <c r="BE195">
        <f t="shared" si="41"/>
        <v>14</v>
      </c>
      <c r="BF195">
        <v>-1.86138119488735</v>
      </c>
      <c r="BH195" s="7"/>
      <c r="BI195" s="7"/>
      <c r="BJ195" s="11"/>
    </row>
    <row r="196" spans="1:62" x14ac:dyDescent="0.35">
      <c r="A196">
        <v>20</v>
      </c>
      <c r="B196">
        <v>46320</v>
      </c>
      <c r="C196">
        <v>66</v>
      </c>
      <c r="D196" s="12">
        <f t="shared" si="35"/>
        <v>11229.09090909091</v>
      </c>
      <c r="E196">
        <f t="shared" si="36"/>
        <v>16</v>
      </c>
      <c r="F196">
        <v>-1.52656161505259</v>
      </c>
      <c r="K196" s="19"/>
      <c r="L196" s="19"/>
      <c r="M196" s="19"/>
      <c r="N196" s="19"/>
      <c r="Q196">
        <v>20</v>
      </c>
      <c r="R196">
        <v>31920</v>
      </c>
      <c r="S196">
        <v>46</v>
      </c>
      <c r="T196" s="12">
        <f t="shared" si="37"/>
        <v>18041.739130434784</v>
      </c>
      <c r="U196">
        <f t="shared" si="42"/>
        <v>26</v>
      </c>
      <c r="V196">
        <v>-0.43197704622881</v>
      </c>
      <c r="X196" s="7"/>
      <c r="Y196" s="7"/>
      <c r="Z196" s="11"/>
      <c r="AC196">
        <v>20</v>
      </c>
      <c r="AD196">
        <v>77280</v>
      </c>
      <c r="AE196">
        <v>109</v>
      </c>
      <c r="AF196" s="12">
        <f t="shared" si="38"/>
        <v>6380.9174311926608</v>
      </c>
      <c r="AG196">
        <f t="shared" ref="AG196:AG259" si="43">AE196-100</f>
        <v>9</v>
      </c>
      <c r="AH196">
        <v>-0.12253247516221601</v>
      </c>
      <c r="AJ196" s="7"/>
      <c r="AK196" s="7"/>
      <c r="AL196" s="11"/>
      <c r="AM196" s="11"/>
      <c r="AN196" s="11"/>
      <c r="AO196">
        <v>20</v>
      </c>
      <c r="AP196">
        <v>118320</v>
      </c>
      <c r="AQ196">
        <v>166</v>
      </c>
      <c r="AR196" s="12">
        <f t="shared" si="39"/>
        <v>11404.337349397591</v>
      </c>
      <c r="AS196">
        <f t="shared" ref="AS196:AS259" si="44">AQ196-150</f>
        <v>16</v>
      </c>
      <c r="AT196">
        <v>-7.1128214981002705E-2</v>
      </c>
      <c r="AV196" s="7"/>
      <c r="AW196" s="7"/>
      <c r="AX196" s="11"/>
      <c r="AY196" s="11"/>
      <c r="BA196">
        <v>20</v>
      </c>
      <c r="BB196">
        <v>147840</v>
      </c>
      <c r="BC196">
        <v>207</v>
      </c>
      <c r="BD196" s="12">
        <f t="shared" si="40"/>
        <v>4999.420289855072</v>
      </c>
      <c r="BE196">
        <f t="shared" si="41"/>
        <v>7</v>
      </c>
      <c r="BF196">
        <v>-3.0980466872633501E-3</v>
      </c>
      <c r="BH196" s="7"/>
      <c r="BI196" s="7"/>
      <c r="BJ196" s="11"/>
    </row>
    <row r="197" spans="1:62" x14ac:dyDescent="0.35">
      <c r="A197">
        <v>20</v>
      </c>
      <c r="B197">
        <v>47040</v>
      </c>
      <c r="C197">
        <v>67</v>
      </c>
      <c r="D197" s="12">
        <f t="shared" si="35"/>
        <v>11935.522388059702</v>
      </c>
      <c r="E197">
        <f t="shared" si="36"/>
        <v>17</v>
      </c>
      <c r="F197">
        <v>-3.3334458693125599E-3</v>
      </c>
      <c r="K197" s="19"/>
      <c r="L197" s="19"/>
      <c r="M197" s="19"/>
      <c r="N197" s="19"/>
      <c r="Q197">
        <v>20</v>
      </c>
      <c r="R197">
        <v>31920</v>
      </c>
      <c r="S197">
        <v>46</v>
      </c>
      <c r="T197" s="12">
        <f t="shared" si="37"/>
        <v>18041.739130434784</v>
      </c>
      <c r="U197">
        <f t="shared" si="42"/>
        <v>26</v>
      </c>
      <c r="V197">
        <v>-0.54912181571049201</v>
      </c>
      <c r="X197" s="7"/>
      <c r="Y197" s="7"/>
      <c r="Z197" s="11"/>
      <c r="AC197">
        <v>20</v>
      </c>
      <c r="AD197">
        <v>94560</v>
      </c>
      <c r="AE197">
        <v>133</v>
      </c>
      <c r="AF197" s="12">
        <f t="shared" si="38"/>
        <v>23462.255639097744</v>
      </c>
      <c r="AG197">
        <f t="shared" si="43"/>
        <v>33</v>
      </c>
      <c r="AH197">
        <v>-1.9419813415481699</v>
      </c>
      <c r="AJ197" s="7"/>
      <c r="AK197" s="7"/>
      <c r="AL197" s="11"/>
      <c r="AM197" s="11"/>
      <c r="AN197" s="11"/>
      <c r="AO197">
        <v>20</v>
      </c>
      <c r="AP197">
        <v>111840</v>
      </c>
      <c r="AQ197">
        <v>157</v>
      </c>
      <c r="AR197" s="12">
        <f t="shared" si="39"/>
        <v>4986.496815286624</v>
      </c>
      <c r="AS197">
        <f t="shared" si="44"/>
        <v>7</v>
      </c>
      <c r="AT197">
        <v>-3.92978364803666E-3</v>
      </c>
      <c r="AV197" s="7"/>
      <c r="AW197" s="7"/>
      <c r="AX197" s="11"/>
      <c r="AY197" s="11"/>
      <c r="BA197">
        <v>20</v>
      </c>
      <c r="BB197">
        <v>153600</v>
      </c>
      <c r="BC197">
        <v>215</v>
      </c>
      <c r="BD197" s="12">
        <f t="shared" si="40"/>
        <v>10716.279069767443</v>
      </c>
      <c r="BE197">
        <f t="shared" si="41"/>
        <v>15</v>
      </c>
      <c r="BF197">
        <v>-1.9287005849728402E-2</v>
      </c>
      <c r="BH197" s="7"/>
      <c r="BI197" s="7"/>
      <c r="BJ197" s="11"/>
    </row>
    <row r="198" spans="1:62" x14ac:dyDescent="0.35">
      <c r="A198">
        <v>20</v>
      </c>
      <c r="B198">
        <v>78000</v>
      </c>
      <c r="C198">
        <v>110</v>
      </c>
      <c r="D198" s="12">
        <f t="shared" si="35"/>
        <v>42545.454545454544</v>
      </c>
      <c r="E198">
        <f t="shared" si="36"/>
        <v>60</v>
      </c>
      <c r="F198">
        <v>-0.121884881737579</v>
      </c>
      <c r="K198" s="19"/>
      <c r="L198" s="19"/>
      <c r="M198" s="19"/>
      <c r="N198" s="19"/>
      <c r="Q198">
        <v>20</v>
      </c>
      <c r="R198">
        <v>39120</v>
      </c>
      <c r="S198">
        <v>56</v>
      </c>
      <c r="T198" s="12">
        <f t="shared" si="37"/>
        <v>25148.571428571428</v>
      </c>
      <c r="U198">
        <f t="shared" si="42"/>
        <v>36</v>
      </c>
      <c r="V198">
        <v>-2.9282187655944898</v>
      </c>
      <c r="X198" s="7"/>
      <c r="Y198" s="7"/>
      <c r="Z198" s="11"/>
      <c r="AC198">
        <v>20</v>
      </c>
      <c r="AD198">
        <v>149280</v>
      </c>
      <c r="AE198">
        <v>209</v>
      </c>
      <c r="AF198" s="12">
        <f t="shared" si="38"/>
        <v>77854.162679425834</v>
      </c>
      <c r="AG198">
        <f t="shared" si="43"/>
        <v>109</v>
      </c>
      <c r="AH198">
        <v>-1.52670842510535</v>
      </c>
      <c r="AJ198" s="7"/>
      <c r="AK198" s="7"/>
      <c r="AL198" s="11"/>
      <c r="AM198" s="11"/>
      <c r="AN198" s="11"/>
      <c r="AO198">
        <v>20</v>
      </c>
      <c r="AP198">
        <v>115440</v>
      </c>
      <c r="AQ198">
        <v>162</v>
      </c>
      <c r="AR198" s="12">
        <f t="shared" si="39"/>
        <v>8551.1111111111113</v>
      </c>
      <c r="AS198">
        <f t="shared" si="44"/>
        <v>12</v>
      </c>
      <c r="AT198" s="15">
        <v>-1.3398070693605699E-4</v>
      </c>
      <c r="AV198" s="7"/>
      <c r="AW198" s="7"/>
      <c r="AX198" s="11"/>
      <c r="AY198" s="11"/>
      <c r="BA198">
        <v>20</v>
      </c>
      <c r="BB198">
        <v>152160</v>
      </c>
      <c r="BC198">
        <v>213</v>
      </c>
      <c r="BD198" s="12">
        <f t="shared" si="40"/>
        <v>9286.7605633802814</v>
      </c>
      <c r="BE198">
        <f t="shared" si="41"/>
        <v>13</v>
      </c>
      <c r="BF198">
        <v>-0.30657096716166299</v>
      </c>
      <c r="BH198" s="7"/>
      <c r="BI198" s="7"/>
      <c r="BJ198" s="11"/>
    </row>
    <row r="199" spans="1:62" x14ac:dyDescent="0.35">
      <c r="A199">
        <v>20</v>
      </c>
      <c r="B199">
        <v>40560</v>
      </c>
      <c r="C199">
        <v>58</v>
      </c>
      <c r="D199" s="12">
        <f t="shared" ref="D199:D264" si="45">B199*E199/C199</f>
        <v>5594.4827586206893</v>
      </c>
      <c r="E199">
        <f t="shared" ref="E199:E264" si="46">C199-50</f>
        <v>8</v>
      </c>
      <c r="F199">
        <v>-5.1239765669248399E-2</v>
      </c>
      <c r="K199" s="19"/>
      <c r="L199" s="19"/>
      <c r="M199" s="19"/>
      <c r="N199" s="19"/>
      <c r="Q199">
        <v>20</v>
      </c>
      <c r="R199">
        <v>21120</v>
      </c>
      <c r="S199">
        <v>31</v>
      </c>
      <c r="T199" s="12">
        <f t="shared" si="37"/>
        <v>7494.1935483870966</v>
      </c>
      <c r="U199">
        <f t="shared" si="42"/>
        <v>11</v>
      </c>
      <c r="V199">
        <v>-0.91913946848392303</v>
      </c>
      <c r="X199" s="7"/>
      <c r="Y199" s="7"/>
      <c r="Z199" s="11"/>
      <c r="AC199">
        <v>20</v>
      </c>
      <c r="AD199">
        <v>78000</v>
      </c>
      <c r="AE199">
        <v>110</v>
      </c>
      <c r="AF199" s="12">
        <f t="shared" si="38"/>
        <v>7090.909090909091</v>
      </c>
      <c r="AG199">
        <f t="shared" si="43"/>
        <v>10</v>
      </c>
      <c r="AH199" s="15">
        <v>-6.4533906644947298E-7</v>
      </c>
      <c r="AJ199" s="7"/>
      <c r="AK199" s="7"/>
      <c r="AL199" s="11"/>
      <c r="AM199" s="11"/>
      <c r="AN199" s="11"/>
      <c r="AO199">
        <v>20</v>
      </c>
      <c r="AP199">
        <v>135600</v>
      </c>
      <c r="AQ199">
        <v>190</v>
      </c>
      <c r="AR199" s="12">
        <f t="shared" si="39"/>
        <v>28547.36842105263</v>
      </c>
      <c r="AS199">
        <f t="shared" si="44"/>
        <v>40</v>
      </c>
      <c r="AT199">
        <v>-1.1542710575661099</v>
      </c>
      <c r="AV199" s="7"/>
      <c r="AW199" s="7"/>
      <c r="AX199" s="11"/>
      <c r="AY199" s="11"/>
      <c r="BA199">
        <v>20</v>
      </c>
      <c r="BB199">
        <v>226320</v>
      </c>
      <c r="BC199">
        <v>316</v>
      </c>
      <c r="BD199" s="12">
        <f t="shared" si="40"/>
        <v>83079.493670886077</v>
      </c>
      <c r="BE199">
        <f t="shared" si="41"/>
        <v>116</v>
      </c>
      <c r="BF199">
        <v>-0.71998556387774504</v>
      </c>
      <c r="BH199" s="7"/>
      <c r="BI199" s="7"/>
      <c r="BJ199" s="11"/>
    </row>
    <row r="200" spans="1:62" x14ac:dyDescent="0.35">
      <c r="A200">
        <v>20</v>
      </c>
      <c r="B200">
        <v>44880</v>
      </c>
      <c r="C200">
        <v>64</v>
      </c>
      <c r="D200" s="12">
        <f t="shared" si="45"/>
        <v>9817.5</v>
      </c>
      <c r="E200">
        <f t="shared" si="46"/>
        <v>14</v>
      </c>
      <c r="F200" s="15">
        <v>-7.2811428631368302E-4</v>
      </c>
      <c r="K200" s="19"/>
      <c r="L200" s="19"/>
      <c r="M200" s="19"/>
      <c r="N200" s="19"/>
      <c r="Q200">
        <v>20</v>
      </c>
      <c r="R200">
        <v>35520</v>
      </c>
      <c r="S200">
        <v>51</v>
      </c>
      <c r="T200" s="12">
        <f t="shared" si="37"/>
        <v>21590.588235294119</v>
      </c>
      <c r="U200">
        <f t="shared" si="42"/>
        <v>31</v>
      </c>
      <c r="V200">
        <v>-3.41579300970899E-3</v>
      </c>
      <c r="X200" s="7"/>
      <c r="Y200" s="7"/>
      <c r="Z200" s="11"/>
      <c r="AC200">
        <v>20</v>
      </c>
      <c r="AD200">
        <v>72240</v>
      </c>
      <c r="AE200">
        <v>102</v>
      </c>
      <c r="AF200" s="12">
        <f t="shared" si="38"/>
        <v>1416.4705882352941</v>
      </c>
      <c r="AG200">
        <f t="shared" si="43"/>
        <v>2</v>
      </c>
      <c r="AH200">
        <v>-0.66955715134790506</v>
      </c>
      <c r="AJ200" s="7"/>
      <c r="AK200" s="7"/>
      <c r="AL200" s="11"/>
      <c r="AM200" s="11"/>
      <c r="AN200" s="11"/>
      <c r="AO200">
        <v>20</v>
      </c>
      <c r="AP200">
        <v>118320</v>
      </c>
      <c r="AQ200">
        <v>166</v>
      </c>
      <c r="AR200" s="12">
        <f t="shared" si="39"/>
        <v>11404.337349397591</v>
      </c>
      <c r="AS200">
        <f t="shared" si="44"/>
        <v>16</v>
      </c>
      <c r="AT200">
        <v>-4.0795342847514497</v>
      </c>
      <c r="AV200" s="7"/>
      <c r="AW200" s="7"/>
      <c r="AX200" s="11"/>
      <c r="AY200" s="11"/>
      <c r="BA200">
        <v>20</v>
      </c>
      <c r="BB200">
        <v>152880</v>
      </c>
      <c r="BC200">
        <v>214</v>
      </c>
      <c r="BD200" s="12">
        <f t="shared" si="40"/>
        <v>10001.495327102804</v>
      </c>
      <c r="BE200">
        <f t="shared" si="41"/>
        <v>14</v>
      </c>
      <c r="BF200">
        <v>-1.13222727571755</v>
      </c>
      <c r="BH200" s="7"/>
      <c r="BI200" s="7"/>
      <c r="BJ200" s="11"/>
    </row>
    <row r="201" spans="1:62" x14ac:dyDescent="0.35">
      <c r="A201">
        <v>20</v>
      </c>
      <c r="B201">
        <v>42000</v>
      </c>
      <c r="C201">
        <v>60</v>
      </c>
      <c r="D201" s="12">
        <f t="shared" si="45"/>
        <v>7000</v>
      </c>
      <c r="E201">
        <f t="shared" si="46"/>
        <v>10</v>
      </c>
      <c r="F201">
        <v>-7.3231167264824301E-2</v>
      </c>
      <c r="K201" s="19"/>
      <c r="L201" s="19"/>
      <c r="M201" s="19"/>
      <c r="N201" s="19"/>
      <c r="Q201">
        <v>20</v>
      </c>
      <c r="R201">
        <v>22560</v>
      </c>
      <c r="S201">
        <v>33</v>
      </c>
      <c r="T201" s="12">
        <f t="shared" si="37"/>
        <v>8887.2727272727279</v>
      </c>
      <c r="U201">
        <f t="shared" si="42"/>
        <v>13</v>
      </c>
      <c r="V201">
        <v>-0.79141761802384103</v>
      </c>
      <c r="X201" s="7"/>
      <c r="Y201" s="7"/>
      <c r="Z201" s="11"/>
      <c r="AC201">
        <v>20</v>
      </c>
      <c r="AD201">
        <v>77280</v>
      </c>
      <c r="AE201">
        <v>109</v>
      </c>
      <c r="AF201" s="12">
        <f t="shared" si="38"/>
        <v>6380.9174311926608</v>
      </c>
      <c r="AG201">
        <f t="shared" si="43"/>
        <v>9</v>
      </c>
      <c r="AH201">
        <v>-2.2839355728598898</v>
      </c>
      <c r="AJ201" s="7"/>
      <c r="AK201" s="7"/>
      <c r="AL201" s="11"/>
      <c r="AM201" s="11"/>
      <c r="AN201" s="11"/>
      <c r="AO201">
        <v>20</v>
      </c>
      <c r="AP201">
        <v>190320</v>
      </c>
      <c r="AQ201">
        <v>266</v>
      </c>
      <c r="AR201" s="12">
        <f t="shared" si="39"/>
        <v>82996.691729323313</v>
      </c>
      <c r="AS201">
        <f t="shared" si="44"/>
        <v>116</v>
      </c>
      <c r="AT201">
        <v>-0.648089692285857</v>
      </c>
      <c r="AV201" s="7"/>
      <c r="AW201" s="7"/>
      <c r="AX201" s="11"/>
      <c r="AY201" s="11"/>
      <c r="BA201">
        <v>20</v>
      </c>
      <c r="BB201">
        <v>144240</v>
      </c>
      <c r="BC201">
        <v>202</v>
      </c>
      <c r="BD201" s="12">
        <f t="shared" si="40"/>
        <v>1428.1188118811881</v>
      </c>
      <c r="BE201">
        <f t="shared" si="41"/>
        <v>2</v>
      </c>
      <c r="BF201">
        <v>-0.190972342428914</v>
      </c>
      <c r="BH201" s="7"/>
      <c r="BI201" s="7"/>
      <c r="BJ201" s="11"/>
    </row>
    <row r="202" spans="1:62" x14ac:dyDescent="0.35">
      <c r="A202">
        <v>20</v>
      </c>
      <c r="B202">
        <v>54960</v>
      </c>
      <c r="C202">
        <v>78</v>
      </c>
      <c r="D202" s="12">
        <f t="shared" si="45"/>
        <v>19729.23076923077</v>
      </c>
      <c r="E202">
        <f t="shared" si="46"/>
        <v>28</v>
      </c>
      <c r="F202">
        <v>-4.8160108926900501E-2</v>
      </c>
      <c r="K202" s="19"/>
      <c r="L202" s="19"/>
      <c r="M202" s="19"/>
      <c r="N202" s="19"/>
      <c r="Q202">
        <v>20</v>
      </c>
      <c r="R202">
        <v>22560</v>
      </c>
      <c r="S202">
        <v>33</v>
      </c>
      <c r="T202" s="12">
        <f t="shared" si="37"/>
        <v>8887.2727272727279</v>
      </c>
      <c r="U202">
        <f t="shared" si="42"/>
        <v>13</v>
      </c>
      <c r="V202">
        <v>-6.1094869506182502E-2</v>
      </c>
      <c r="X202" s="7"/>
      <c r="Y202" s="7"/>
      <c r="Z202" s="11"/>
      <c r="AC202">
        <v>20</v>
      </c>
      <c r="AD202">
        <v>82320</v>
      </c>
      <c r="AE202">
        <v>116</v>
      </c>
      <c r="AF202" s="12">
        <f t="shared" si="38"/>
        <v>11354.48275862069</v>
      </c>
      <c r="AG202">
        <f t="shared" si="43"/>
        <v>16</v>
      </c>
      <c r="AH202">
        <v>-0.742979103103937</v>
      </c>
      <c r="AJ202" s="7"/>
      <c r="AK202" s="7"/>
      <c r="AL202" s="11"/>
      <c r="AM202" s="11"/>
      <c r="AN202" s="11"/>
      <c r="AO202">
        <v>20</v>
      </c>
      <c r="AP202">
        <v>134880</v>
      </c>
      <c r="AQ202">
        <v>189</v>
      </c>
      <c r="AR202" s="12">
        <f t="shared" si="39"/>
        <v>27832.380952380954</v>
      </c>
      <c r="AS202">
        <f t="shared" si="44"/>
        <v>39</v>
      </c>
      <c r="AT202">
        <v>-0.60568961905130503</v>
      </c>
      <c r="AV202" s="7"/>
      <c r="AW202" s="7"/>
      <c r="AX202" s="11"/>
      <c r="AY202" s="11"/>
      <c r="BA202">
        <v>20</v>
      </c>
      <c r="BB202">
        <v>148560</v>
      </c>
      <c r="BC202">
        <v>208</v>
      </c>
      <c r="BD202" s="12">
        <f t="shared" si="40"/>
        <v>5713.8461538461543</v>
      </c>
      <c r="BE202">
        <f t="shared" si="41"/>
        <v>8</v>
      </c>
      <c r="BF202">
        <v>-4.0568357700298402E-2</v>
      </c>
      <c r="BH202" s="7"/>
      <c r="BI202" s="7"/>
      <c r="BJ202" s="11"/>
    </row>
    <row r="203" spans="1:62" x14ac:dyDescent="0.35">
      <c r="A203">
        <v>20</v>
      </c>
      <c r="B203">
        <v>36240</v>
      </c>
      <c r="C203">
        <v>52</v>
      </c>
      <c r="D203" s="12">
        <f t="shared" si="45"/>
        <v>1393.8461538461538</v>
      </c>
      <c r="E203">
        <f t="shared" si="46"/>
        <v>2</v>
      </c>
      <c r="F203">
        <v>-0.31991866034072097</v>
      </c>
      <c r="K203" s="19"/>
      <c r="L203" s="19"/>
      <c r="M203" s="19"/>
      <c r="N203" s="19"/>
      <c r="Q203">
        <v>20</v>
      </c>
      <c r="R203">
        <v>28320</v>
      </c>
      <c r="S203">
        <v>41</v>
      </c>
      <c r="T203" s="12">
        <f t="shared" si="37"/>
        <v>14505.365853658537</v>
      </c>
      <c r="U203">
        <f t="shared" si="42"/>
        <v>21</v>
      </c>
      <c r="V203">
        <v>-0.152789196284662</v>
      </c>
      <c r="X203" s="7"/>
      <c r="Y203" s="7"/>
      <c r="Z203" s="11"/>
      <c r="AC203">
        <v>20</v>
      </c>
      <c r="AD203">
        <v>81600</v>
      </c>
      <c r="AE203">
        <v>115</v>
      </c>
      <c r="AF203" s="12">
        <f t="shared" si="38"/>
        <v>10643.478260869566</v>
      </c>
      <c r="AG203">
        <f t="shared" si="43"/>
        <v>15</v>
      </c>
      <c r="AH203">
        <v>-0.39960645616096802</v>
      </c>
      <c r="AJ203" s="7"/>
      <c r="AK203" s="7"/>
      <c r="AL203" s="11"/>
      <c r="AM203" s="11"/>
      <c r="AN203" s="11"/>
      <c r="AO203">
        <v>20</v>
      </c>
      <c r="AP203">
        <v>110400</v>
      </c>
      <c r="AQ203">
        <v>155</v>
      </c>
      <c r="AR203" s="12">
        <f t="shared" si="39"/>
        <v>3561.2903225806454</v>
      </c>
      <c r="AS203">
        <f t="shared" si="44"/>
        <v>5</v>
      </c>
      <c r="AT203">
        <v>-4.59078995758452E-3</v>
      </c>
      <c r="AV203" s="7"/>
      <c r="AW203" s="7"/>
      <c r="AX203" s="11"/>
      <c r="AY203" s="11"/>
      <c r="BA203">
        <v>20</v>
      </c>
      <c r="BB203">
        <v>152880</v>
      </c>
      <c r="BC203">
        <v>214</v>
      </c>
      <c r="BD203" s="12">
        <f t="shared" si="40"/>
        <v>10001.495327102804</v>
      </c>
      <c r="BE203">
        <f t="shared" si="41"/>
        <v>14</v>
      </c>
      <c r="BF203">
        <v>-6.4141755280088001E-3</v>
      </c>
      <c r="BH203" s="7"/>
      <c r="BI203" s="7"/>
      <c r="BJ203" s="11"/>
    </row>
    <row r="204" spans="1:62" x14ac:dyDescent="0.35">
      <c r="A204">
        <v>20</v>
      </c>
      <c r="B204">
        <v>39840</v>
      </c>
      <c r="C204">
        <v>57</v>
      </c>
      <c r="D204" s="12">
        <f t="shared" si="45"/>
        <v>4892.6315789473683</v>
      </c>
      <c r="E204">
        <f t="shared" si="46"/>
        <v>7</v>
      </c>
      <c r="F204">
        <v>-1.1184395660967399</v>
      </c>
      <c r="K204" s="19"/>
      <c r="L204" s="19"/>
      <c r="M204" s="19"/>
      <c r="N204" s="19"/>
      <c r="Q204">
        <v>20</v>
      </c>
      <c r="R204">
        <v>32640</v>
      </c>
      <c r="S204">
        <v>47</v>
      </c>
      <c r="T204" s="12">
        <f t="shared" si="37"/>
        <v>18750.638297872341</v>
      </c>
      <c r="U204">
        <f t="shared" si="42"/>
        <v>27</v>
      </c>
      <c r="V204">
        <v>-4.0315799867782297E-2</v>
      </c>
      <c r="X204" s="7"/>
      <c r="Y204" s="7"/>
      <c r="Z204" s="11"/>
      <c r="AC204">
        <v>20</v>
      </c>
      <c r="AD204">
        <v>86640</v>
      </c>
      <c r="AE204">
        <v>122</v>
      </c>
      <c r="AF204" s="12">
        <f t="shared" si="38"/>
        <v>15623.606557377048</v>
      </c>
      <c r="AG204">
        <f t="shared" si="43"/>
        <v>22</v>
      </c>
      <c r="AH204">
        <v>-9.3938734133686003E-2</v>
      </c>
      <c r="AJ204" s="7"/>
      <c r="AK204" s="7"/>
      <c r="AL204" s="11"/>
      <c r="AM204" s="11"/>
      <c r="AN204" s="11"/>
      <c r="AO204">
        <v>20</v>
      </c>
      <c r="AP204">
        <v>113280</v>
      </c>
      <c r="AQ204">
        <v>159</v>
      </c>
      <c r="AR204" s="12">
        <f t="shared" si="39"/>
        <v>6412.0754716981128</v>
      </c>
      <c r="AS204">
        <f t="shared" si="44"/>
        <v>9</v>
      </c>
      <c r="AT204">
        <v>-1.5264187113690399</v>
      </c>
      <c r="AV204" s="7"/>
      <c r="AW204" s="7"/>
      <c r="AX204" s="11"/>
      <c r="AY204" s="11"/>
      <c r="BA204">
        <v>20</v>
      </c>
      <c r="BB204">
        <v>147840</v>
      </c>
      <c r="BC204">
        <v>207</v>
      </c>
      <c r="BD204" s="12">
        <f t="shared" si="40"/>
        <v>4999.420289855072</v>
      </c>
      <c r="BE204">
        <f t="shared" si="41"/>
        <v>7</v>
      </c>
      <c r="BF204">
        <v>-9.8197214654256307E-2</v>
      </c>
      <c r="BH204" s="7"/>
      <c r="BI204" s="7"/>
      <c r="BJ204" s="11"/>
    </row>
    <row r="205" spans="1:62" x14ac:dyDescent="0.35">
      <c r="A205">
        <v>20</v>
      </c>
      <c r="B205">
        <v>43440</v>
      </c>
      <c r="C205">
        <v>62</v>
      </c>
      <c r="D205" s="12">
        <f t="shared" si="45"/>
        <v>8407.7419354838712</v>
      </c>
      <c r="E205">
        <f t="shared" si="46"/>
        <v>12</v>
      </c>
      <c r="F205">
        <v>-3.0587369398841699E-2</v>
      </c>
      <c r="K205" s="19"/>
      <c r="L205" s="19"/>
      <c r="M205" s="19"/>
      <c r="N205" s="19"/>
      <c r="Q205">
        <v>20</v>
      </c>
      <c r="R205">
        <v>30480</v>
      </c>
      <c r="S205">
        <v>44</v>
      </c>
      <c r="T205" s="12">
        <f t="shared" si="37"/>
        <v>16625.454545454544</v>
      </c>
      <c r="U205">
        <f t="shared" si="42"/>
        <v>24</v>
      </c>
      <c r="V205">
        <v>-1.86435942238516E-2</v>
      </c>
      <c r="X205" s="7"/>
      <c r="Y205" s="7"/>
      <c r="Z205" s="11"/>
      <c r="AC205">
        <v>20</v>
      </c>
      <c r="AD205">
        <v>86640</v>
      </c>
      <c r="AE205">
        <v>122</v>
      </c>
      <c r="AF205" s="12">
        <f t="shared" si="38"/>
        <v>15623.606557377048</v>
      </c>
      <c r="AG205">
        <f t="shared" si="43"/>
        <v>22</v>
      </c>
      <c r="AH205">
        <v>-3.0582721811330298E-2</v>
      </c>
      <c r="AJ205" s="7"/>
      <c r="AK205" s="7"/>
      <c r="AL205" s="11"/>
      <c r="AM205" s="11"/>
      <c r="AN205" s="11"/>
      <c r="AO205">
        <v>20</v>
      </c>
      <c r="AP205">
        <v>119760</v>
      </c>
      <c r="AQ205">
        <v>168</v>
      </c>
      <c r="AR205" s="12">
        <f t="shared" si="39"/>
        <v>12831.428571428571</v>
      </c>
      <c r="AS205">
        <f t="shared" si="44"/>
        <v>18</v>
      </c>
      <c r="AT205">
        <v>-3.8409155416490599E-2</v>
      </c>
      <c r="AV205" s="7"/>
      <c r="AW205" s="7"/>
      <c r="AX205" s="11"/>
      <c r="AY205" s="11"/>
      <c r="BA205">
        <v>20</v>
      </c>
      <c r="BB205">
        <v>165120</v>
      </c>
      <c r="BC205">
        <v>231</v>
      </c>
      <c r="BD205" s="12">
        <f t="shared" si="40"/>
        <v>22158.961038961039</v>
      </c>
      <c r="BE205">
        <f t="shared" si="41"/>
        <v>31</v>
      </c>
      <c r="BF205">
        <v>-0.31404436169558397</v>
      </c>
      <c r="BH205" s="7"/>
      <c r="BI205" s="7"/>
      <c r="BJ205" s="11"/>
    </row>
    <row r="206" spans="1:62" x14ac:dyDescent="0.35">
      <c r="A206">
        <v>20</v>
      </c>
      <c r="B206">
        <v>43440</v>
      </c>
      <c r="C206">
        <v>62</v>
      </c>
      <c r="D206" s="12">
        <f t="shared" si="45"/>
        <v>8407.7419354838712</v>
      </c>
      <c r="E206">
        <f t="shared" si="46"/>
        <v>12</v>
      </c>
      <c r="F206">
        <v>-1.50610561528455E-2</v>
      </c>
      <c r="K206" s="19"/>
      <c r="L206" s="19"/>
      <c r="M206" s="19"/>
      <c r="N206" s="19"/>
      <c r="Q206">
        <v>20</v>
      </c>
      <c r="R206">
        <v>21120</v>
      </c>
      <c r="S206">
        <v>31</v>
      </c>
      <c r="T206" s="12">
        <f t="shared" si="37"/>
        <v>7494.1935483870966</v>
      </c>
      <c r="U206">
        <f t="shared" si="42"/>
        <v>11</v>
      </c>
      <c r="V206">
        <v>-2.6149969347993102E-2</v>
      </c>
      <c r="X206" s="7"/>
      <c r="Y206" s="7"/>
      <c r="Z206" s="11"/>
      <c r="AC206">
        <v>20</v>
      </c>
      <c r="AD206">
        <v>78720</v>
      </c>
      <c r="AE206">
        <v>111</v>
      </c>
      <c r="AF206" s="12">
        <f t="shared" si="38"/>
        <v>7801.0810810810808</v>
      </c>
      <c r="AG206">
        <f t="shared" si="43"/>
        <v>11</v>
      </c>
      <c r="AH206">
        <v>-0.22509942130368399</v>
      </c>
      <c r="AJ206" s="7"/>
      <c r="AK206" s="7"/>
      <c r="AL206" s="11"/>
      <c r="AM206" s="11"/>
      <c r="AN206" s="11"/>
      <c r="AO206">
        <v>20</v>
      </c>
      <c r="AP206">
        <v>113280</v>
      </c>
      <c r="AQ206">
        <v>159</v>
      </c>
      <c r="AR206" s="12">
        <f t="shared" si="39"/>
        <v>6412.0754716981128</v>
      </c>
      <c r="AS206">
        <f t="shared" si="44"/>
        <v>9</v>
      </c>
      <c r="AT206">
        <v>-0.14835998587582899</v>
      </c>
      <c r="AV206" s="7"/>
      <c r="AW206" s="7"/>
      <c r="AX206" s="11"/>
      <c r="AY206" s="11"/>
      <c r="BA206">
        <v>20</v>
      </c>
      <c r="BB206">
        <v>155760</v>
      </c>
      <c r="BC206">
        <v>218</v>
      </c>
      <c r="BD206" s="12">
        <f t="shared" si="40"/>
        <v>12860.91743119266</v>
      </c>
      <c r="BE206">
        <f t="shared" si="41"/>
        <v>18</v>
      </c>
      <c r="BF206">
        <v>-4.8754377550682397E-2</v>
      </c>
      <c r="BH206" s="7"/>
      <c r="BI206" s="7"/>
      <c r="BJ206" s="11"/>
    </row>
    <row r="207" spans="1:62" x14ac:dyDescent="0.35">
      <c r="K207" s="19"/>
      <c r="L207" s="19"/>
      <c r="M207" s="19"/>
      <c r="N207" s="19"/>
      <c r="T207" s="12"/>
      <c r="X207" s="7"/>
      <c r="Y207" s="7"/>
      <c r="Z207" s="11"/>
      <c r="AF207" s="12"/>
      <c r="AJ207" s="7"/>
      <c r="AK207" s="7"/>
      <c r="AL207" s="11"/>
      <c r="AM207" s="11"/>
      <c r="AN207" s="11"/>
      <c r="AR207" s="12"/>
      <c r="AV207" s="7"/>
      <c r="AW207" s="7"/>
      <c r="AX207" s="11"/>
      <c r="AY207" s="11"/>
      <c r="BD207" s="12"/>
      <c r="BH207" s="7"/>
      <c r="BI207" s="7"/>
      <c r="BJ207" s="11"/>
    </row>
    <row r="208" spans="1:62" x14ac:dyDescent="0.35">
      <c r="A208">
        <v>50</v>
      </c>
      <c r="B208">
        <v>97800</v>
      </c>
      <c r="C208">
        <v>56</v>
      </c>
      <c r="D208" s="12">
        <f t="shared" si="45"/>
        <v>10478.571428571429</v>
      </c>
      <c r="E208">
        <f t="shared" si="46"/>
        <v>6</v>
      </c>
      <c r="F208">
        <v>-0.25392563745957403</v>
      </c>
      <c r="G208" s="4">
        <f>AVERAGE(F208:F247)</f>
        <v>-0.15060935313600199</v>
      </c>
      <c r="H208" s="2">
        <f>AVERAGE(D208:D247)</f>
        <v>15198.620945737188</v>
      </c>
      <c r="I208" s="2">
        <f>AVERAGE(E208:E247)</f>
        <v>8.6750000000000007</v>
      </c>
      <c r="J208" s="11" t="s">
        <v>0</v>
      </c>
      <c r="K208" s="19"/>
      <c r="L208" s="19"/>
      <c r="M208" s="19"/>
      <c r="N208" s="19"/>
      <c r="Q208">
        <v>50</v>
      </c>
      <c r="R208">
        <v>42000</v>
      </c>
      <c r="S208">
        <v>25</v>
      </c>
      <c r="T208" s="12">
        <f t="shared" ref="T208:T247" si="47">R208*U208/S208</f>
        <v>8400</v>
      </c>
      <c r="U208">
        <f>S208-20</f>
        <v>5</v>
      </c>
      <c r="V208">
        <v>-4.4943390695184699E-3</v>
      </c>
      <c r="W208" s="4">
        <f>AVERAGE(V208:V247)</f>
        <v>-0.20551489282398377</v>
      </c>
      <c r="X208" s="2">
        <f>AVERAGE(T208:T247)</f>
        <v>11749.491689034649</v>
      </c>
      <c r="Y208" s="2">
        <f>AVERAGE(U208:U247)</f>
        <v>6.95</v>
      </c>
      <c r="Z208" s="11" t="s">
        <v>0</v>
      </c>
      <c r="AC208">
        <v>50</v>
      </c>
      <c r="AD208">
        <v>187800</v>
      </c>
      <c r="AE208">
        <v>106</v>
      </c>
      <c r="AF208" s="12">
        <f t="shared" ref="AF208:AF247" si="48">AD208*AG208/AE208</f>
        <v>10630.188679245282</v>
      </c>
      <c r="AG208">
        <f t="shared" si="43"/>
        <v>6</v>
      </c>
      <c r="AH208">
        <v>-4.9814940769528297E-2</v>
      </c>
      <c r="AI208" s="4">
        <f>AVERAGE(AH208:AH247)</f>
        <v>-0.20851519322078887</v>
      </c>
      <c r="AJ208" s="2">
        <f>AVERAGE(AF208:AF247)</f>
        <v>19234.638523469461</v>
      </c>
      <c r="AK208" s="2">
        <f>AVERAGE(AG208:AG247)</f>
        <v>10.824999999999999</v>
      </c>
      <c r="AL208" s="11" t="s">
        <v>0</v>
      </c>
      <c r="AM208" s="11"/>
      <c r="AN208" s="11"/>
      <c r="AO208">
        <v>50</v>
      </c>
      <c r="AP208">
        <v>286800</v>
      </c>
      <c r="AQ208">
        <v>161</v>
      </c>
      <c r="AR208" s="12">
        <f t="shared" ref="AR208:AR247" si="49">AP208*AS208/AQ208</f>
        <v>19595.031055900621</v>
      </c>
      <c r="AS208">
        <f t="shared" si="44"/>
        <v>11</v>
      </c>
      <c r="AT208">
        <v>-5.5294744000162398E-2</v>
      </c>
      <c r="AU208" s="4">
        <f>AVERAGE(AT208:AT247)</f>
        <v>-0.13847259594981162</v>
      </c>
      <c r="AV208" s="2">
        <f>AVERAGE(AR208:AR247)</f>
        <v>25034.456461223366</v>
      </c>
      <c r="AW208" s="2">
        <f>AVERAGE(AS208:AS247)</f>
        <v>14.025</v>
      </c>
      <c r="AX208" s="11" t="s">
        <v>0</v>
      </c>
      <c r="AY208" s="11"/>
      <c r="BA208">
        <v>50</v>
      </c>
      <c r="BB208">
        <v>375000</v>
      </c>
      <c r="BC208">
        <v>210</v>
      </c>
      <c r="BD208" s="12">
        <f t="shared" ref="BD208:BD247" si="50">BB208*BE208/BC208</f>
        <v>17857.142857142859</v>
      </c>
      <c r="BE208">
        <f t="shared" ref="BE208:BE247" si="51">BC208-200</f>
        <v>10</v>
      </c>
      <c r="BF208">
        <v>-3.8409155416490599E-2</v>
      </c>
      <c r="BG208" s="4">
        <f>AVERAGE(BF208:BF247)</f>
        <v>-0.18859210573935176</v>
      </c>
      <c r="BH208" s="2">
        <f>AVERAGE(BD208:BD247)</f>
        <v>16832.74344295825</v>
      </c>
      <c r="BI208" s="2">
        <f>AVERAGE(BE208:BE247)</f>
        <v>9.4250000000000007</v>
      </c>
      <c r="BJ208" s="11" t="s">
        <v>0</v>
      </c>
    </row>
    <row r="209" spans="1:62" x14ac:dyDescent="0.35">
      <c r="A209">
        <v>50</v>
      </c>
      <c r="B209">
        <v>101400</v>
      </c>
      <c r="C209">
        <v>58</v>
      </c>
      <c r="D209" s="12">
        <f t="shared" si="45"/>
        <v>13986.206896551725</v>
      </c>
      <c r="E209">
        <f t="shared" si="46"/>
        <v>8</v>
      </c>
      <c r="F209" s="15">
        <v>-7.4035754934988196E-4</v>
      </c>
      <c r="G209" s="4">
        <f>MEDIAN(F208:F247)</f>
        <v>-1.92986866184869E-2</v>
      </c>
      <c r="H209" s="2">
        <f>MEDIAN(D208:D247)</f>
        <v>12231.578947368422</v>
      </c>
      <c r="I209" s="2">
        <f>MEDIAN(E208:E247)</f>
        <v>7</v>
      </c>
      <c r="J209" s="11" t="s">
        <v>6</v>
      </c>
      <c r="K209" s="19"/>
      <c r="L209" s="19"/>
      <c r="M209" s="19"/>
      <c r="N209" s="19"/>
      <c r="Q209">
        <v>50</v>
      </c>
      <c r="R209">
        <v>42000</v>
      </c>
      <c r="S209">
        <v>25</v>
      </c>
      <c r="T209" s="12">
        <f t="shared" si="47"/>
        <v>8400</v>
      </c>
      <c r="U209">
        <f t="shared" ref="U209:U247" si="52">S209-20</f>
        <v>5</v>
      </c>
      <c r="V209">
        <v>-2.6023552335479601E-2</v>
      </c>
      <c r="W209" s="4">
        <f>MEDIAN(V208:V247)</f>
        <v>-3.8587358906241404E-2</v>
      </c>
      <c r="X209" s="2">
        <f>MEDIAN(T208:T247)</f>
        <v>11822.222222222223</v>
      </c>
      <c r="Y209" s="2">
        <f>MEDIAN(U208:U247)</f>
        <v>7</v>
      </c>
      <c r="Z209" s="11" t="s">
        <v>6</v>
      </c>
      <c r="AC209">
        <v>50</v>
      </c>
      <c r="AD209">
        <v>403800</v>
      </c>
      <c r="AE209">
        <v>226</v>
      </c>
      <c r="AF209" s="12">
        <f t="shared" si="48"/>
        <v>225127.4336283186</v>
      </c>
      <c r="AG209">
        <f t="shared" si="43"/>
        <v>126</v>
      </c>
      <c r="AH209">
        <v>-0.27216254615920799</v>
      </c>
      <c r="AI209" s="4">
        <f>MEDIAN(AH208:AH247)</f>
        <v>-0.121845854858411</v>
      </c>
      <c r="AJ209" s="2">
        <f>MEDIAN(AF208:AF247)</f>
        <v>12403.73831775701</v>
      </c>
      <c r="AK209" s="2">
        <f>MEDIAN(AG208:AG247)</f>
        <v>7</v>
      </c>
      <c r="AL209" s="11" t="s">
        <v>6</v>
      </c>
      <c r="AM209" s="11"/>
      <c r="AN209" s="11"/>
      <c r="AO209">
        <v>50</v>
      </c>
      <c r="AP209">
        <v>279600</v>
      </c>
      <c r="AQ209">
        <v>157</v>
      </c>
      <c r="AR209" s="12">
        <f t="shared" si="49"/>
        <v>12466.24203821656</v>
      </c>
      <c r="AS209">
        <f t="shared" si="44"/>
        <v>7</v>
      </c>
      <c r="AT209" s="15">
        <v>-8.6392661270802201E-4</v>
      </c>
      <c r="AU209" s="4">
        <f>MEDIAN(AT208:AT247)</f>
        <v>-6.4850936871102799E-2</v>
      </c>
      <c r="AV209" s="2">
        <f>MEDIAN(AR208:AR247)</f>
        <v>12466.24203821656</v>
      </c>
      <c r="AW209" s="2">
        <f>MEDIAN(AS208:AS247)</f>
        <v>7</v>
      </c>
      <c r="AX209" s="11" t="s">
        <v>6</v>
      </c>
      <c r="AY209" s="11"/>
      <c r="BA209">
        <v>50</v>
      </c>
      <c r="BB209">
        <v>364200</v>
      </c>
      <c r="BC209">
        <v>204</v>
      </c>
      <c r="BD209" s="12">
        <f t="shared" si="50"/>
        <v>7141.1764705882351</v>
      </c>
      <c r="BE209">
        <f t="shared" si="51"/>
        <v>4</v>
      </c>
      <c r="BF209" s="15">
        <v>-3.6301143902172598E-4</v>
      </c>
      <c r="BG209" s="4">
        <f>MEDIAN(BF208:BF247)</f>
        <v>-7.4278351359858649E-2</v>
      </c>
      <c r="BH209" s="2">
        <f>MEDIAN(BD208:BD247)</f>
        <v>13391.583054626533</v>
      </c>
      <c r="BI209" s="2">
        <f>MEDIAN(BE208:BE247)</f>
        <v>7.5</v>
      </c>
      <c r="BJ209" s="11" t="s">
        <v>6</v>
      </c>
    </row>
    <row r="210" spans="1:62" x14ac:dyDescent="0.35">
      <c r="A210">
        <v>50</v>
      </c>
      <c r="B210">
        <v>106800</v>
      </c>
      <c r="C210">
        <v>61</v>
      </c>
      <c r="D210" s="12">
        <f t="shared" si="45"/>
        <v>19259.016393442624</v>
      </c>
      <c r="E210">
        <f t="shared" si="46"/>
        <v>11</v>
      </c>
      <c r="F210">
        <v>-0.31038822614084699</v>
      </c>
      <c r="G210" s="4">
        <f>MAX(F208:F247)</f>
        <v>-1.22487054788678E-4</v>
      </c>
      <c r="H210" s="2">
        <f>MAX(D208:D247)</f>
        <v>92070.588235294112</v>
      </c>
      <c r="I210" s="2">
        <f>MAX(E208:E247)</f>
        <v>52</v>
      </c>
      <c r="J210" s="11" t="s">
        <v>19</v>
      </c>
      <c r="K210" s="19"/>
      <c r="L210" s="19"/>
      <c r="M210" s="19"/>
      <c r="N210" s="19"/>
      <c r="Q210">
        <v>50</v>
      </c>
      <c r="R210">
        <v>52800</v>
      </c>
      <c r="S210">
        <v>31</v>
      </c>
      <c r="T210" s="12">
        <f t="shared" si="47"/>
        <v>18735.483870967742</v>
      </c>
      <c r="U210">
        <f t="shared" si="52"/>
        <v>11</v>
      </c>
      <c r="V210">
        <v>-7.0387845094607203E-3</v>
      </c>
      <c r="W210" s="4">
        <f>MAX(V208:V247)</f>
        <v>-3.7515894799940797E-5</v>
      </c>
      <c r="X210" s="2">
        <f>MAX(T208:T247)</f>
        <v>23964.705882352941</v>
      </c>
      <c r="Y210" s="2">
        <f>MAX(U208:U247)</f>
        <v>14</v>
      </c>
      <c r="Z210" s="11" t="s">
        <v>19</v>
      </c>
      <c r="AC210">
        <v>50</v>
      </c>
      <c r="AD210">
        <v>186000</v>
      </c>
      <c r="AE210">
        <v>105</v>
      </c>
      <c r="AF210" s="12">
        <f t="shared" si="48"/>
        <v>8857.1428571428569</v>
      </c>
      <c r="AG210">
        <f t="shared" si="43"/>
        <v>5</v>
      </c>
      <c r="AH210">
        <v>-0.55109773565235098</v>
      </c>
      <c r="AI210" s="4">
        <f>MAX(AH208:AH247)</f>
        <v>-1.5770942049367E-3</v>
      </c>
      <c r="AJ210" s="2">
        <f>MAX(AF208:AF247)</f>
        <v>225127.4336283186</v>
      </c>
      <c r="AK210" s="2">
        <f>MAX(AG208:AG247)</f>
        <v>126</v>
      </c>
      <c r="AL210" s="11" t="s">
        <v>19</v>
      </c>
      <c r="AM210" s="11"/>
      <c r="AN210" s="11"/>
      <c r="AO210">
        <v>50</v>
      </c>
      <c r="AP210">
        <v>285000</v>
      </c>
      <c r="AQ210">
        <v>160</v>
      </c>
      <c r="AR210" s="12">
        <f t="shared" si="49"/>
        <v>17812.5</v>
      </c>
      <c r="AS210">
        <f t="shared" si="44"/>
        <v>10</v>
      </c>
      <c r="AT210">
        <v>-6.0240153442964399E-2</v>
      </c>
      <c r="AU210" s="4">
        <f>MAX(AT208:AT247)</f>
        <v>-6.5520058334766301E-6</v>
      </c>
      <c r="AV210" s="2">
        <f>MAX(AR208:AR247)</f>
        <v>266705.01672240801</v>
      </c>
      <c r="AW210" s="2">
        <f>MAX(AS208:AS247)</f>
        <v>149</v>
      </c>
      <c r="AX210" s="11" t="s">
        <v>19</v>
      </c>
      <c r="AY210" s="11"/>
      <c r="BA210">
        <v>50</v>
      </c>
      <c r="BB210">
        <v>369600</v>
      </c>
      <c r="BC210">
        <v>207</v>
      </c>
      <c r="BD210" s="12">
        <f t="shared" si="50"/>
        <v>12498.550724637682</v>
      </c>
      <c r="BE210">
        <f t="shared" si="51"/>
        <v>7</v>
      </c>
      <c r="BF210">
        <v>-3.0714553761127299E-2</v>
      </c>
      <c r="BG210" s="4">
        <f>MAX(BF208:BF247)</f>
        <v>-3.6301143902172598E-4</v>
      </c>
      <c r="BH210" s="2">
        <f>MAX(BD208:BD247)</f>
        <v>73289.626556016592</v>
      </c>
      <c r="BI210" s="2">
        <f>MAX(BE208:BE247)</f>
        <v>41</v>
      </c>
      <c r="BJ210" s="11" t="s">
        <v>19</v>
      </c>
    </row>
    <row r="211" spans="1:62" x14ac:dyDescent="0.35">
      <c r="A211">
        <v>50</v>
      </c>
      <c r="B211">
        <v>99600</v>
      </c>
      <c r="C211">
        <v>57</v>
      </c>
      <c r="D211" s="12">
        <f t="shared" si="45"/>
        <v>12231.578947368422</v>
      </c>
      <c r="E211">
        <f t="shared" si="46"/>
        <v>7</v>
      </c>
      <c r="F211">
        <v>-3.1613031648023799E-3</v>
      </c>
      <c r="G211" s="4">
        <f>MIN(F208:F247)</f>
        <v>-0.966521197422748</v>
      </c>
      <c r="H211" s="2">
        <f>MIN(D208:D247)</f>
        <v>5230.1886792452833</v>
      </c>
      <c r="I211" s="2">
        <f>MIN(E208:E247)</f>
        <v>3</v>
      </c>
      <c r="J211" s="11" t="s">
        <v>20</v>
      </c>
      <c r="K211" s="19"/>
      <c r="L211" s="19"/>
      <c r="M211" s="19"/>
      <c r="N211" s="19"/>
      <c r="Q211">
        <v>50</v>
      </c>
      <c r="R211">
        <v>45600</v>
      </c>
      <c r="S211">
        <v>27</v>
      </c>
      <c r="T211" s="12">
        <f t="shared" si="47"/>
        <v>11822.222222222223</v>
      </c>
      <c r="U211">
        <f t="shared" si="52"/>
        <v>7</v>
      </c>
      <c r="V211">
        <v>-5.0777315834155699E-2</v>
      </c>
      <c r="W211" s="4">
        <f>MIN(V208:V247)</f>
        <v>-1.8742602372516699</v>
      </c>
      <c r="X211" s="2">
        <f>MIN(T208:T247)</f>
        <v>6700</v>
      </c>
      <c r="Y211" s="2">
        <f>MIN(U208:U247)</f>
        <v>4</v>
      </c>
      <c r="Z211" s="11" t="s">
        <v>20</v>
      </c>
      <c r="AC211">
        <v>50</v>
      </c>
      <c r="AD211">
        <v>187800</v>
      </c>
      <c r="AE211">
        <v>106</v>
      </c>
      <c r="AF211" s="12">
        <f t="shared" si="48"/>
        <v>10630.188679245282</v>
      </c>
      <c r="AG211">
        <f t="shared" si="43"/>
        <v>6</v>
      </c>
      <c r="AH211">
        <v>-0.58858984241262802</v>
      </c>
      <c r="AI211" s="4">
        <f>MIN(AH208:AH247)</f>
        <v>-1.0160022337816601</v>
      </c>
      <c r="AJ211" s="2">
        <f>MIN(AF208:AF247)</f>
        <v>5312.6213592233007</v>
      </c>
      <c r="AK211" s="2">
        <f>MIN(AG208:AG247)</f>
        <v>3</v>
      </c>
      <c r="AL211" s="11" t="s">
        <v>20</v>
      </c>
      <c r="AM211" s="11"/>
      <c r="AN211" s="11"/>
      <c r="AO211">
        <v>50</v>
      </c>
      <c r="AP211">
        <v>276000</v>
      </c>
      <c r="AQ211">
        <v>155</v>
      </c>
      <c r="AR211" s="12">
        <f t="shared" si="49"/>
        <v>8903.2258064516136</v>
      </c>
      <c r="AS211">
        <f t="shared" si="44"/>
        <v>5</v>
      </c>
      <c r="AT211">
        <v>-2.3432479953807799E-2</v>
      </c>
      <c r="AU211" s="4">
        <f>MIN(AT208:AT247)</f>
        <v>-0.99372148715151398</v>
      </c>
      <c r="AV211" s="2">
        <f>MIN(AR208:AR247)</f>
        <v>5341.1764705882351</v>
      </c>
      <c r="AW211" s="2">
        <f>MIN(AS208:AS247)</f>
        <v>3</v>
      </c>
      <c r="AX211" s="11" t="s">
        <v>20</v>
      </c>
      <c r="AY211" s="11"/>
      <c r="BA211">
        <v>50</v>
      </c>
      <c r="BB211">
        <v>371400</v>
      </c>
      <c r="BC211">
        <v>208</v>
      </c>
      <c r="BD211" s="12">
        <f t="shared" si="50"/>
        <v>14284.615384615385</v>
      </c>
      <c r="BE211">
        <f t="shared" si="51"/>
        <v>8</v>
      </c>
      <c r="BF211">
        <v>-0.62155763030894096</v>
      </c>
      <c r="BG211" s="4">
        <f>MIN(BF208:BF247)</f>
        <v>-1.01938000963005</v>
      </c>
      <c r="BH211" s="2">
        <f>MIN(BD208:BD247)</f>
        <v>7141.1764705882351</v>
      </c>
      <c r="BI211" s="2">
        <f>MIN(BE208:BE247)</f>
        <v>4</v>
      </c>
      <c r="BJ211" s="11" t="s">
        <v>20</v>
      </c>
    </row>
    <row r="212" spans="1:62" x14ac:dyDescent="0.35">
      <c r="A212">
        <v>50</v>
      </c>
      <c r="B212">
        <v>106800</v>
      </c>
      <c r="C212">
        <v>61</v>
      </c>
      <c r="D212" s="12">
        <f t="shared" si="45"/>
        <v>19259.016393442624</v>
      </c>
      <c r="E212">
        <f t="shared" si="46"/>
        <v>11</v>
      </c>
      <c r="F212">
        <v>-4.0455451229692201E-3</v>
      </c>
      <c r="K212" s="19"/>
      <c r="L212" s="19"/>
      <c r="M212" s="19"/>
      <c r="N212" s="19"/>
      <c r="Q212">
        <v>50</v>
      </c>
      <c r="R212">
        <v>49200</v>
      </c>
      <c r="S212">
        <v>29</v>
      </c>
      <c r="T212" s="12">
        <f t="shared" si="47"/>
        <v>15268.965517241379</v>
      </c>
      <c r="U212">
        <f t="shared" si="52"/>
        <v>9</v>
      </c>
      <c r="V212">
        <v>-1.09929328058529</v>
      </c>
      <c r="X212" s="7"/>
      <c r="Y212" s="7"/>
      <c r="Z212" s="11"/>
      <c r="AC212">
        <v>50</v>
      </c>
      <c r="AD212">
        <v>196800</v>
      </c>
      <c r="AE212">
        <v>111</v>
      </c>
      <c r="AF212" s="12">
        <f t="shared" si="48"/>
        <v>19502.702702702703</v>
      </c>
      <c r="AG212">
        <f t="shared" si="43"/>
        <v>11</v>
      </c>
      <c r="AH212">
        <v>-1.0160022337816601</v>
      </c>
      <c r="AJ212" s="7"/>
      <c r="AK212" s="7"/>
      <c r="AL212" s="11"/>
      <c r="AM212" s="11"/>
      <c r="AN212" s="11"/>
      <c r="AO212">
        <v>50</v>
      </c>
      <c r="AP212">
        <v>279600</v>
      </c>
      <c r="AQ212">
        <v>157</v>
      </c>
      <c r="AR212" s="12">
        <f t="shared" si="49"/>
        <v>12466.24203821656</v>
      </c>
      <c r="AS212">
        <f t="shared" si="44"/>
        <v>7</v>
      </c>
      <c r="AT212">
        <v>-3.9345795938749803E-2</v>
      </c>
      <c r="AV212" s="7"/>
      <c r="AW212" s="7"/>
      <c r="AX212" s="11"/>
      <c r="AY212" s="11"/>
      <c r="BA212">
        <v>50</v>
      </c>
      <c r="BB212">
        <v>375000</v>
      </c>
      <c r="BC212">
        <v>210</v>
      </c>
      <c r="BD212" s="12">
        <f t="shared" si="50"/>
        <v>17857.142857142859</v>
      </c>
      <c r="BE212">
        <f t="shared" si="51"/>
        <v>10</v>
      </c>
      <c r="BF212">
        <v>-1.01938000963005</v>
      </c>
      <c r="BH212" s="7"/>
      <c r="BI212" s="7"/>
      <c r="BJ212" s="11"/>
    </row>
    <row r="213" spans="1:62" x14ac:dyDescent="0.35">
      <c r="A213">
        <v>50</v>
      </c>
      <c r="B213">
        <v>97800</v>
      </c>
      <c r="C213">
        <v>56</v>
      </c>
      <c r="D213" s="12">
        <f t="shared" si="45"/>
        <v>10478.571428571429</v>
      </c>
      <c r="E213">
        <f t="shared" si="46"/>
        <v>6</v>
      </c>
      <c r="F213">
        <v>-2.9372908201173698E-3</v>
      </c>
      <c r="K213" s="19"/>
      <c r="L213" s="19"/>
      <c r="M213" s="19"/>
      <c r="N213" s="19"/>
      <c r="Q213">
        <v>50</v>
      </c>
      <c r="R213">
        <v>47400</v>
      </c>
      <c r="S213">
        <v>28</v>
      </c>
      <c r="T213" s="12">
        <f t="shared" si="47"/>
        <v>13542.857142857143</v>
      </c>
      <c r="U213">
        <f t="shared" si="52"/>
        <v>8</v>
      </c>
      <c r="V213">
        <v>-0.61971728464910103</v>
      </c>
      <c r="X213" s="7"/>
      <c r="Y213" s="7"/>
      <c r="Z213" s="11"/>
      <c r="AC213">
        <v>50</v>
      </c>
      <c r="AD213">
        <v>189600</v>
      </c>
      <c r="AE213">
        <v>107</v>
      </c>
      <c r="AF213" s="12">
        <f t="shared" si="48"/>
        <v>12403.73831775701</v>
      </c>
      <c r="AG213">
        <f t="shared" si="43"/>
        <v>7</v>
      </c>
      <c r="AH213">
        <v>-0.117078355355447</v>
      </c>
      <c r="AJ213" s="7"/>
      <c r="AK213" s="7"/>
      <c r="AL213" s="11"/>
      <c r="AM213" s="11"/>
      <c r="AN213" s="11"/>
      <c r="AO213">
        <v>50</v>
      </c>
      <c r="AP213">
        <v>277800</v>
      </c>
      <c r="AQ213">
        <v>156</v>
      </c>
      <c r="AR213" s="12">
        <f t="shared" si="49"/>
        <v>10684.615384615385</v>
      </c>
      <c r="AS213">
        <f t="shared" si="44"/>
        <v>6</v>
      </c>
      <c r="AT213">
        <v>-0.16626686073814101</v>
      </c>
      <c r="AV213" s="7"/>
      <c r="AW213" s="7"/>
      <c r="AX213" s="11"/>
      <c r="AY213" s="11"/>
      <c r="BA213">
        <v>50</v>
      </c>
      <c r="BB213">
        <v>375000</v>
      </c>
      <c r="BC213">
        <v>210</v>
      </c>
      <c r="BD213" s="12">
        <f t="shared" si="50"/>
        <v>17857.142857142859</v>
      </c>
      <c r="BE213">
        <f t="shared" si="51"/>
        <v>10</v>
      </c>
      <c r="BF213">
        <v>-0.27216254615920799</v>
      </c>
      <c r="BH213" s="7"/>
      <c r="BI213" s="7"/>
      <c r="BJ213" s="11"/>
    </row>
    <row r="214" spans="1:62" x14ac:dyDescent="0.35">
      <c r="A214">
        <v>50</v>
      </c>
      <c r="B214">
        <v>117600</v>
      </c>
      <c r="C214">
        <v>67</v>
      </c>
      <c r="D214" s="12">
        <f t="shared" si="45"/>
        <v>29838.805970149253</v>
      </c>
      <c r="E214">
        <f t="shared" si="46"/>
        <v>17</v>
      </c>
      <c r="F214">
        <v>-0.374526607538613</v>
      </c>
      <c r="G214">
        <v>-0.2812278524914037</v>
      </c>
      <c r="H214" s="7">
        <v>2224.3183488707782</v>
      </c>
      <c r="I214" s="7">
        <v>3.7749999999999999</v>
      </c>
      <c r="K214" s="19"/>
      <c r="L214" s="19"/>
      <c r="M214" s="19"/>
      <c r="N214" s="19"/>
      <c r="Q214">
        <v>50</v>
      </c>
      <c r="R214">
        <v>45600</v>
      </c>
      <c r="S214">
        <v>27</v>
      </c>
      <c r="T214" s="12">
        <f t="shared" si="47"/>
        <v>11822.222222222223</v>
      </c>
      <c r="U214">
        <f t="shared" si="52"/>
        <v>7</v>
      </c>
      <c r="V214">
        <v>-6.5602714669474399E-2</v>
      </c>
      <c r="X214" s="7"/>
      <c r="Y214" s="7"/>
      <c r="Z214" s="11"/>
      <c r="AC214">
        <v>50</v>
      </c>
      <c r="AD214">
        <v>191400</v>
      </c>
      <c r="AE214">
        <v>108</v>
      </c>
      <c r="AF214" s="12">
        <f t="shared" si="48"/>
        <v>14177.777777777777</v>
      </c>
      <c r="AG214">
        <f t="shared" si="43"/>
        <v>8</v>
      </c>
      <c r="AH214">
        <v>-0.126613354361375</v>
      </c>
      <c r="AJ214" s="7"/>
      <c r="AK214" s="7"/>
      <c r="AL214" s="11"/>
      <c r="AM214" s="11"/>
      <c r="AN214" s="11"/>
      <c r="AO214">
        <v>50</v>
      </c>
      <c r="AP214">
        <v>277800</v>
      </c>
      <c r="AQ214">
        <v>156</v>
      </c>
      <c r="AR214" s="12">
        <f t="shared" si="49"/>
        <v>10684.615384615385</v>
      </c>
      <c r="AS214">
        <f t="shared" si="44"/>
        <v>6</v>
      </c>
      <c r="AT214">
        <v>-0.16086169872426201</v>
      </c>
      <c r="AV214" s="7"/>
      <c r="AW214" s="7"/>
      <c r="AX214" s="11"/>
      <c r="AY214" s="11"/>
      <c r="BA214">
        <v>50</v>
      </c>
      <c r="BB214">
        <v>373200</v>
      </c>
      <c r="BC214">
        <v>209</v>
      </c>
      <c r="BD214" s="12">
        <f t="shared" si="50"/>
        <v>16070.813397129186</v>
      </c>
      <c r="BE214">
        <f t="shared" si="51"/>
        <v>9</v>
      </c>
      <c r="BF214">
        <v>-5.4460007069908403E-2</v>
      </c>
      <c r="BH214" s="7"/>
      <c r="BI214" s="7"/>
      <c r="BJ214" s="11"/>
    </row>
    <row r="215" spans="1:62" x14ac:dyDescent="0.35">
      <c r="A215">
        <v>50</v>
      </c>
      <c r="B215">
        <v>96000</v>
      </c>
      <c r="C215">
        <v>55</v>
      </c>
      <c r="D215" s="12">
        <f t="shared" si="45"/>
        <v>8727.2727272727279</v>
      </c>
      <c r="E215">
        <f t="shared" si="46"/>
        <v>5</v>
      </c>
      <c r="F215" s="15">
        <v>-2.2651130172023599E-4</v>
      </c>
      <c r="G215">
        <v>-0.18101106832160951</v>
      </c>
      <c r="H215" s="7">
        <v>1766.0377358490566</v>
      </c>
      <c r="I215" s="7">
        <v>3</v>
      </c>
      <c r="K215" s="19"/>
      <c r="L215" s="19"/>
      <c r="M215" s="19"/>
      <c r="N215" s="19"/>
      <c r="Q215">
        <v>50</v>
      </c>
      <c r="R215">
        <v>45600</v>
      </c>
      <c r="S215">
        <v>27</v>
      </c>
      <c r="T215" s="12">
        <f t="shared" si="47"/>
        <v>11822.222222222223</v>
      </c>
      <c r="U215">
        <f t="shared" si="52"/>
        <v>7</v>
      </c>
      <c r="V215">
        <v>-7.2589237121841302E-2</v>
      </c>
      <c r="X215" s="7"/>
      <c r="Y215" s="7"/>
      <c r="Z215" s="11"/>
      <c r="AC215">
        <v>50</v>
      </c>
      <c r="AD215">
        <v>187800</v>
      </c>
      <c r="AE215">
        <v>106</v>
      </c>
      <c r="AF215" s="12">
        <f t="shared" si="48"/>
        <v>10630.188679245282</v>
      </c>
      <c r="AG215">
        <f t="shared" si="43"/>
        <v>6</v>
      </c>
      <c r="AH215">
        <v>-7.6664683072612802E-2</v>
      </c>
      <c r="AJ215" s="7"/>
      <c r="AK215" s="7"/>
      <c r="AL215" s="11"/>
      <c r="AM215" s="11"/>
      <c r="AN215" s="11"/>
      <c r="AO215">
        <v>50</v>
      </c>
      <c r="AP215">
        <v>286800</v>
      </c>
      <c r="AQ215">
        <v>161</v>
      </c>
      <c r="AR215" s="12">
        <f t="shared" si="49"/>
        <v>19595.031055900621</v>
      </c>
      <c r="AS215">
        <f t="shared" si="44"/>
        <v>11</v>
      </c>
      <c r="AT215">
        <v>-0.28805541397984202</v>
      </c>
      <c r="AV215" s="7"/>
      <c r="AW215" s="7"/>
      <c r="AX215" s="11"/>
      <c r="AY215" s="11"/>
      <c r="BA215">
        <v>50</v>
      </c>
      <c r="BB215">
        <v>373200</v>
      </c>
      <c r="BC215">
        <v>209</v>
      </c>
      <c r="BD215" s="12">
        <f t="shared" si="50"/>
        <v>16070.813397129186</v>
      </c>
      <c r="BE215">
        <f t="shared" si="51"/>
        <v>9</v>
      </c>
      <c r="BF215">
        <v>-0.235684256653861</v>
      </c>
      <c r="BH215" s="7"/>
      <c r="BI215" s="7"/>
      <c r="BJ215" s="11"/>
    </row>
    <row r="216" spans="1:62" x14ac:dyDescent="0.35">
      <c r="A216">
        <v>50</v>
      </c>
      <c r="B216">
        <v>99600</v>
      </c>
      <c r="C216">
        <v>57</v>
      </c>
      <c r="D216" s="12">
        <f t="shared" si="45"/>
        <v>12231.578947368422</v>
      </c>
      <c r="E216">
        <f t="shared" si="46"/>
        <v>7</v>
      </c>
      <c r="F216">
        <v>-0.11680507431055701</v>
      </c>
      <c r="G216">
        <v>-2.6220237450846301E-3</v>
      </c>
      <c r="H216" s="7">
        <v>8861.538461538461</v>
      </c>
      <c r="I216" s="7">
        <v>15</v>
      </c>
      <c r="K216" s="19"/>
      <c r="L216" s="19"/>
      <c r="M216" s="19"/>
      <c r="N216" s="19"/>
      <c r="Q216">
        <v>50</v>
      </c>
      <c r="R216">
        <v>47400</v>
      </c>
      <c r="S216">
        <v>28</v>
      </c>
      <c r="T216" s="12">
        <f t="shared" si="47"/>
        <v>13542.857142857143</v>
      </c>
      <c r="U216">
        <f t="shared" si="52"/>
        <v>8</v>
      </c>
      <c r="V216">
        <v>-7.1113495138687898E-3</v>
      </c>
      <c r="X216" s="7"/>
      <c r="Y216" s="7"/>
      <c r="Z216" s="11"/>
      <c r="AC216">
        <v>50</v>
      </c>
      <c r="AD216">
        <v>184200</v>
      </c>
      <c r="AE216">
        <v>104</v>
      </c>
      <c r="AF216" s="12">
        <f t="shared" si="48"/>
        <v>7084.6153846153848</v>
      </c>
      <c r="AG216">
        <f t="shared" si="43"/>
        <v>4</v>
      </c>
      <c r="AH216">
        <v>-1.5770942049367E-3</v>
      </c>
      <c r="AJ216" s="7"/>
      <c r="AK216" s="7"/>
      <c r="AL216" s="11"/>
      <c r="AM216" s="11"/>
      <c r="AN216" s="11"/>
      <c r="AO216">
        <v>50</v>
      </c>
      <c r="AP216">
        <v>277800</v>
      </c>
      <c r="AQ216">
        <v>156</v>
      </c>
      <c r="AR216" s="12">
        <f t="shared" si="49"/>
        <v>10684.615384615385</v>
      </c>
      <c r="AS216">
        <f t="shared" si="44"/>
        <v>6</v>
      </c>
      <c r="AT216">
        <v>-1.88170147002053E-2</v>
      </c>
      <c r="AV216" s="7"/>
      <c r="AW216" s="7"/>
      <c r="AX216" s="11"/>
      <c r="AY216" s="11"/>
      <c r="BA216">
        <v>50</v>
      </c>
      <c r="BB216">
        <v>376800</v>
      </c>
      <c r="BC216">
        <v>211</v>
      </c>
      <c r="BD216" s="12">
        <f t="shared" si="50"/>
        <v>19643.601895734599</v>
      </c>
      <c r="BE216">
        <f t="shared" si="51"/>
        <v>11</v>
      </c>
      <c r="BF216">
        <v>-0.237881457724548</v>
      </c>
      <c r="BH216" s="7"/>
      <c r="BI216" s="7"/>
      <c r="BJ216" s="11"/>
    </row>
    <row r="217" spans="1:62" x14ac:dyDescent="0.35">
      <c r="A217">
        <v>50</v>
      </c>
      <c r="B217">
        <v>97800</v>
      </c>
      <c r="C217">
        <v>56</v>
      </c>
      <c r="D217" s="12">
        <f t="shared" si="45"/>
        <v>10478.571428571429</v>
      </c>
      <c r="E217">
        <f t="shared" si="46"/>
        <v>6</v>
      </c>
      <c r="F217" s="15">
        <v>-1.22487054788678E-4</v>
      </c>
      <c r="G217">
        <v>-1.78714069493516</v>
      </c>
      <c r="H217" s="7">
        <v>1176.9230769230769</v>
      </c>
      <c r="I217" s="7">
        <v>2</v>
      </c>
      <c r="K217" s="19"/>
      <c r="L217" s="19"/>
      <c r="M217" s="19"/>
      <c r="N217" s="19"/>
      <c r="Q217">
        <v>50</v>
      </c>
      <c r="R217">
        <v>43800</v>
      </c>
      <c r="S217">
        <v>26</v>
      </c>
      <c r="T217" s="12">
        <f t="shared" si="47"/>
        <v>10107.692307692309</v>
      </c>
      <c r="U217">
        <f t="shared" si="52"/>
        <v>6</v>
      </c>
      <c r="V217">
        <v>-3.0232588292934098E-2</v>
      </c>
      <c r="X217" s="7"/>
      <c r="Y217" s="7"/>
      <c r="Z217" s="11"/>
      <c r="AC217">
        <v>50</v>
      </c>
      <c r="AD217">
        <v>196800</v>
      </c>
      <c r="AE217">
        <v>111</v>
      </c>
      <c r="AF217" s="12">
        <f t="shared" si="48"/>
        <v>19502.702702702703</v>
      </c>
      <c r="AG217">
        <f t="shared" si="43"/>
        <v>11</v>
      </c>
      <c r="AH217">
        <v>-1.6363691044353999E-2</v>
      </c>
      <c r="AJ217" s="7"/>
      <c r="AK217" s="7"/>
      <c r="AL217" s="11"/>
      <c r="AM217" s="11"/>
      <c r="AN217" s="11"/>
      <c r="AO217">
        <v>50</v>
      </c>
      <c r="AP217">
        <v>285000</v>
      </c>
      <c r="AQ217">
        <v>160</v>
      </c>
      <c r="AR217" s="12">
        <f t="shared" si="49"/>
        <v>17812.5</v>
      </c>
      <c r="AS217">
        <f t="shared" si="44"/>
        <v>10</v>
      </c>
      <c r="AT217" s="15">
        <v>-6.5520058334766301E-6</v>
      </c>
      <c r="AV217" s="7"/>
      <c r="AW217" s="7"/>
      <c r="AX217" s="11"/>
      <c r="AY217" s="11"/>
      <c r="BA217">
        <v>50</v>
      </c>
      <c r="BB217">
        <v>364200</v>
      </c>
      <c r="BC217">
        <v>204</v>
      </c>
      <c r="BD217" s="12">
        <f t="shared" si="50"/>
        <v>7141.1764705882351</v>
      </c>
      <c r="BE217">
        <f t="shared" si="51"/>
        <v>4</v>
      </c>
      <c r="BF217">
        <v>-2.9694142217029599E-3</v>
      </c>
      <c r="BH217" s="7"/>
      <c r="BI217" s="7"/>
      <c r="BJ217" s="11"/>
    </row>
    <row r="218" spans="1:62" x14ac:dyDescent="0.35">
      <c r="A218">
        <v>50</v>
      </c>
      <c r="B218">
        <v>108600</v>
      </c>
      <c r="C218">
        <v>62</v>
      </c>
      <c r="D218" s="12">
        <f t="shared" si="45"/>
        <v>21019.354838709678</v>
      </c>
      <c r="E218">
        <f t="shared" si="46"/>
        <v>12</v>
      </c>
      <c r="F218">
        <v>-1.38267125299759E-2</v>
      </c>
      <c r="K218" s="19"/>
      <c r="L218" s="19"/>
      <c r="M218" s="19"/>
      <c r="N218" s="19"/>
      <c r="Q218">
        <v>50</v>
      </c>
      <c r="R218">
        <v>42000</v>
      </c>
      <c r="S218">
        <v>25</v>
      </c>
      <c r="T218" s="12">
        <f t="shared" si="47"/>
        <v>8400</v>
      </c>
      <c r="U218">
        <f t="shared" si="52"/>
        <v>5</v>
      </c>
      <c r="V218">
        <v>-0.357761569737715</v>
      </c>
      <c r="X218" s="7"/>
      <c r="Y218" s="7"/>
      <c r="Z218" s="11"/>
      <c r="AC218">
        <v>50</v>
      </c>
      <c r="AD218">
        <v>191400</v>
      </c>
      <c r="AE218">
        <v>108</v>
      </c>
      <c r="AF218" s="12">
        <f t="shared" si="48"/>
        <v>14177.777777777777</v>
      </c>
      <c r="AG218">
        <f t="shared" si="43"/>
        <v>8</v>
      </c>
      <c r="AH218">
        <v>-0.43790979773809802</v>
      </c>
      <c r="AJ218" s="7"/>
      <c r="AK218" s="7"/>
      <c r="AL218" s="11"/>
      <c r="AM218" s="11"/>
      <c r="AN218" s="11"/>
      <c r="AO218">
        <v>50</v>
      </c>
      <c r="AP218">
        <v>272400</v>
      </c>
      <c r="AQ218">
        <v>153</v>
      </c>
      <c r="AR218" s="12">
        <f t="shared" si="49"/>
        <v>5341.1764705882351</v>
      </c>
      <c r="AS218">
        <f t="shared" si="44"/>
        <v>3</v>
      </c>
      <c r="AT218">
        <v>-0.25205512902164401</v>
      </c>
      <c r="AV218" s="7"/>
      <c r="AW218" s="7"/>
      <c r="AX218" s="11"/>
      <c r="AY218" s="11"/>
      <c r="BA218">
        <v>50</v>
      </c>
      <c r="BB218">
        <v>369600</v>
      </c>
      <c r="BC218">
        <v>207</v>
      </c>
      <c r="BD218" s="12">
        <f t="shared" si="50"/>
        <v>12498.550724637682</v>
      </c>
      <c r="BE218">
        <f t="shared" si="51"/>
        <v>7</v>
      </c>
      <c r="BF218">
        <v>-1.17891005634333E-3</v>
      </c>
      <c r="BH218" s="7"/>
      <c r="BI218" s="7"/>
      <c r="BJ218" s="11"/>
    </row>
    <row r="219" spans="1:62" x14ac:dyDescent="0.35">
      <c r="A219">
        <v>50</v>
      </c>
      <c r="B219">
        <v>101400</v>
      </c>
      <c r="C219">
        <v>58</v>
      </c>
      <c r="D219" s="12">
        <f t="shared" si="45"/>
        <v>13986.206896551725</v>
      </c>
      <c r="E219">
        <f t="shared" si="46"/>
        <v>8</v>
      </c>
      <c r="F219">
        <v>-0.147838402613827</v>
      </c>
      <c r="K219" s="19"/>
      <c r="L219" s="19"/>
      <c r="M219" s="19"/>
      <c r="N219" s="19"/>
      <c r="Q219">
        <v>50</v>
      </c>
      <c r="R219">
        <v>47400</v>
      </c>
      <c r="S219">
        <v>28</v>
      </c>
      <c r="T219" s="12">
        <f t="shared" si="47"/>
        <v>13542.857142857143</v>
      </c>
      <c r="U219">
        <f t="shared" si="52"/>
        <v>8</v>
      </c>
      <c r="V219">
        <v>-0.31559050034081298</v>
      </c>
      <c r="X219" s="7"/>
      <c r="Y219" s="7"/>
      <c r="Z219" s="11"/>
      <c r="AC219">
        <v>50</v>
      </c>
      <c r="AD219">
        <v>182400</v>
      </c>
      <c r="AE219">
        <v>103</v>
      </c>
      <c r="AF219" s="12">
        <f t="shared" si="48"/>
        <v>5312.6213592233007</v>
      </c>
      <c r="AG219">
        <f t="shared" si="43"/>
        <v>3</v>
      </c>
      <c r="AH219">
        <v>-5.2495262052512801E-2</v>
      </c>
      <c r="AJ219" s="7"/>
      <c r="AK219" s="7"/>
      <c r="AL219" s="11"/>
      <c r="AM219" s="11"/>
      <c r="AN219" s="11"/>
      <c r="AO219">
        <v>50</v>
      </c>
      <c r="AP219">
        <v>277800</v>
      </c>
      <c r="AQ219">
        <v>156</v>
      </c>
      <c r="AR219" s="12">
        <f t="shared" si="49"/>
        <v>10684.615384615385</v>
      </c>
      <c r="AS219">
        <f t="shared" si="44"/>
        <v>6</v>
      </c>
      <c r="AT219">
        <v>-5.8554193862887498E-3</v>
      </c>
      <c r="AV219" s="7"/>
      <c r="AW219" s="7"/>
      <c r="AX219" s="11"/>
      <c r="AY219" s="11"/>
      <c r="BA219">
        <v>50</v>
      </c>
      <c r="BB219">
        <v>364200</v>
      </c>
      <c r="BC219">
        <v>204</v>
      </c>
      <c r="BD219" s="12">
        <f t="shared" si="50"/>
        <v>7141.1764705882351</v>
      </c>
      <c r="BE219">
        <f t="shared" si="51"/>
        <v>4</v>
      </c>
      <c r="BF219">
        <v>-0.13028309048985801</v>
      </c>
      <c r="BH219" s="7"/>
      <c r="BI219" s="7"/>
      <c r="BJ219" s="11"/>
    </row>
    <row r="220" spans="1:62" x14ac:dyDescent="0.35">
      <c r="A220">
        <v>50</v>
      </c>
      <c r="B220">
        <v>99600</v>
      </c>
      <c r="C220">
        <v>57</v>
      </c>
      <c r="D220" s="12">
        <f t="shared" si="45"/>
        <v>12231.578947368422</v>
      </c>
      <c r="E220">
        <f t="shared" si="46"/>
        <v>7</v>
      </c>
      <c r="F220">
        <v>-0.129228338185957</v>
      </c>
      <c r="K220" s="19"/>
      <c r="L220" s="19"/>
      <c r="M220" s="19"/>
      <c r="N220" s="19"/>
      <c r="Q220">
        <v>50</v>
      </c>
      <c r="R220">
        <v>45600</v>
      </c>
      <c r="S220">
        <v>27</v>
      </c>
      <c r="T220" s="12">
        <f t="shared" si="47"/>
        <v>11822.222222222223</v>
      </c>
      <c r="U220">
        <f t="shared" si="52"/>
        <v>7</v>
      </c>
      <c r="V220">
        <v>-1.0176312738351401E-2</v>
      </c>
      <c r="X220" s="7"/>
      <c r="Y220" s="7"/>
      <c r="Z220" s="11"/>
      <c r="AC220">
        <v>50</v>
      </c>
      <c r="AD220">
        <v>191400</v>
      </c>
      <c r="AE220">
        <v>108</v>
      </c>
      <c r="AF220" s="12">
        <f t="shared" si="48"/>
        <v>14177.777777777777</v>
      </c>
      <c r="AG220">
        <f t="shared" si="43"/>
        <v>8</v>
      </c>
      <c r="AH220">
        <v>-4.3825953563572297E-3</v>
      </c>
      <c r="AJ220" s="7"/>
      <c r="AK220" s="7"/>
      <c r="AL220" s="11"/>
      <c r="AM220" s="11"/>
      <c r="AN220" s="11"/>
      <c r="AO220">
        <v>50</v>
      </c>
      <c r="AP220">
        <v>277800</v>
      </c>
      <c r="AQ220">
        <v>156</v>
      </c>
      <c r="AR220" s="12">
        <f t="shared" si="49"/>
        <v>10684.615384615385</v>
      </c>
      <c r="AS220">
        <f t="shared" si="44"/>
        <v>6</v>
      </c>
      <c r="AT220">
        <v>-0.27142571756658701</v>
      </c>
      <c r="AV220" s="7"/>
      <c r="AW220" s="7"/>
      <c r="AX220" s="11"/>
      <c r="AY220" s="11"/>
      <c r="BA220">
        <v>50</v>
      </c>
      <c r="BB220">
        <v>380400</v>
      </c>
      <c r="BC220">
        <v>213</v>
      </c>
      <c r="BD220" s="12">
        <f t="shared" si="50"/>
        <v>23216.901408450703</v>
      </c>
      <c r="BE220">
        <f t="shared" si="51"/>
        <v>13</v>
      </c>
      <c r="BF220">
        <v>-3.1361491419291503E-2</v>
      </c>
      <c r="BH220" s="7"/>
      <c r="BI220" s="7"/>
      <c r="BJ220" s="11"/>
    </row>
    <row r="221" spans="1:62" x14ac:dyDescent="0.35">
      <c r="A221">
        <v>50</v>
      </c>
      <c r="B221">
        <v>94200</v>
      </c>
      <c r="C221">
        <v>54</v>
      </c>
      <c r="D221" s="12">
        <f t="shared" si="45"/>
        <v>6977.7777777777774</v>
      </c>
      <c r="E221">
        <f t="shared" si="46"/>
        <v>4</v>
      </c>
      <c r="F221">
        <v>-9.4531139028010292E-3</v>
      </c>
      <c r="K221" s="19"/>
      <c r="L221" s="19"/>
      <c r="M221" s="19"/>
      <c r="N221" s="19"/>
      <c r="Q221">
        <v>50</v>
      </c>
      <c r="R221">
        <v>42000</v>
      </c>
      <c r="S221">
        <v>25</v>
      </c>
      <c r="T221" s="12">
        <f t="shared" si="47"/>
        <v>8400</v>
      </c>
      <c r="U221">
        <f t="shared" si="52"/>
        <v>5</v>
      </c>
      <c r="V221">
        <v>-0.118549625993249</v>
      </c>
      <c r="X221" s="7"/>
      <c r="Y221" s="7"/>
      <c r="Z221" s="11"/>
      <c r="AC221">
        <v>50</v>
      </c>
      <c r="AD221">
        <v>184200</v>
      </c>
      <c r="AE221">
        <v>104</v>
      </c>
      <c r="AF221" s="12">
        <f t="shared" si="48"/>
        <v>7084.6153846153848</v>
      </c>
      <c r="AG221">
        <f t="shared" si="43"/>
        <v>4</v>
      </c>
      <c r="AH221">
        <v>-0.16782916484709501</v>
      </c>
      <c r="AJ221" s="7"/>
      <c r="AK221" s="7"/>
      <c r="AL221" s="11"/>
      <c r="AM221" s="11"/>
      <c r="AN221" s="11"/>
      <c r="AO221">
        <v>50</v>
      </c>
      <c r="AP221">
        <v>454200</v>
      </c>
      <c r="AQ221">
        <v>254</v>
      </c>
      <c r="AR221" s="12">
        <f t="shared" si="49"/>
        <v>185971.6535433071</v>
      </c>
      <c r="AS221">
        <f t="shared" si="44"/>
        <v>104</v>
      </c>
      <c r="AT221">
        <v>-0.43902007961442302</v>
      </c>
      <c r="AV221" s="7"/>
      <c r="AW221" s="7"/>
      <c r="AX221" s="11"/>
      <c r="AY221" s="11"/>
      <c r="BA221">
        <v>50</v>
      </c>
      <c r="BB221">
        <v>367800</v>
      </c>
      <c r="BC221">
        <v>206</v>
      </c>
      <c r="BD221" s="12">
        <f t="shared" si="50"/>
        <v>10712.621359223302</v>
      </c>
      <c r="BE221">
        <f t="shared" si="51"/>
        <v>6</v>
      </c>
      <c r="BF221">
        <v>-2.0935598755316701E-2</v>
      </c>
      <c r="BH221" s="7"/>
      <c r="BI221" s="7"/>
      <c r="BJ221" s="11"/>
    </row>
    <row r="222" spans="1:62" x14ac:dyDescent="0.35">
      <c r="A222">
        <v>50</v>
      </c>
      <c r="B222">
        <v>97800</v>
      </c>
      <c r="C222">
        <v>56</v>
      </c>
      <c r="D222" s="12">
        <f t="shared" si="45"/>
        <v>10478.571428571429</v>
      </c>
      <c r="E222">
        <f t="shared" si="46"/>
        <v>6</v>
      </c>
      <c r="F222">
        <v>-0.19529933166249899</v>
      </c>
      <c r="K222" s="19"/>
      <c r="L222" s="19"/>
      <c r="M222" s="19"/>
      <c r="N222" s="19"/>
      <c r="Q222">
        <v>50</v>
      </c>
      <c r="R222">
        <v>49200</v>
      </c>
      <c r="S222">
        <v>29</v>
      </c>
      <c r="T222" s="12">
        <f t="shared" si="47"/>
        <v>15268.965517241379</v>
      </c>
      <c r="U222">
        <f t="shared" si="52"/>
        <v>9</v>
      </c>
      <c r="V222">
        <v>-2.97562264023236E-3</v>
      </c>
      <c r="X222" s="7"/>
      <c r="Y222" s="7"/>
      <c r="Z222" s="11"/>
      <c r="AC222">
        <v>50</v>
      </c>
      <c r="AD222">
        <v>191400</v>
      </c>
      <c r="AE222">
        <v>108</v>
      </c>
      <c r="AF222" s="12">
        <f t="shared" si="48"/>
        <v>14177.777777777777</v>
      </c>
      <c r="AG222">
        <f t="shared" si="43"/>
        <v>8</v>
      </c>
      <c r="AH222">
        <v>-0.112474343316967</v>
      </c>
      <c r="AJ222" s="7"/>
      <c r="AK222" s="7"/>
      <c r="AL222" s="11"/>
      <c r="AM222" s="11"/>
      <c r="AN222" s="11"/>
      <c r="AO222">
        <v>50</v>
      </c>
      <c r="AP222">
        <v>290400</v>
      </c>
      <c r="AQ222">
        <v>163</v>
      </c>
      <c r="AR222" s="12">
        <f t="shared" si="49"/>
        <v>23160.73619631902</v>
      </c>
      <c r="AS222">
        <f t="shared" si="44"/>
        <v>13</v>
      </c>
      <c r="AT222">
        <v>-0.15223546272663799</v>
      </c>
      <c r="AV222" s="7"/>
      <c r="AW222" s="7"/>
      <c r="AX222" s="11"/>
      <c r="AY222" s="11"/>
      <c r="BA222">
        <v>50</v>
      </c>
      <c r="BB222">
        <v>366000</v>
      </c>
      <c r="BC222">
        <v>205</v>
      </c>
      <c r="BD222" s="12">
        <f t="shared" si="50"/>
        <v>8926.8292682926822</v>
      </c>
      <c r="BE222">
        <f t="shared" si="51"/>
        <v>5</v>
      </c>
      <c r="BF222">
        <v>-0.36431043177726702</v>
      </c>
      <c r="BH222" s="7"/>
      <c r="BI222" s="7"/>
      <c r="BJ222" s="11"/>
    </row>
    <row r="223" spans="1:62" x14ac:dyDescent="0.35">
      <c r="A223">
        <v>50</v>
      </c>
      <c r="B223">
        <v>97800</v>
      </c>
      <c r="C223">
        <v>56</v>
      </c>
      <c r="D223" s="12">
        <f t="shared" si="45"/>
        <v>10478.571428571429</v>
      </c>
      <c r="E223">
        <f t="shared" si="46"/>
        <v>6</v>
      </c>
      <c r="F223" s="15">
        <v>-8.1554237705540897E-4</v>
      </c>
      <c r="K223" s="19"/>
      <c r="L223" s="19"/>
      <c r="M223" s="19"/>
      <c r="N223" s="19"/>
      <c r="Q223">
        <v>50</v>
      </c>
      <c r="R223">
        <v>58200</v>
      </c>
      <c r="S223">
        <v>34</v>
      </c>
      <c r="T223" s="12">
        <f t="shared" si="47"/>
        <v>23964.705882352941</v>
      </c>
      <c r="U223">
        <f t="shared" si="52"/>
        <v>14</v>
      </c>
      <c r="V223" s="15">
        <v>-3.7515894799940797E-5</v>
      </c>
      <c r="X223" s="7"/>
      <c r="Y223" s="7"/>
      <c r="Z223" s="11"/>
      <c r="AC223">
        <v>50</v>
      </c>
      <c r="AD223">
        <v>198600</v>
      </c>
      <c r="AE223">
        <v>112</v>
      </c>
      <c r="AF223" s="12">
        <f t="shared" si="48"/>
        <v>21278.571428571428</v>
      </c>
      <c r="AG223">
        <f t="shared" si="43"/>
        <v>12</v>
      </c>
      <c r="AH223">
        <v>-0.374526607538613</v>
      </c>
      <c r="AJ223" s="7"/>
      <c r="AK223" s="7"/>
      <c r="AL223" s="11"/>
      <c r="AM223" s="11"/>
      <c r="AN223" s="11"/>
      <c r="AO223">
        <v>50</v>
      </c>
      <c r="AP223">
        <v>277800</v>
      </c>
      <c r="AQ223">
        <v>156</v>
      </c>
      <c r="AR223" s="12">
        <f t="shared" si="49"/>
        <v>10684.615384615385</v>
      </c>
      <c r="AS223">
        <f t="shared" si="44"/>
        <v>6</v>
      </c>
      <c r="AT223">
        <v>-0.16281481447288401</v>
      </c>
      <c r="AV223" s="7"/>
      <c r="AW223" s="7"/>
      <c r="AX223" s="11"/>
      <c r="AY223" s="11"/>
      <c r="BA223">
        <v>50</v>
      </c>
      <c r="BB223">
        <v>373200</v>
      </c>
      <c r="BC223">
        <v>209</v>
      </c>
      <c r="BD223" s="12">
        <f t="shared" si="50"/>
        <v>16070.813397129186</v>
      </c>
      <c r="BE223">
        <f t="shared" si="51"/>
        <v>9</v>
      </c>
      <c r="BF223">
        <v>-1.01811470587563E-3</v>
      </c>
      <c r="BH223" s="7"/>
      <c r="BI223" s="7"/>
      <c r="BJ223" s="11"/>
    </row>
    <row r="224" spans="1:62" x14ac:dyDescent="0.35">
      <c r="A224">
        <v>50</v>
      </c>
      <c r="B224">
        <v>97800</v>
      </c>
      <c r="C224">
        <v>56</v>
      </c>
      <c r="D224" s="12">
        <f t="shared" si="45"/>
        <v>10478.571428571429</v>
      </c>
      <c r="E224">
        <f t="shared" si="46"/>
        <v>6</v>
      </c>
      <c r="F224">
        <v>-0.539949542541449</v>
      </c>
      <c r="K224" s="19"/>
      <c r="L224" s="19"/>
      <c r="M224" s="19"/>
      <c r="N224" s="19"/>
      <c r="Q224">
        <v>50</v>
      </c>
      <c r="R224">
        <v>42000</v>
      </c>
      <c r="S224">
        <v>25</v>
      </c>
      <c r="T224" s="12">
        <f t="shared" si="47"/>
        <v>8400</v>
      </c>
      <c r="U224">
        <f t="shared" si="52"/>
        <v>5</v>
      </c>
      <c r="V224">
        <v>-2.5382653145895901E-2</v>
      </c>
      <c r="X224" s="7"/>
      <c r="Y224" s="7"/>
      <c r="Z224" s="11"/>
      <c r="AC224">
        <v>50</v>
      </c>
      <c r="AD224">
        <v>186000</v>
      </c>
      <c r="AE224">
        <v>105</v>
      </c>
      <c r="AF224" s="12">
        <f t="shared" si="48"/>
        <v>8857.1428571428569</v>
      </c>
      <c r="AG224">
        <f t="shared" si="43"/>
        <v>5</v>
      </c>
      <c r="AH224">
        <v>-0.50718910025957897</v>
      </c>
      <c r="AJ224" s="7"/>
      <c r="AK224" s="7"/>
      <c r="AL224" s="11"/>
      <c r="AM224" s="11"/>
      <c r="AN224" s="11"/>
      <c r="AO224">
        <v>50</v>
      </c>
      <c r="AP224">
        <v>277800</v>
      </c>
      <c r="AQ224">
        <v>156</v>
      </c>
      <c r="AR224" s="12">
        <f t="shared" si="49"/>
        <v>10684.615384615385</v>
      </c>
      <c r="AS224">
        <f t="shared" si="44"/>
        <v>6</v>
      </c>
      <c r="AT224">
        <v>-2.8281262454891501E-2</v>
      </c>
      <c r="AV224" s="7"/>
      <c r="AW224" s="7"/>
      <c r="AX224" s="11"/>
      <c r="AY224" s="11"/>
      <c r="BA224">
        <v>50</v>
      </c>
      <c r="BB224">
        <v>391200</v>
      </c>
      <c r="BC224">
        <v>219</v>
      </c>
      <c r="BD224" s="12">
        <f t="shared" si="50"/>
        <v>33939.726027397257</v>
      </c>
      <c r="BE224">
        <f t="shared" si="51"/>
        <v>19</v>
      </c>
      <c r="BF224">
        <v>-0.42456646527255998</v>
      </c>
      <c r="BH224" s="7"/>
      <c r="BI224" s="7"/>
      <c r="BJ224" s="11"/>
    </row>
    <row r="225" spans="1:62" x14ac:dyDescent="0.35">
      <c r="A225">
        <v>50</v>
      </c>
      <c r="B225">
        <v>97800</v>
      </c>
      <c r="C225">
        <v>56</v>
      </c>
      <c r="D225" s="12">
        <f t="shared" si="45"/>
        <v>10478.571428571429</v>
      </c>
      <c r="E225">
        <f t="shared" si="46"/>
        <v>6</v>
      </c>
      <c r="F225">
        <v>-1.7988944729086E-2</v>
      </c>
      <c r="K225" s="19"/>
      <c r="L225" s="19"/>
      <c r="M225" s="19"/>
      <c r="N225" s="19"/>
      <c r="Q225">
        <v>50</v>
      </c>
      <c r="R225">
        <v>40200</v>
      </c>
      <c r="S225">
        <v>24</v>
      </c>
      <c r="T225" s="12">
        <f t="shared" si="47"/>
        <v>6700</v>
      </c>
      <c r="U225">
        <f t="shared" si="52"/>
        <v>4</v>
      </c>
      <c r="V225">
        <v>-2.9317042162183898E-3</v>
      </c>
      <c r="X225" s="7"/>
      <c r="Y225" s="7"/>
      <c r="Z225" s="11"/>
      <c r="AC225">
        <v>50</v>
      </c>
      <c r="AD225">
        <v>191400</v>
      </c>
      <c r="AE225">
        <v>108</v>
      </c>
      <c r="AF225" s="12">
        <f t="shared" si="48"/>
        <v>14177.777777777777</v>
      </c>
      <c r="AG225">
        <f t="shared" si="43"/>
        <v>8</v>
      </c>
      <c r="AH225">
        <v>-5.9350307523495599E-2</v>
      </c>
      <c r="AJ225" s="7"/>
      <c r="AK225" s="7"/>
      <c r="AL225" s="11"/>
      <c r="AM225" s="11"/>
      <c r="AN225" s="11"/>
      <c r="AO225">
        <v>50</v>
      </c>
      <c r="AP225">
        <v>281400</v>
      </c>
      <c r="AQ225">
        <v>158</v>
      </c>
      <c r="AR225" s="12">
        <f t="shared" si="49"/>
        <v>14248.101265822785</v>
      </c>
      <c r="AS225">
        <f t="shared" si="44"/>
        <v>8</v>
      </c>
      <c r="AT225">
        <v>-0.35251923904036497</v>
      </c>
      <c r="AV225" s="7"/>
      <c r="AW225" s="7"/>
      <c r="AX225" s="11"/>
      <c r="AY225" s="11"/>
      <c r="BA225">
        <v>50</v>
      </c>
      <c r="BB225">
        <v>366000</v>
      </c>
      <c r="BC225">
        <v>205</v>
      </c>
      <c r="BD225" s="12">
        <f t="shared" si="50"/>
        <v>8926.8292682926822</v>
      </c>
      <c r="BE225">
        <f t="shared" si="51"/>
        <v>5</v>
      </c>
      <c r="BF225">
        <v>-0.347058329055981</v>
      </c>
      <c r="BH225" s="7"/>
      <c r="BI225" s="7"/>
      <c r="BJ225" s="11"/>
    </row>
    <row r="226" spans="1:62" x14ac:dyDescent="0.35">
      <c r="A226">
        <v>50</v>
      </c>
      <c r="B226">
        <v>106800</v>
      </c>
      <c r="C226">
        <v>61</v>
      </c>
      <c r="D226" s="12">
        <f t="shared" si="45"/>
        <v>19259.016393442624</v>
      </c>
      <c r="E226">
        <f t="shared" si="46"/>
        <v>11</v>
      </c>
      <c r="F226" s="15">
        <v>-1.4174747685515799E-4</v>
      </c>
      <c r="K226" s="19"/>
      <c r="L226" s="19"/>
      <c r="M226" s="19"/>
      <c r="N226" s="19"/>
      <c r="Q226">
        <v>50</v>
      </c>
      <c r="R226">
        <v>43800</v>
      </c>
      <c r="S226">
        <v>26</v>
      </c>
      <c r="T226" s="12">
        <f t="shared" si="47"/>
        <v>10107.692307692309</v>
      </c>
      <c r="U226">
        <f t="shared" si="52"/>
        <v>6</v>
      </c>
      <c r="V226">
        <v>-3.1914011866564097E-2</v>
      </c>
      <c r="X226" s="7"/>
      <c r="Y226" s="7"/>
      <c r="Z226" s="11"/>
      <c r="AC226">
        <v>50</v>
      </c>
      <c r="AD226">
        <v>187800</v>
      </c>
      <c r="AE226">
        <v>106</v>
      </c>
      <c r="AF226" s="12">
        <f t="shared" si="48"/>
        <v>10630.188679245282</v>
      </c>
      <c r="AG226">
        <f t="shared" si="43"/>
        <v>6</v>
      </c>
      <c r="AH226">
        <v>-0.31985744536072402</v>
      </c>
      <c r="AJ226" s="7"/>
      <c r="AK226" s="7"/>
      <c r="AL226" s="11"/>
      <c r="AM226" s="11"/>
      <c r="AN226" s="11"/>
      <c r="AO226">
        <v>50</v>
      </c>
      <c r="AP226">
        <v>281400</v>
      </c>
      <c r="AQ226">
        <v>158</v>
      </c>
      <c r="AR226" s="12">
        <f t="shared" si="49"/>
        <v>14248.101265822785</v>
      </c>
      <c r="AS226">
        <f t="shared" si="44"/>
        <v>8</v>
      </c>
      <c r="AT226">
        <v>-9.6939305973558501E-2</v>
      </c>
      <c r="AV226" s="7"/>
      <c r="AW226" s="7"/>
      <c r="AX226" s="11"/>
      <c r="AY226" s="11"/>
      <c r="BA226">
        <v>50</v>
      </c>
      <c r="BB226">
        <v>430800</v>
      </c>
      <c r="BC226">
        <v>241</v>
      </c>
      <c r="BD226" s="12">
        <f t="shared" si="50"/>
        <v>73289.626556016592</v>
      </c>
      <c r="BE226">
        <f t="shared" si="51"/>
        <v>41</v>
      </c>
      <c r="BF226">
        <v>-0.121818998379339</v>
      </c>
      <c r="BH226" s="7"/>
      <c r="BI226" s="7"/>
      <c r="BJ226" s="11"/>
    </row>
    <row r="227" spans="1:62" x14ac:dyDescent="0.35">
      <c r="A227">
        <v>50</v>
      </c>
      <c r="B227">
        <v>101400</v>
      </c>
      <c r="C227">
        <v>58</v>
      </c>
      <c r="D227" s="12">
        <f t="shared" si="45"/>
        <v>13986.206896551725</v>
      </c>
      <c r="E227">
        <f t="shared" si="46"/>
        <v>8</v>
      </c>
      <c r="F227">
        <v>-1.10838725544184E-2</v>
      </c>
      <c r="K227" s="19"/>
      <c r="L227" s="19"/>
      <c r="M227" s="19"/>
      <c r="N227" s="19"/>
      <c r="Q227">
        <v>50</v>
      </c>
      <c r="R227">
        <v>45600</v>
      </c>
      <c r="S227">
        <v>27</v>
      </c>
      <c r="T227" s="12">
        <f t="shared" si="47"/>
        <v>11822.222222222223</v>
      </c>
      <c r="U227">
        <f t="shared" si="52"/>
        <v>7</v>
      </c>
      <c r="V227">
        <v>-0.61525309754878799</v>
      </c>
      <c r="X227" s="7"/>
      <c r="Y227" s="7"/>
      <c r="Z227" s="11"/>
      <c r="AC227">
        <v>50</v>
      </c>
      <c r="AD227">
        <v>193200</v>
      </c>
      <c r="AE227">
        <v>109</v>
      </c>
      <c r="AF227" s="12">
        <f t="shared" si="48"/>
        <v>15952.293577981651</v>
      </c>
      <c r="AG227">
        <f t="shared" si="43"/>
        <v>9</v>
      </c>
      <c r="AH227">
        <v>-0.68679596955276301</v>
      </c>
      <c r="AJ227" s="7"/>
      <c r="AK227" s="7"/>
      <c r="AL227" s="11"/>
      <c r="AM227" s="11"/>
      <c r="AN227" s="11"/>
      <c r="AO227">
        <v>50</v>
      </c>
      <c r="AP227">
        <v>274200</v>
      </c>
      <c r="AQ227">
        <v>154</v>
      </c>
      <c r="AR227" s="12">
        <f t="shared" si="49"/>
        <v>7122.0779220779223</v>
      </c>
      <c r="AS227">
        <f t="shared" si="44"/>
        <v>4</v>
      </c>
      <c r="AT227">
        <v>-2.9492612860505401E-2</v>
      </c>
      <c r="AV227" s="7"/>
      <c r="AW227" s="7"/>
      <c r="AX227" s="11"/>
      <c r="AY227" s="11"/>
      <c r="BA227">
        <v>50</v>
      </c>
      <c r="BB227">
        <v>367800</v>
      </c>
      <c r="BC227">
        <v>206</v>
      </c>
      <c r="BD227" s="12">
        <f t="shared" si="50"/>
        <v>10712.621359223302</v>
      </c>
      <c r="BE227">
        <f t="shared" si="51"/>
        <v>6</v>
      </c>
      <c r="BF227">
        <v>-5.93825753157795E-2</v>
      </c>
      <c r="BH227" s="7"/>
      <c r="BI227" s="7"/>
      <c r="BJ227" s="11"/>
    </row>
    <row r="228" spans="1:62" x14ac:dyDescent="0.35">
      <c r="A228">
        <v>50</v>
      </c>
      <c r="B228">
        <v>92400</v>
      </c>
      <c r="C228">
        <v>53</v>
      </c>
      <c r="D228" s="12">
        <f t="shared" si="45"/>
        <v>5230.1886792452833</v>
      </c>
      <c r="E228">
        <f t="shared" si="46"/>
        <v>3</v>
      </c>
      <c r="F228" s="15">
        <v>-3.8112856142729598E-4</v>
      </c>
      <c r="K228" s="19"/>
      <c r="L228" s="19"/>
      <c r="M228" s="19"/>
      <c r="N228" s="19"/>
      <c r="Q228">
        <v>50</v>
      </c>
      <c r="R228">
        <v>45600</v>
      </c>
      <c r="S228">
        <v>27</v>
      </c>
      <c r="T228" s="12">
        <f t="shared" si="47"/>
        <v>11822.222222222223</v>
      </c>
      <c r="U228">
        <f t="shared" si="52"/>
        <v>7</v>
      </c>
      <c r="V228">
        <v>-3.02474981084988E-3</v>
      </c>
      <c r="X228" s="7"/>
      <c r="Y228" s="7"/>
      <c r="Z228" s="11"/>
      <c r="AC228">
        <v>50</v>
      </c>
      <c r="AD228">
        <v>189600</v>
      </c>
      <c r="AE228">
        <v>107</v>
      </c>
      <c r="AF228" s="12">
        <f t="shared" si="48"/>
        <v>12403.73831775701</v>
      </c>
      <c r="AG228">
        <f t="shared" si="43"/>
        <v>7</v>
      </c>
      <c r="AH228">
        <v>-8.9646928161504994E-3</v>
      </c>
      <c r="AJ228" s="7"/>
      <c r="AK228" s="7"/>
      <c r="AL228" s="11"/>
      <c r="AM228" s="11"/>
      <c r="AN228" s="11"/>
      <c r="AO228">
        <v>50</v>
      </c>
      <c r="AP228">
        <v>272400</v>
      </c>
      <c r="AQ228">
        <v>153</v>
      </c>
      <c r="AR228" s="12">
        <f t="shared" si="49"/>
        <v>5341.1764705882351</v>
      </c>
      <c r="AS228">
        <f t="shared" si="44"/>
        <v>3</v>
      </c>
      <c r="AT228">
        <v>-1.2991545670219399E-2</v>
      </c>
      <c r="AV228" s="7"/>
      <c r="AW228" s="7"/>
      <c r="AX228" s="11"/>
      <c r="AY228" s="11"/>
      <c r="BA228">
        <v>50</v>
      </c>
      <c r="BB228">
        <v>366000</v>
      </c>
      <c r="BC228">
        <v>205</v>
      </c>
      <c r="BD228" s="12">
        <f t="shared" si="50"/>
        <v>8926.8292682926822</v>
      </c>
      <c r="BE228">
        <f t="shared" si="51"/>
        <v>5</v>
      </c>
      <c r="BF228">
        <v>-1.3891720958463E-3</v>
      </c>
      <c r="BH228" s="7"/>
      <c r="BI228" s="7"/>
      <c r="BJ228" s="11"/>
    </row>
    <row r="229" spans="1:62" x14ac:dyDescent="0.35">
      <c r="A229">
        <v>50</v>
      </c>
      <c r="B229">
        <v>99600</v>
      </c>
      <c r="C229">
        <v>57</v>
      </c>
      <c r="D229" s="12">
        <f t="shared" si="45"/>
        <v>12231.578947368422</v>
      </c>
      <c r="E229">
        <f t="shared" si="46"/>
        <v>7</v>
      </c>
      <c r="F229">
        <v>-5.1163843054341396E-3</v>
      </c>
      <c r="K229" s="19"/>
      <c r="L229" s="19"/>
      <c r="M229" s="19"/>
      <c r="N229" s="19"/>
      <c r="Q229">
        <v>50</v>
      </c>
      <c r="R229">
        <v>51000</v>
      </c>
      <c r="S229">
        <v>30</v>
      </c>
      <c r="T229" s="12">
        <f t="shared" si="47"/>
        <v>17000</v>
      </c>
      <c r="U229">
        <f t="shared" si="52"/>
        <v>10</v>
      </c>
      <c r="V229">
        <v>-1.7988944729086E-2</v>
      </c>
      <c r="X229" s="7"/>
      <c r="Y229" s="7"/>
      <c r="Z229" s="11"/>
      <c r="AC229">
        <v>50</v>
      </c>
      <c r="AD229">
        <v>200400</v>
      </c>
      <c r="AE229">
        <v>113</v>
      </c>
      <c r="AF229" s="12">
        <f t="shared" si="48"/>
        <v>23054.867256637168</v>
      </c>
      <c r="AG229">
        <f t="shared" si="43"/>
        <v>13</v>
      </c>
      <c r="AH229">
        <v>-0.94329667027431197</v>
      </c>
      <c r="AJ229" s="7"/>
      <c r="AK229" s="7"/>
      <c r="AL229" s="11"/>
      <c r="AM229" s="11"/>
      <c r="AN229" s="11"/>
      <c r="AO229">
        <v>50</v>
      </c>
      <c r="AP229">
        <v>281400</v>
      </c>
      <c r="AQ229">
        <v>158</v>
      </c>
      <c r="AR229" s="12">
        <f t="shared" si="49"/>
        <v>14248.101265822785</v>
      </c>
      <c r="AS229">
        <f t="shared" si="44"/>
        <v>8</v>
      </c>
      <c r="AT229">
        <v>-2.75663574057705E-2</v>
      </c>
      <c r="AV229" s="7"/>
      <c r="AW229" s="7"/>
      <c r="AX229" s="11"/>
      <c r="AY229" s="11"/>
      <c r="BA229">
        <v>50</v>
      </c>
      <c r="BB229">
        <v>367800</v>
      </c>
      <c r="BC229">
        <v>206</v>
      </c>
      <c r="BD229" s="12">
        <f t="shared" si="50"/>
        <v>10712.621359223302</v>
      </c>
      <c r="BE229">
        <f t="shared" si="51"/>
        <v>6</v>
      </c>
      <c r="BF229">
        <v>-1.8389135088195101E-2</v>
      </c>
      <c r="BH229" s="7"/>
      <c r="BI229" s="7"/>
      <c r="BJ229" s="11"/>
    </row>
    <row r="230" spans="1:62" x14ac:dyDescent="0.35">
      <c r="A230">
        <v>50</v>
      </c>
      <c r="B230">
        <v>108600</v>
      </c>
      <c r="C230">
        <v>62</v>
      </c>
      <c r="D230" s="12">
        <f t="shared" si="45"/>
        <v>21019.354838709678</v>
      </c>
      <c r="E230">
        <f t="shared" si="46"/>
        <v>12</v>
      </c>
      <c r="F230">
        <v>-0.62995940400460704</v>
      </c>
      <c r="K230" s="19"/>
      <c r="L230" s="19"/>
      <c r="M230" s="19"/>
      <c r="N230" s="19"/>
      <c r="Q230">
        <v>50</v>
      </c>
      <c r="R230">
        <v>52800</v>
      </c>
      <c r="S230">
        <v>31</v>
      </c>
      <c r="T230" s="12">
        <f t="shared" si="47"/>
        <v>18735.483870967742</v>
      </c>
      <c r="U230">
        <f t="shared" si="52"/>
        <v>11</v>
      </c>
      <c r="V230">
        <v>-1.42886645318818E-2</v>
      </c>
      <c r="X230" s="7"/>
      <c r="Y230" s="7"/>
      <c r="Z230" s="11"/>
      <c r="AC230">
        <v>50</v>
      </c>
      <c r="AD230">
        <v>186000</v>
      </c>
      <c r="AE230">
        <v>105</v>
      </c>
      <c r="AF230" s="12">
        <f t="shared" si="48"/>
        <v>8857.1428571428569</v>
      </c>
      <c r="AG230">
        <f t="shared" si="43"/>
        <v>5</v>
      </c>
      <c r="AH230">
        <v>-0.17103659743858901</v>
      </c>
      <c r="AJ230" s="7"/>
      <c r="AK230" s="7"/>
      <c r="AL230" s="11"/>
      <c r="AM230" s="11"/>
      <c r="AN230" s="11"/>
      <c r="AO230">
        <v>50</v>
      </c>
      <c r="AP230">
        <v>285000</v>
      </c>
      <c r="AQ230">
        <v>160</v>
      </c>
      <c r="AR230" s="12">
        <f t="shared" si="49"/>
        <v>17812.5</v>
      </c>
      <c r="AS230">
        <f t="shared" si="44"/>
        <v>10</v>
      </c>
      <c r="AT230">
        <v>-0.189803270840392</v>
      </c>
      <c r="AV230" s="7"/>
      <c r="AW230" s="7"/>
      <c r="AX230" s="11"/>
      <c r="AY230" s="11"/>
      <c r="BA230">
        <v>50</v>
      </c>
      <c r="BB230">
        <v>364200</v>
      </c>
      <c r="BC230">
        <v>204</v>
      </c>
      <c r="BD230" s="12">
        <f t="shared" si="50"/>
        <v>7141.1764705882351</v>
      </c>
      <c r="BE230">
        <f t="shared" si="51"/>
        <v>4</v>
      </c>
      <c r="BF230">
        <v>-8.8265792417730402E-2</v>
      </c>
      <c r="BH230" s="7"/>
      <c r="BI230" s="7"/>
      <c r="BJ230" s="11"/>
    </row>
    <row r="231" spans="1:62" x14ac:dyDescent="0.35">
      <c r="A231">
        <v>50</v>
      </c>
      <c r="B231">
        <v>105000</v>
      </c>
      <c r="C231">
        <v>60</v>
      </c>
      <c r="D231" s="12">
        <f t="shared" si="45"/>
        <v>17500</v>
      </c>
      <c r="E231">
        <f t="shared" si="46"/>
        <v>10</v>
      </c>
      <c r="F231">
        <v>-6.9918111826490596E-3</v>
      </c>
      <c r="K231" s="19"/>
      <c r="L231" s="19"/>
      <c r="M231" s="19"/>
      <c r="N231" s="19"/>
      <c r="Q231">
        <v>50</v>
      </c>
      <c r="R231">
        <v>42000</v>
      </c>
      <c r="S231">
        <v>25</v>
      </c>
      <c r="T231" s="12">
        <f t="shared" si="47"/>
        <v>8400</v>
      </c>
      <c r="U231">
        <f t="shared" si="52"/>
        <v>5</v>
      </c>
      <c r="V231">
        <v>-0.20737417601529101</v>
      </c>
      <c r="X231" s="7"/>
      <c r="Y231" s="7"/>
      <c r="Z231" s="11"/>
      <c r="AC231">
        <v>50</v>
      </c>
      <c r="AD231">
        <v>187800</v>
      </c>
      <c r="AE231">
        <v>106</v>
      </c>
      <c r="AF231" s="12">
        <f t="shared" si="48"/>
        <v>10630.188679245282</v>
      </c>
      <c r="AG231">
        <f t="shared" si="43"/>
        <v>6</v>
      </c>
      <c r="AH231">
        <v>-0.12710614360043501</v>
      </c>
      <c r="AJ231" s="7"/>
      <c r="AK231" s="7"/>
      <c r="AL231" s="11"/>
      <c r="AM231" s="11"/>
      <c r="AN231" s="11"/>
      <c r="AO231">
        <v>50</v>
      </c>
      <c r="AP231">
        <v>283200</v>
      </c>
      <c r="AQ231">
        <v>159</v>
      </c>
      <c r="AR231" s="12">
        <f t="shared" si="49"/>
        <v>16030.188679245282</v>
      </c>
      <c r="AS231">
        <f t="shared" si="44"/>
        <v>9</v>
      </c>
      <c r="AT231">
        <v>-0.134926885312838</v>
      </c>
      <c r="AV231" s="7"/>
      <c r="AW231" s="7"/>
      <c r="AX231" s="11"/>
      <c r="AY231" s="11"/>
      <c r="BA231">
        <v>50</v>
      </c>
      <c r="BB231">
        <v>380400</v>
      </c>
      <c r="BC231">
        <v>213</v>
      </c>
      <c r="BD231" s="12">
        <f t="shared" si="50"/>
        <v>23216.901408450703</v>
      </c>
      <c r="BE231">
        <f t="shared" si="51"/>
        <v>13</v>
      </c>
      <c r="BF231">
        <v>-0.17312360761602599</v>
      </c>
      <c r="BH231" s="7"/>
      <c r="BI231" s="7"/>
      <c r="BJ231" s="11"/>
    </row>
    <row r="232" spans="1:62" x14ac:dyDescent="0.35">
      <c r="A232">
        <v>50</v>
      </c>
      <c r="B232">
        <v>103200</v>
      </c>
      <c r="C232">
        <v>59</v>
      </c>
      <c r="D232" s="12">
        <f t="shared" si="45"/>
        <v>15742.372881355932</v>
      </c>
      <c r="E232">
        <f t="shared" si="46"/>
        <v>9</v>
      </c>
      <c r="F232">
        <v>-0.43050686376661601</v>
      </c>
      <c r="K232" s="19"/>
      <c r="L232" s="19"/>
      <c r="M232" s="19"/>
      <c r="N232" s="19"/>
      <c r="Q232">
        <v>50</v>
      </c>
      <c r="R232">
        <v>43800</v>
      </c>
      <c r="S232">
        <v>26</v>
      </c>
      <c r="T232" s="12">
        <f t="shared" si="47"/>
        <v>10107.692307692309</v>
      </c>
      <c r="U232">
        <f t="shared" si="52"/>
        <v>6</v>
      </c>
      <c r="V232">
        <v>-3.0623846645047798E-3</v>
      </c>
      <c r="X232" s="7"/>
      <c r="Y232" s="7"/>
      <c r="Z232" s="11"/>
      <c r="AC232">
        <v>50</v>
      </c>
      <c r="AD232">
        <v>189600</v>
      </c>
      <c r="AE232">
        <v>107</v>
      </c>
      <c r="AF232" s="12">
        <f t="shared" si="48"/>
        <v>12403.73831775701</v>
      </c>
      <c r="AG232">
        <f t="shared" si="43"/>
        <v>7</v>
      </c>
      <c r="AH232">
        <v>-0.24234280679422099</v>
      </c>
      <c r="AJ232" s="7"/>
      <c r="AK232" s="7"/>
      <c r="AL232" s="11"/>
      <c r="AM232" s="11"/>
      <c r="AN232" s="11"/>
      <c r="AO232">
        <v>50</v>
      </c>
      <c r="AP232">
        <v>294000</v>
      </c>
      <c r="AQ232">
        <v>165</v>
      </c>
      <c r="AR232" s="12">
        <f t="shared" si="49"/>
        <v>26727.272727272728</v>
      </c>
      <c r="AS232">
        <f t="shared" si="44"/>
        <v>15</v>
      </c>
      <c r="AT232">
        <v>-1.93425079532571E-3</v>
      </c>
      <c r="AV232" s="7"/>
      <c r="AW232" s="7"/>
      <c r="AX232" s="11"/>
      <c r="AY232" s="11"/>
      <c r="BA232">
        <v>50</v>
      </c>
      <c r="BB232">
        <v>387600</v>
      </c>
      <c r="BC232">
        <v>217</v>
      </c>
      <c r="BD232" s="12">
        <f t="shared" si="50"/>
        <v>30364.976958525345</v>
      </c>
      <c r="BE232">
        <f t="shared" si="51"/>
        <v>17</v>
      </c>
      <c r="BF232">
        <v>-0.152370794386507</v>
      </c>
      <c r="BH232" s="7"/>
      <c r="BI232" s="7"/>
      <c r="BJ232" s="11"/>
    </row>
    <row r="233" spans="1:62" x14ac:dyDescent="0.35">
      <c r="A233">
        <v>50</v>
      </c>
      <c r="B233">
        <v>94200</v>
      </c>
      <c r="C233">
        <v>54</v>
      </c>
      <c r="D233" s="12">
        <f t="shared" si="45"/>
        <v>6977.7777777777774</v>
      </c>
      <c r="E233">
        <f t="shared" si="46"/>
        <v>4</v>
      </c>
      <c r="F233">
        <v>-0.68329042777373705</v>
      </c>
      <c r="K233" s="19"/>
      <c r="L233" s="19"/>
      <c r="M233" s="19"/>
      <c r="N233" s="19"/>
      <c r="Q233">
        <v>50</v>
      </c>
      <c r="R233">
        <v>43800</v>
      </c>
      <c r="S233">
        <v>26</v>
      </c>
      <c r="T233" s="12">
        <f t="shared" si="47"/>
        <v>10107.692307692309</v>
      </c>
      <c r="U233">
        <f t="shared" si="52"/>
        <v>6</v>
      </c>
      <c r="V233">
        <v>-0.35550878702239602</v>
      </c>
      <c r="X233" s="7"/>
      <c r="Y233" s="7"/>
      <c r="Z233" s="11"/>
      <c r="AC233">
        <v>50</v>
      </c>
      <c r="AD233">
        <v>186000</v>
      </c>
      <c r="AE233">
        <v>105</v>
      </c>
      <c r="AF233" s="12">
        <f t="shared" si="48"/>
        <v>8857.1428571428569</v>
      </c>
      <c r="AG233">
        <f t="shared" si="43"/>
        <v>5</v>
      </c>
      <c r="AH233">
        <v>-2.3565117401513999E-2</v>
      </c>
      <c r="AJ233" s="7"/>
      <c r="AK233" s="7"/>
      <c r="AL233" s="11"/>
      <c r="AM233" s="11"/>
      <c r="AN233" s="11"/>
      <c r="AO233">
        <v>50</v>
      </c>
      <c r="AP233">
        <v>535200</v>
      </c>
      <c r="AQ233">
        <v>299</v>
      </c>
      <c r="AR233" s="12">
        <f t="shared" si="49"/>
        <v>266705.01672240801</v>
      </c>
      <c r="AS233">
        <f t="shared" si="44"/>
        <v>149</v>
      </c>
      <c r="AT233">
        <v>-2.4509037351243601E-2</v>
      </c>
      <c r="AV233" s="7"/>
      <c r="AW233" s="7"/>
      <c r="AX233" s="11"/>
      <c r="AY233" s="11"/>
      <c r="BA233">
        <v>50</v>
      </c>
      <c r="BB233">
        <v>366000</v>
      </c>
      <c r="BC233">
        <v>205</v>
      </c>
      <c r="BD233" s="12">
        <f t="shared" si="50"/>
        <v>8926.8292682926822</v>
      </c>
      <c r="BE233">
        <f t="shared" si="51"/>
        <v>5</v>
      </c>
      <c r="BF233">
        <v>-9.7738802990187806E-2</v>
      </c>
      <c r="BH233" s="7"/>
      <c r="BI233" s="7"/>
      <c r="BJ233" s="11"/>
    </row>
    <row r="234" spans="1:62" x14ac:dyDescent="0.35">
      <c r="A234">
        <v>50</v>
      </c>
      <c r="B234">
        <v>99600</v>
      </c>
      <c r="C234">
        <v>57</v>
      </c>
      <c r="D234" s="12">
        <f t="shared" si="45"/>
        <v>12231.578947368422</v>
      </c>
      <c r="E234">
        <f t="shared" si="46"/>
        <v>7</v>
      </c>
      <c r="F234">
        <v>-4.2830408696200903E-2</v>
      </c>
      <c r="K234" s="19"/>
      <c r="L234" s="19"/>
      <c r="M234" s="19"/>
      <c r="N234" s="19"/>
      <c r="Q234">
        <v>50</v>
      </c>
      <c r="R234">
        <v>40200</v>
      </c>
      <c r="S234">
        <v>24</v>
      </c>
      <c r="T234" s="12">
        <f t="shared" si="47"/>
        <v>6700</v>
      </c>
      <c r="U234">
        <f t="shared" si="52"/>
        <v>4</v>
      </c>
      <c r="V234">
        <v>-5.2488773054436999E-2</v>
      </c>
      <c r="X234" s="7"/>
      <c r="Y234" s="7"/>
      <c r="Z234" s="11"/>
      <c r="AC234">
        <v>50</v>
      </c>
      <c r="AD234">
        <v>186000</v>
      </c>
      <c r="AE234">
        <v>105</v>
      </c>
      <c r="AF234" s="12">
        <f t="shared" si="48"/>
        <v>8857.1428571428569</v>
      </c>
      <c r="AG234">
        <f t="shared" si="43"/>
        <v>5</v>
      </c>
      <c r="AH234">
        <v>-2.0549871308585599E-2</v>
      </c>
      <c r="AJ234" s="7"/>
      <c r="AK234" s="7"/>
      <c r="AL234" s="11"/>
      <c r="AM234" s="11"/>
      <c r="AN234" s="11"/>
      <c r="AO234">
        <v>50</v>
      </c>
      <c r="AP234">
        <v>279600</v>
      </c>
      <c r="AQ234">
        <v>157</v>
      </c>
      <c r="AR234" s="12">
        <f t="shared" si="49"/>
        <v>12466.24203821656</v>
      </c>
      <c r="AS234">
        <f t="shared" si="44"/>
        <v>7</v>
      </c>
      <c r="AT234">
        <v>-0.115019562401124</v>
      </c>
      <c r="AV234" s="7"/>
      <c r="AW234" s="7"/>
      <c r="AX234" s="11"/>
      <c r="AY234" s="11"/>
      <c r="BA234">
        <v>50</v>
      </c>
      <c r="BB234">
        <v>375000</v>
      </c>
      <c r="BC234">
        <v>210</v>
      </c>
      <c r="BD234" s="12">
        <f t="shared" si="50"/>
        <v>17857.142857142859</v>
      </c>
      <c r="BE234">
        <f t="shared" si="51"/>
        <v>10</v>
      </c>
      <c r="BF234">
        <v>-0.113952380862019</v>
      </c>
      <c r="BH234" s="7"/>
      <c r="BI234" s="7"/>
      <c r="BJ234" s="11"/>
    </row>
    <row r="235" spans="1:62" x14ac:dyDescent="0.35">
      <c r="A235">
        <v>50</v>
      </c>
      <c r="B235">
        <v>101400</v>
      </c>
      <c r="C235">
        <v>58</v>
      </c>
      <c r="D235" s="12">
        <f t="shared" si="45"/>
        <v>13986.206896551725</v>
      </c>
      <c r="E235">
        <f t="shared" si="46"/>
        <v>8</v>
      </c>
      <c r="F235">
        <v>-0.36583040823951202</v>
      </c>
      <c r="K235" s="19"/>
      <c r="L235" s="19"/>
      <c r="M235" s="19"/>
      <c r="N235" s="19"/>
      <c r="Q235">
        <v>50</v>
      </c>
      <c r="R235">
        <v>49200</v>
      </c>
      <c r="S235">
        <v>29</v>
      </c>
      <c r="T235" s="12">
        <f t="shared" si="47"/>
        <v>15268.965517241379</v>
      </c>
      <c r="U235">
        <f t="shared" si="52"/>
        <v>9</v>
      </c>
      <c r="V235">
        <v>-0.267183609844867</v>
      </c>
      <c r="X235" s="7"/>
      <c r="Y235" s="7"/>
      <c r="Z235" s="11"/>
      <c r="AC235">
        <v>50</v>
      </c>
      <c r="AD235">
        <v>187800</v>
      </c>
      <c r="AE235">
        <v>106</v>
      </c>
      <c r="AF235" s="12">
        <f t="shared" si="48"/>
        <v>10630.188679245282</v>
      </c>
      <c r="AG235">
        <f t="shared" si="43"/>
        <v>6</v>
      </c>
      <c r="AH235">
        <v>-9.7649693899566105E-3</v>
      </c>
      <c r="AJ235" s="7"/>
      <c r="AK235" s="7"/>
      <c r="AL235" s="11"/>
      <c r="AM235" s="11"/>
      <c r="AN235" s="11"/>
      <c r="AO235">
        <v>50</v>
      </c>
      <c r="AP235">
        <v>283200</v>
      </c>
      <c r="AQ235">
        <v>159</v>
      </c>
      <c r="AR235" s="12">
        <f t="shared" si="49"/>
        <v>16030.188679245282</v>
      </c>
      <c r="AS235">
        <f t="shared" si="44"/>
        <v>9</v>
      </c>
      <c r="AT235">
        <v>-0.196694976098652</v>
      </c>
      <c r="AV235" s="7"/>
      <c r="AW235" s="7"/>
      <c r="AX235" s="11"/>
      <c r="AY235" s="11"/>
      <c r="BA235">
        <v>50</v>
      </c>
      <c r="BB235">
        <v>369600</v>
      </c>
      <c r="BC235">
        <v>207</v>
      </c>
      <c r="BD235" s="12">
        <f t="shared" si="50"/>
        <v>12498.550724637682</v>
      </c>
      <c r="BE235">
        <f t="shared" si="51"/>
        <v>7</v>
      </c>
      <c r="BF235">
        <v>-1.18926786701393E-2</v>
      </c>
      <c r="BH235" s="7"/>
      <c r="BI235" s="7"/>
      <c r="BJ235" s="11"/>
    </row>
    <row r="236" spans="1:62" x14ac:dyDescent="0.35">
      <c r="A236">
        <v>50</v>
      </c>
      <c r="B236">
        <v>108600</v>
      </c>
      <c r="C236">
        <v>62</v>
      </c>
      <c r="D236" s="12">
        <f t="shared" si="45"/>
        <v>21019.354838709678</v>
      </c>
      <c r="E236">
        <f t="shared" si="46"/>
        <v>12</v>
      </c>
      <c r="F236">
        <v>-3.8404206837944401E-3</v>
      </c>
      <c r="K236" s="19"/>
      <c r="L236" s="19"/>
      <c r="M236" s="19"/>
      <c r="N236" s="19"/>
      <c r="Q236">
        <v>50</v>
      </c>
      <c r="R236">
        <v>47400</v>
      </c>
      <c r="S236">
        <v>28</v>
      </c>
      <c r="T236" s="12">
        <f t="shared" si="47"/>
        <v>13542.857142857143</v>
      </c>
      <c r="U236">
        <f t="shared" si="52"/>
        <v>8</v>
      </c>
      <c r="V236">
        <v>-3.8649136380514898E-2</v>
      </c>
      <c r="X236" s="7"/>
      <c r="Y236" s="7"/>
      <c r="Z236" s="11"/>
      <c r="AC236">
        <v>50</v>
      </c>
      <c r="AD236">
        <v>189600</v>
      </c>
      <c r="AE236">
        <v>107</v>
      </c>
      <c r="AF236" s="12">
        <f t="shared" si="48"/>
        <v>12403.73831775701</v>
      </c>
      <c r="AG236">
        <f t="shared" si="43"/>
        <v>7</v>
      </c>
      <c r="AH236">
        <v>-0.16767407378752899</v>
      </c>
      <c r="AJ236" s="7"/>
      <c r="AK236" s="7"/>
      <c r="AL236" s="11"/>
      <c r="AM236" s="11"/>
      <c r="AN236" s="11"/>
      <c r="AO236">
        <v>50</v>
      </c>
      <c r="AP236">
        <v>276000</v>
      </c>
      <c r="AQ236">
        <v>155</v>
      </c>
      <c r="AR236" s="12">
        <f t="shared" si="49"/>
        <v>8903.2258064516136</v>
      </c>
      <c r="AS236">
        <f t="shared" si="44"/>
        <v>5</v>
      </c>
      <c r="AT236">
        <v>-2.90622858547766E-2</v>
      </c>
      <c r="AV236" s="7"/>
      <c r="AW236" s="7"/>
      <c r="AX236" s="11"/>
      <c r="AY236" s="11"/>
      <c r="BA236">
        <v>50</v>
      </c>
      <c r="BB236">
        <v>364200</v>
      </c>
      <c r="BC236">
        <v>204</v>
      </c>
      <c r="BD236" s="12">
        <f t="shared" si="50"/>
        <v>7141.1764705882351</v>
      </c>
      <c r="BE236">
        <f t="shared" si="51"/>
        <v>4</v>
      </c>
      <c r="BF236">
        <v>-3.3589041430980397E-2</v>
      </c>
      <c r="BH236" s="7"/>
      <c r="BI236" s="7"/>
      <c r="BJ236" s="11"/>
    </row>
    <row r="237" spans="1:62" x14ac:dyDescent="0.35">
      <c r="A237">
        <v>50</v>
      </c>
      <c r="B237">
        <v>99600</v>
      </c>
      <c r="C237">
        <v>57</v>
      </c>
      <c r="D237" s="12">
        <f t="shared" si="45"/>
        <v>12231.578947368422</v>
      </c>
      <c r="E237">
        <f t="shared" si="46"/>
        <v>7</v>
      </c>
      <c r="F237">
        <v>-0.119904929346916</v>
      </c>
      <c r="K237" s="19"/>
      <c r="L237" s="19"/>
      <c r="M237" s="19"/>
      <c r="N237" s="19"/>
      <c r="Q237">
        <v>50</v>
      </c>
      <c r="R237">
        <v>49200</v>
      </c>
      <c r="S237">
        <v>29</v>
      </c>
      <c r="T237" s="12">
        <f t="shared" si="47"/>
        <v>15268.965517241379</v>
      </c>
      <c r="U237">
        <f t="shared" si="52"/>
        <v>9</v>
      </c>
      <c r="V237">
        <v>-1.04012738865747</v>
      </c>
      <c r="X237" s="7"/>
      <c r="Y237" s="7"/>
      <c r="Z237" s="11"/>
      <c r="AC237">
        <v>50</v>
      </c>
      <c r="AD237">
        <v>193200</v>
      </c>
      <c r="AE237">
        <v>109</v>
      </c>
      <c r="AF237" s="12">
        <f t="shared" si="48"/>
        <v>15952.293577981651</v>
      </c>
      <c r="AG237">
        <f t="shared" si="43"/>
        <v>9</v>
      </c>
      <c r="AH237">
        <v>-2.9015034807293302E-3</v>
      </c>
      <c r="AJ237" s="7"/>
      <c r="AK237" s="7"/>
      <c r="AL237" s="11"/>
      <c r="AM237" s="11"/>
      <c r="AN237" s="11"/>
      <c r="AO237">
        <v>50</v>
      </c>
      <c r="AP237">
        <v>279600</v>
      </c>
      <c r="AQ237">
        <v>157</v>
      </c>
      <c r="AR237" s="12">
        <f t="shared" si="49"/>
        <v>12466.24203821656</v>
      </c>
      <c r="AS237">
        <f t="shared" si="44"/>
        <v>7</v>
      </c>
      <c r="AT237">
        <v>-0.99372148715151398</v>
      </c>
      <c r="AV237" s="7"/>
      <c r="AW237" s="7"/>
      <c r="AX237" s="11"/>
      <c r="AY237" s="11"/>
      <c r="BA237">
        <v>50</v>
      </c>
      <c r="BB237">
        <v>367800</v>
      </c>
      <c r="BC237">
        <v>206</v>
      </c>
      <c r="BD237" s="12">
        <f t="shared" si="50"/>
        <v>10712.621359223302</v>
      </c>
      <c r="BE237">
        <f t="shared" si="51"/>
        <v>6</v>
      </c>
      <c r="BF237">
        <v>-3.2456605977891802E-2</v>
      </c>
      <c r="BH237" s="7"/>
      <c r="BI237" s="7"/>
      <c r="BJ237" s="11"/>
    </row>
    <row r="238" spans="1:62" x14ac:dyDescent="0.35">
      <c r="A238">
        <v>50</v>
      </c>
      <c r="B238">
        <v>97800</v>
      </c>
      <c r="C238">
        <v>56</v>
      </c>
      <c r="D238" s="12">
        <f t="shared" si="45"/>
        <v>10478.571428571429</v>
      </c>
      <c r="E238">
        <f t="shared" si="46"/>
        <v>6</v>
      </c>
      <c r="F238">
        <v>-2.24536420607288E-2</v>
      </c>
      <c r="K238" s="19"/>
      <c r="L238" s="19"/>
      <c r="M238" s="19"/>
      <c r="N238" s="19"/>
      <c r="Q238">
        <v>50</v>
      </c>
      <c r="R238">
        <v>40200</v>
      </c>
      <c r="S238">
        <v>24</v>
      </c>
      <c r="T238" s="12">
        <f t="shared" si="47"/>
        <v>6700</v>
      </c>
      <c r="U238">
        <f t="shared" si="52"/>
        <v>4</v>
      </c>
      <c r="V238">
        <v>-6.4396077463933898E-3</v>
      </c>
      <c r="X238" s="7"/>
      <c r="Y238" s="7"/>
      <c r="Z238" s="11"/>
      <c r="AC238">
        <v>50</v>
      </c>
      <c r="AD238">
        <v>189600</v>
      </c>
      <c r="AE238">
        <v>107</v>
      </c>
      <c r="AF238" s="12">
        <f t="shared" si="48"/>
        <v>12403.73831775701</v>
      </c>
      <c r="AG238">
        <f t="shared" si="43"/>
        <v>7</v>
      </c>
      <c r="AH238">
        <v>-3.4048326305900101E-2</v>
      </c>
      <c r="AJ238" s="7"/>
      <c r="AK238" s="7"/>
      <c r="AL238" s="11"/>
      <c r="AM238" s="11"/>
      <c r="AN238" s="11"/>
      <c r="AO238">
        <v>50</v>
      </c>
      <c r="AP238">
        <v>276000</v>
      </c>
      <c r="AQ238">
        <v>155</v>
      </c>
      <c r="AR238" s="12">
        <f t="shared" si="49"/>
        <v>8903.2258064516136</v>
      </c>
      <c r="AS238">
        <f t="shared" si="44"/>
        <v>5</v>
      </c>
      <c r="AT238" s="15">
        <v>-6.7339993957517296E-4</v>
      </c>
      <c r="AV238" s="7"/>
      <c r="AW238" s="7"/>
      <c r="AX238" s="11"/>
      <c r="AY238" s="11"/>
      <c r="BA238">
        <v>50</v>
      </c>
      <c r="BB238">
        <v>382200</v>
      </c>
      <c r="BC238">
        <v>214</v>
      </c>
      <c r="BD238" s="12">
        <f t="shared" si="50"/>
        <v>25003.738317757008</v>
      </c>
      <c r="BE238">
        <f t="shared" si="51"/>
        <v>14</v>
      </c>
      <c r="BF238">
        <v>-0.61744857527739505</v>
      </c>
      <c r="BH238" s="7"/>
      <c r="BI238" s="7"/>
      <c r="BJ238" s="11"/>
    </row>
    <row r="239" spans="1:62" x14ac:dyDescent="0.35">
      <c r="A239">
        <v>50</v>
      </c>
      <c r="B239">
        <v>99600</v>
      </c>
      <c r="C239">
        <v>57</v>
      </c>
      <c r="D239" s="12">
        <f t="shared" si="45"/>
        <v>12231.578947368422</v>
      </c>
      <c r="E239">
        <f t="shared" si="46"/>
        <v>7</v>
      </c>
      <c r="F239">
        <v>-7.9299914593040699E-2</v>
      </c>
      <c r="K239" s="19"/>
      <c r="L239" s="19"/>
      <c r="M239" s="19"/>
      <c r="N239" s="19"/>
      <c r="Q239">
        <v>50</v>
      </c>
      <c r="R239">
        <v>42000</v>
      </c>
      <c r="S239">
        <v>25</v>
      </c>
      <c r="T239" s="12">
        <f t="shared" si="47"/>
        <v>8400</v>
      </c>
      <c r="U239">
        <f t="shared" si="52"/>
        <v>5</v>
      </c>
      <c r="V239">
        <v>-4.8803473630568701E-2</v>
      </c>
      <c r="X239" s="7"/>
      <c r="Y239" s="7"/>
      <c r="Z239" s="11"/>
      <c r="AC239">
        <v>50</v>
      </c>
      <c r="AD239">
        <v>187800</v>
      </c>
      <c r="AE239">
        <v>106</v>
      </c>
      <c r="AF239" s="12">
        <f t="shared" si="48"/>
        <v>10630.188679245282</v>
      </c>
      <c r="AG239">
        <f t="shared" si="43"/>
        <v>6</v>
      </c>
      <c r="AH239">
        <v>-0.23862441080979699</v>
      </c>
      <c r="AJ239" s="7"/>
      <c r="AK239" s="7"/>
      <c r="AL239" s="11"/>
      <c r="AM239" s="11"/>
      <c r="AN239" s="11"/>
      <c r="AO239">
        <v>50</v>
      </c>
      <c r="AP239">
        <v>277800</v>
      </c>
      <c r="AQ239">
        <v>156</v>
      </c>
      <c r="AR239" s="12">
        <f t="shared" si="49"/>
        <v>10684.615384615385</v>
      </c>
      <c r="AS239">
        <f t="shared" si="44"/>
        <v>6</v>
      </c>
      <c r="AT239">
        <v>-3.1661361334075003E-2</v>
      </c>
      <c r="AV239" s="7"/>
      <c r="AW239" s="7"/>
      <c r="AX239" s="11"/>
      <c r="AY239" s="11"/>
      <c r="BA239">
        <v>50</v>
      </c>
      <c r="BB239">
        <v>373200</v>
      </c>
      <c r="BC239">
        <v>209</v>
      </c>
      <c r="BD239" s="12">
        <f t="shared" si="50"/>
        <v>16070.813397129186</v>
      </c>
      <c r="BE239">
        <f t="shared" si="51"/>
        <v>9</v>
      </c>
      <c r="BF239">
        <v>-2.57999197554965E-2</v>
      </c>
      <c r="BH239" s="7"/>
      <c r="BI239" s="7"/>
      <c r="BJ239" s="11"/>
    </row>
    <row r="240" spans="1:62" x14ac:dyDescent="0.35">
      <c r="A240">
        <v>50</v>
      </c>
      <c r="B240">
        <v>97800</v>
      </c>
      <c r="C240">
        <v>56</v>
      </c>
      <c r="D240" s="12">
        <f t="shared" si="45"/>
        <v>10478.571428571429</v>
      </c>
      <c r="E240">
        <f t="shared" si="46"/>
        <v>6</v>
      </c>
      <c r="F240">
        <v>-0.128235576413673</v>
      </c>
      <c r="K240" s="19"/>
      <c r="L240" s="19"/>
      <c r="M240" s="19"/>
      <c r="N240" s="19"/>
      <c r="Q240">
        <v>50</v>
      </c>
      <c r="R240">
        <v>40200</v>
      </c>
      <c r="S240">
        <v>24</v>
      </c>
      <c r="T240" s="12">
        <f t="shared" si="47"/>
        <v>6700</v>
      </c>
      <c r="U240">
        <f t="shared" si="52"/>
        <v>4</v>
      </c>
      <c r="V240">
        <v>-0.239444336153703</v>
      </c>
      <c r="X240" s="7"/>
      <c r="Y240" s="7"/>
      <c r="Z240" s="11"/>
      <c r="AC240">
        <v>50</v>
      </c>
      <c r="AD240">
        <v>241800</v>
      </c>
      <c r="AE240">
        <v>136</v>
      </c>
      <c r="AF240" s="12">
        <f t="shared" si="48"/>
        <v>64005.882352941175</v>
      </c>
      <c r="AG240">
        <f t="shared" si="43"/>
        <v>36</v>
      </c>
      <c r="AH240">
        <v>-0.152004038389704</v>
      </c>
      <c r="AJ240" s="7"/>
      <c r="AK240" s="7"/>
      <c r="AL240" s="11"/>
      <c r="AM240" s="11"/>
      <c r="AN240" s="11"/>
      <c r="AO240">
        <v>50</v>
      </c>
      <c r="AP240">
        <v>276000</v>
      </c>
      <c r="AQ240">
        <v>155</v>
      </c>
      <c r="AR240" s="12">
        <f t="shared" si="49"/>
        <v>8903.2258064516136</v>
      </c>
      <c r="AS240">
        <f t="shared" si="44"/>
        <v>5</v>
      </c>
      <c r="AT240">
        <v>-0.18638472092816599</v>
      </c>
      <c r="AV240" s="7"/>
      <c r="AW240" s="7"/>
      <c r="AX240" s="11"/>
      <c r="AY240" s="11"/>
      <c r="BA240">
        <v>50</v>
      </c>
      <c r="BB240">
        <v>369600</v>
      </c>
      <c r="BC240">
        <v>207</v>
      </c>
      <c r="BD240" s="12">
        <f t="shared" si="50"/>
        <v>12498.550724637682</v>
      </c>
      <c r="BE240">
        <f t="shared" si="51"/>
        <v>7</v>
      </c>
      <c r="BF240">
        <v>-2.7429425622300802E-2</v>
      </c>
      <c r="BH240" s="7"/>
      <c r="BI240" s="7"/>
      <c r="BJ240" s="11"/>
    </row>
    <row r="241" spans="1:62" x14ac:dyDescent="0.35">
      <c r="A241">
        <v>50</v>
      </c>
      <c r="B241">
        <v>180600</v>
      </c>
      <c r="C241">
        <v>102</v>
      </c>
      <c r="D241" s="12">
        <f t="shared" si="45"/>
        <v>92070.588235294112</v>
      </c>
      <c r="E241">
        <f t="shared" si="46"/>
        <v>52</v>
      </c>
      <c r="F241">
        <v>-0.374526607538613</v>
      </c>
      <c r="K241" s="19"/>
      <c r="L241" s="19"/>
      <c r="M241" s="19"/>
      <c r="N241" s="19"/>
      <c r="Q241">
        <v>50</v>
      </c>
      <c r="R241">
        <v>43800</v>
      </c>
      <c r="S241">
        <v>26</v>
      </c>
      <c r="T241" s="12">
        <f t="shared" si="47"/>
        <v>10107.692307692309</v>
      </c>
      <c r="U241">
        <f t="shared" si="52"/>
        <v>6</v>
      </c>
      <c r="V241">
        <v>-2.6215777745145701E-2</v>
      </c>
      <c r="X241" s="7"/>
      <c r="Y241" s="7"/>
      <c r="Z241" s="11"/>
      <c r="AC241">
        <v>50</v>
      </c>
      <c r="AD241">
        <v>191400</v>
      </c>
      <c r="AE241">
        <v>108</v>
      </c>
      <c r="AF241" s="12">
        <f t="shared" si="48"/>
        <v>14177.777777777777</v>
      </c>
      <c r="AG241">
        <f t="shared" si="43"/>
        <v>8</v>
      </c>
      <c r="AH241">
        <v>-1.9623511327722401E-2</v>
      </c>
      <c r="AJ241" s="7"/>
      <c r="AK241" s="7"/>
      <c r="AL241" s="11"/>
      <c r="AM241" s="11"/>
      <c r="AN241" s="11"/>
      <c r="AO241">
        <v>50</v>
      </c>
      <c r="AP241">
        <v>276000</v>
      </c>
      <c r="AQ241">
        <v>155</v>
      </c>
      <c r="AR241" s="12">
        <f t="shared" si="49"/>
        <v>8903.2258064516136</v>
      </c>
      <c r="AS241">
        <f t="shared" si="44"/>
        <v>5</v>
      </c>
      <c r="AT241">
        <v>-0.10932090884094101</v>
      </c>
      <c r="AV241" s="7"/>
      <c r="AW241" s="7"/>
      <c r="AX241" s="11"/>
      <c r="AY241" s="11"/>
      <c r="BA241">
        <v>50</v>
      </c>
      <c r="BB241">
        <v>367800</v>
      </c>
      <c r="BC241">
        <v>206</v>
      </c>
      <c r="BD241" s="12">
        <f t="shared" si="50"/>
        <v>10712.621359223302</v>
      </c>
      <c r="BE241">
        <f t="shared" si="51"/>
        <v>6</v>
      </c>
      <c r="BF241">
        <v>-0.14521663376162799</v>
      </c>
      <c r="BH241" s="7"/>
      <c r="BI241" s="7"/>
      <c r="BJ241" s="11"/>
    </row>
    <row r="242" spans="1:62" x14ac:dyDescent="0.35">
      <c r="A242">
        <v>50</v>
      </c>
      <c r="B242">
        <v>97800</v>
      </c>
      <c r="C242">
        <v>56</v>
      </c>
      <c r="D242" s="12">
        <f t="shared" si="45"/>
        <v>10478.571428571429</v>
      </c>
      <c r="E242">
        <f t="shared" si="46"/>
        <v>6</v>
      </c>
      <c r="F242">
        <v>-3.6159923336775302E-3</v>
      </c>
      <c r="K242" s="19"/>
      <c r="L242" s="19"/>
      <c r="M242" s="19"/>
      <c r="N242" s="19"/>
      <c r="Q242">
        <v>50</v>
      </c>
      <c r="R242">
        <v>45600</v>
      </c>
      <c r="S242">
        <v>27</v>
      </c>
      <c r="T242" s="12">
        <f t="shared" si="47"/>
        <v>11822.222222222223</v>
      </c>
      <c r="U242">
        <f t="shared" si="52"/>
        <v>7</v>
      </c>
      <c r="V242">
        <v>-0.14979944764343101</v>
      </c>
      <c r="X242" s="7"/>
      <c r="Y242" s="7"/>
      <c r="Z242" s="11"/>
      <c r="AC242">
        <v>50</v>
      </c>
      <c r="AD242">
        <v>189600</v>
      </c>
      <c r="AE242">
        <v>107</v>
      </c>
      <c r="AF242" s="12">
        <f t="shared" si="48"/>
        <v>12403.73831775701</v>
      </c>
      <c r="AG242">
        <f t="shared" si="43"/>
        <v>7</v>
      </c>
      <c r="AH242">
        <v>-0.102015620938654</v>
      </c>
      <c r="AJ242" s="7"/>
      <c r="AK242" s="7"/>
      <c r="AL242" s="11"/>
      <c r="AM242" s="11"/>
      <c r="AN242" s="11"/>
      <c r="AO242">
        <v>50</v>
      </c>
      <c r="AP242">
        <v>277800</v>
      </c>
      <c r="AQ242">
        <v>156</v>
      </c>
      <c r="AR242" s="12">
        <f t="shared" si="49"/>
        <v>10684.615384615385</v>
      </c>
      <c r="AS242">
        <f t="shared" si="44"/>
        <v>6</v>
      </c>
      <c r="AT242" s="15">
        <v>-1.65783473431472E-4</v>
      </c>
      <c r="AV242" s="7"/>
      <c r="AW242" s="7"/>
      <c r="AX242" s="11"/>
      <c r="AY242" s="11"/>
      <c r="BA242">
        <v>50</v>
      </c>
      <c r="BB242">
        <v>375000</v>
      </c>
      <c r="BC242">
        <v>210</v>
      </c>
      <c r="BD242" s="12">
        <f t="shared" si="50"/>
        <v>17857.142857142859</v>
      </c>
      <c r="BE242">
        <f t="shared" si="51"/>
        <v>10</v>
      </c>
      <c r="BF242">
        <v>-4.16734304485381E-2</v>
      </c>
      <c r="BH242" s="7"/>
      <c r="BI242" s="7"/>
      <c r="BJ242" s="11"/>
    </row>
    <row r="243" spans="1:62" x14ac:dyDescent="0.35">
      <c r="A243">
        <v>50</v>
      </c>
      <c r="B243">
        <v>99600</v>
      </c>
      <c r="C243">
        <v>57</v>
      </c>
      <c r="D243" s="12">
        <f t="shared" si="45"/>
        <v>12231.578947368422</v>
      </c>
      <c r="E243">
        <f t="shared" si="46"/>
        <v>7</v>
      </c>
      <c r="F243">
        <v>-2.1230394393442899E-3</v>
      </c>
      <c r="K243" s="19"/>
      <c r="L243" s="19"/>
      <c r="M243" s="19"/>
      <c r="N243" s="19"/>
      <c r="Q243">
        <v>50</v>
      </c>
      <c r="R243">
        <v>43800</v>
      </c>
      <c r="S243">
        <v>26</v>
      </c>
      <c r="T243" s="12">
        <f t="shared" si="47"/>
        <v>10107.692307692309</v>
      </c>
      <c r="U243">
        <f t="shared" si="52"/>
        <v>6</v>
      </c>
      <c r="V243">
        <v>-2.7586265392459699E-2</v>
      </c>
      <c r="X243" s="7"/>
      <c r="Y243" s="7"/>
      <c r="Z243" s="11"/>
      <c r="AC243">
        <v>50</v>
      </c>
      <c r="AD243">
        <v>191400</v>
      </c>
      <c r="AE243">
        <v>108</v>
      </c>
      <c r="AF243" s="12">
        <f t="shared" si="48"/>
        <v>14177.777777777777</v>
      </c>
      <c r="AG243">
        <f t="shared" si="43"/>
        <v>8</v>
      </c>
      <c r="AH243">
        <v>-3.9236643054067098E-3</v>
      </c>
      <c r="AJ243" s="7"/>
      <c r="AK243" s="7"/>
      <c r="AL243" s="11"/>
      <c r="AM243" s="11"/>
      <c r="AN243" s="11"/>
      <c r="AO243">
        <v>50</v>
      </c>
      <c r="AP243">
        <v>279600</v>
      </c>
      <c r="AQ243">
        <v>157</v>
      </c>
      <c r="AR243" s="12">
        <f t="shared" si="49"/>
        <v>12466.24203821656</v>
      </c>
      <c r="AS243">
        <f t="shared" si="44"/>
        <v>7</v>
      </c>
      <c r="AT243">
        <v>-6.9461720299241206E-2</v>
      </c>
      <c r="AV243" s="7"/>
      <c r="AW243" s="7"/>
      <c r="AX243" s="11"/>
      <c r="AY243" s="11"/>
      <c r="BA243">
        <v>50</v>
      </c>
      <c r="BB243">
        <v>371400</v>
      </c>
      <c r="BC243">
        <v>208</v>
      </c>
      <c r="BD243" s="12">
        <f t="shared" si="50"/>
        <v>14284.615384615385</v>
      </c>
      <c r="BE243">
        <f t="shared" si="51"/>
        <v>8</v>
      </c>
      <c r="BF243">
        <v>-1.2022119876200599E-2</v>
      </c>
      <c r="BH243" s="7"/>
      <c r="BI243" s="7"/>
      <c r="BJ243" s="11"/>
    </row>
    <row r="244" spans="1:62" x14ac:dyDescent="0.35">
      <c r="A244">
        <v>50</v>
      </c>
      <c r="B244">
        <v>103200</v>
      </c>
      <c r="C244">
        <v>59</v>
      </c>
      <c r="D244" s="12">
        <f t="shared" si="45"/>
        <v>15742.372881355932</v>
      </c>
      <c r="E244">
        <f t="shared" si="46"/>
        <v>9</v>
      </c>
      <c r="F244">
        <v>-2.0608428507887799E-2</v>
      </c>
      <c r="K244" s="19"/>
      <c r="L244" s="19"/>
      <c r="M244" s="19"/>
      <c r="N244" s="19"/>
      <c r="Q244">
        <v>50</v>
      </c>
      <c r="R244">
        <v>47400</v>
      </c>
      <c r="S244">
        <v>28</v>
      </c>
      <c r="T244" s="12">
        <f t="shared" si="47"/>
        <v>13542.857142857143</v>
      </c>
      <c r="U244">
        <f t="shared" si="52"/>
        <v>8</v>
      </c>
      <c r="V244">
        <v>-1.8742602372516699</v>
      </c>
      <c r="X244" s="7"/>
      <c r="Y244" s="7"/>
      <c r="Z244" s="11"/>
      <c r="AC244">
        <v>50</v>
      </c>
      <c r="AD244">
        <v>191400</v>
      </c>
      <c r="AE244">
        <v>108</v>
      </c>
      <c r="AF244" s="12">
        <f t="shared" si="48"/>
        <v>14177.777777777777</v>
      </c>
      <c r="AG244">
        <f t="shared" si="43"/>
        <v>8</v>
      </c>
      <c r="AH244">
        <v>-0.17150631811782299</v>
      </c>
      <c r="AJ244" s="7"/>
      <c r="AK244" s="7"/>
      <c r="AL244" s="11"/>
      <c r="AM244" s="11"/>
      <c r="AN244" s="11"/>
      <c r="AO244">
        <v>50</v>
      </c>
      <c r="AP244">
        <v>279600</v>
      </c>
      <c r="AQ244">
        <v>157</v>
      </c>
      <c r="AR244" s="12">
        <f t="shared" si="49"/>
        <v>12466.24203821656</v>
      </c>
      <c r="AS244">
        <f t="shared" si="44"/>
        <v>7</v>
      </c>
      <c r="AT244">
        <v>-0.21956411711172899</v>
      </c>
      <c r="AV244" s="7"/>
      <c r="AW244" s="7"/>
      <c r="AX244" s="11"/>
      <c r="AY244" s="11"/>
      <c r="BA244">
        <v>50</v>
      </c>
      <c r="BB244">
        <v>367800</v>
      </c>
      <c r="BC244">
        <v>206</v>
      </c>
      <c r="BD244" s="12">
        <f t="shared" si="50"/>
        <v>10712.621359223302</v>
      </c>
      <c r="BE244">
        <f t="shared" si="51"/>
        <v>6</v>
      </c>
      <c r="BF244">
        <v>-6.0290910301986897E-2</v>
      </c>
      <c r="BH244" s="7"/>
      <c r="BI244" s="7"/>
      <c r="BJ244" s="11"/>
    </row>
    <row r="245" spans="1:62" x14ac:dyDescent="0.35">
      <c r="A245">
        <v>50</v>
      </c>
      <c r="B245">
        <v>92400</v>
      </c>
      <c r="C245">
        <v>53</v>
      </c>
      <c r="D245" s="12">
        <f t="shared" si="45"/>
        <v>5230.1886792452833</v>
      </c>
      <c r="E245">
        <f t="shared" si="46"/>
        <v>3</v>
      </c>
      <c r="F245">
        <v>-5.1039642257836703E-3</v>
      </c>
      <c r="K245" s="19"/>
      <c r="L245" s="19"/>
      <c r="M245" s="19"/>
      <c r="N245" s="19"/>
      <c r="Q245">
        <v>50</v>
      </c>
      <c r="R245">
        <v>43800</v>
      </c>
      <c r="S245">
        <v>26</v>
      </c>
      <c r="T245" s="12">
        <f t="shared" si="47"/>
        <v>10107.692307692309</v>
      </c>
      <c r="U245">
        <f t="shared" si="52"/>
        <v>6</v>
      </c>
      <c r="V245">
        <v>-3.8525581431967902E-2</v>
      </c>
      <c r="X245" s="7"/>
      <c r="Y245" s="7"/>
      <c r="Z245" s="11"/>
      <c r="AC245">
        <v>50</v>
      </c>
      <c r="AD245">
        <v>191400</v>
      </c>
      <c r="AE245">
        <v>108</v>
      </c>
      <c r="AF245" s="12">
        <f t="shared" si="48"/>
        <v>14177.777777777777</v>
      </c>
      <c r="AG245">
        <f t="shared" si="43"/>
        <v>8</v>
      </c>
      <c r="AH245">
        <v>-0.21293549399397599</v>
      </c>
      <c r="AJ245" s="7"/>
      <c r="AK245" s="7"/>
      <c r="AL245" s="11"/>
      <c r="AM245" s="11"/>
      <c r="AN245" s="11"/>
      <c r="AO245">
        <v>50</v>
      </c>
      <c r="AP245">
        <v>344400</v>
      </c>
      <c r="AQ245">
        <v>193</v>
      </c>
      <c r="AR245" s="12">
        <f t="shared" si="49"/>
        <v>76731.606217616587</v>
      </c>
      <c r="AS245">
        <f t="shared" si="44"/>
        <v>43</v>
      </c>
      <c r="AT245">
        <v>-0.54272584415523195</v>
      </c>
      <c r="AV245" s="7"/>
      <c r="AW245" s="7"/>
      <c r="AX245" s="11"/>
      <c r="AY245" s="11"/>
      <c r="BA245">
        <v>50</v>
      </c>
      <c r="BB245">
        <v>375000</v>
      </c>
      <c r="BC245">
        <v>210</v>
      </c>
      <c r="BD245" s="12">
        <f t="shared" si="50"/>
        <v>17857.142857142859</v>
      </c>
      <c r="BE245">
        <f t="shared" si="51"/>
        <v>10</v>
      </c>
      <c r="BF245">
        <v>-0.82980068138658702</v>
      </c>
      <c r="BH245" s="7"/>
      <c r="BI245" s="7"/>
      <c r="BJ245" s="11"/>
    </row>
    <row r="246" spans="1:62" x14ac:dyDescent="0.35">
      <c r="A246">
        <v>50</v>
      </c>
      <c r="B246">
        <v>106800</v>
      </c>
      <c r="C246">
        <v>61</v>
      </c>
      <c r="D246" s="12">
        <f t="shared" si="45"/>
        <v>19259.016393442624</v>
      </c>
      <c r="E246">
        <f t="shared" si="46"/>
        <v>11</v>
      </c>
      <c r="F246" s="15">
        <v>-7.2898730642517295E-4</v>
      </c>
      <c r="K246" s="19"/>
      <c r="L246" s="19"/>
      <c r="M246" s="19"/>
      <c r="N246" s="19"/>
      <c r="Q246">
        <v>50</v>
      </c>
      <c r="R246">
        <v>45600</v>
      </c>
      <c r="S246">
        <v>27</v>
      </c>
      <c r="T246" s="12">
        <f t="shared" si="47"/>
        <v>11822.222222222223</v>
      </c>
      <c r="U246">
        <f t="shared" si="52"/>
        <v>7</v>
      </c>
      <c r="V246">
        <v>-0.33021797062000902</v>
      </c>
      <c r="X246" s="7"/>
      <c r="Y246" s="7"/>
      <c r="Z246" s="11"/>
      <c r="AC246">
        <v>50</v>
      </c>
      <c r="AD246">
        <v>189600</v>
      </c>
      <c r="AE246">
        <v>107</v>
      </c>
      <c r="AF246" s="12">
        <f t="shared" si="48"/>
        <v>12403.73831775701</v>
      </c>
      <c r="AG246">
        <f t="shared" si="43"/>
        <v>7</v>
      </c>
      <c r="AH246">
        <v>-8.9089669717871203E-2</v>
      </c>
      <c r="AJ246" s="7"/>
      <c r="AK246" s="7"/>
      <c r="AL246" s="11"/>
      <c r="AM246" s="11"/>
      <c r="AN246" s="11"/>
      <c r="AO246">
        <v>50</v>
      </c>
      <c r="AP246">
        <v>274200</v>
      </c>
      <c r="AQ246">
        <v>154</v>
      </c>
      <c r="AR246" s="12">
        <f t="shared" si="49"/>
        <v>7122.0779220779223</v>
      </c>
      <c r="AS246">
        <f t="shared" si="44"/>
        <v>4</v>
      </c>
      <c r="AT246">
        <v>-2.7040821040853502E-3</v>
      </c>
      <c r="AV246" s="7"/>
      <c r="AW246" s="7"/>
      <c r="AX246" s="11"/>
      <c r="AY246" s="11"/>
      <c r="BA246">
        <v>50</v>
      </c>
      <c r="BB246">
        <v>405600</v>
      </c>
      <c r="BC246">
        <v>227</v>
      </c>
      <c r="BD246" s="12">
        <f t="shared" si="50"/>
        <v>48243.171806167404</v>
      </c>
      <c r="BE246">
        <f t="shared" si="51"/>
        <v>27</v>
      </c>
      <c r="BF246">
        <v>-0.27216254615920799</v>
      </c>
      <c r="BH246" s="7"/>
      <c r="BI246" s="7"/>
      <c r="BJ246" s="11"/>
    </row>
    <row r="247" spans="1:62" x14ac:dyDescent="0.35">
      <c r="A247">
        <v>50</v>
      </c>
      <c r="B247">
        <v>92400</v>
      </c>
      <c r="C247">
        <v>53</v>
      </c>
      <c r="D247" s="12">
        <f t="shared" si="45"/>
        <v>5230.1886792452833</v>
      </c>
      <c r="E247">
        <f t="shared" si="46"/>
        <v>3</v>
      </c>
      <c r="F247">
        <v>-0.966521197422748</v>
      </c>
      <c r="K247" s="19"/>
      <c r="L247" s="19"/>
      <c r="M247" s="19"/>
      <c r="N247" s="19"/>
      <c r="Q247">
        <v>50</v>
      </c>
      <c r="R247">
        <v>45600</v>
      </c>
      <c r="S247">
        <v>27</v>
      </c>
      <c r="T247" s="12">
        <f t="shared" si="47"/>
        <v>11822.222222222223</v>
      </c>
      <c r="U247">
        <f t="shared" si="52"/>
        <v>7</v>
      </c>
      <c r="V247">
        <v>-1.6153339928951699E-2</v>
      </c>
      <c r="X247" s="7"/>
      <c r="Y247" s="7"/>
      <c r="Z247" s="11"/>
      <c r="AC247">
        <v>50</v>
      </c>
      <c r="AD247">
        <v>189600</v>
      </c>
      <c r="AE247">
        <v>107</v>
      </c>
      <c r="AF247" s="12">
        <f t="shared" si="48"/>
        <v>12403.73831775701</v>
      </c>
      <c r="AG247">
        <f t="shared" si="43"/>
        <v>7</v>
      </c>
      <c r="AH247">
        <v>-6.08591582723743E-2</v>
      </c>
      <c r="AJ247" s="7"/>
      <c r="AK247" s="7"/>
      <c r="AL247" s="11"/>
      <c r="AM247" s="11"/>
      <c r="AN247" s="11"/>
      <c r="AO247">
        <v>50</v>
      </c>
      <c r="AP247">
        <v>281400</v>
      </c>
      <c r="AQ247">
        <v>158</v>
      </c>
      <c r="AR247" s="12">
        <f t="shared" si="49"/>
        <v>14248.101265822785</v>
      </c>
      <c r="AS247">
        <f t="shared" si="44"/>
        <v>8</v>
      </c>
      <c r="AT247">
        <v>-4.6188557709671001E-2</v>
      </c>
      <c r="AV247" s="7"/>
      <c r="AW247" s="7"/>
      <c r="AX247" s="11"/>
      <c r="AY247" s="11"/>
      <c r="BA247">
        <v>50</v>
      </c>
      <c r="BB247">
        <v>367800</v>
      </c>
      <c r="BC247">
        <v>206</v>
      </c>
      <c r="BD247" s="12">
        <f t="shared" si="50"/>
        <v>10712.621359223302</v>
      </c>
      <c r="BE247">
        <f t="shared" si="51"/>
        <v>6</v>
      </c>
      <c r="BF247">
        <v>-0.77317592783673605</v>
      </c>
      <c r="BH247" s="7"/>
      <c r="BI247" s="7"/>
      <c r="BJ247" s="11"/>
    </row>
    <row r="248" spans="1:62" x14ac:dyDescent="0.35">
      <c r="K248" s="19"/>
      <c r="L248" s="19"/>
      <c r="M248" s="19"/>
      <c r="N248" s="19"/>
      <c r="T248" s="12"/>
      <c r="X248" s="7"/>
      <c r="Y248" s="7"/>
      <c r="Z248" s="11"/>
      <c r="AF248" s="12"/>
      <c r="AJ248" s="7"/>
      <c r="AK248" s="7"/>
      <c r="AL248" s="11"/>
      <c r="AM248" s="11"/>
      <c r="AN248" s="11"/>
      <c r="AR248" s="12"/>
      <c r="AV248" s="7"/>
      <c r="AW248" s="7"/>
      <c r="AX248" s="11"/>
      <c r="AY248" s="11"/>
      <c r="BD248" s="12"/>
      <c r="BH248" s="7"/>
      <c r="BI248" s="7"/>
      <c r="BJ248" s="11"/>
    </row>
    <row r="249" spans="1:62" x14ac:dyDescent="0.35">
      <c r="A249">
        <v>100</v>
      </c>
      <c r="B249">
        <v>192000</v>
      </c>
      <c r="C249">
        <v>55</v>
      </c>
      <c r="D249" s="12">
        <f t="shared" si="45"/>
        <v>17454.545454545456</v>
      </c>
      <c r="E249">
        <f t="shared" si="46"/>
        <v>5</v>
      </c>
      <c r="F249">
        <v>-6.1434996193832202E-3</v>
      </c>
      <c r="G249" s="4">
        <f>AVERAGE(F249:F288)</f>
        <v>-7.621272005066021E-2</v>
      </c>
      <c r="H249" s="2">
        <f>AVERAGE(D249:D288)</f>
        <v>17809.068879053499</v>
      </c>
      <c r="I249" s="2">
        <f>AVERAGE(E249:E288)</f>
        <v>5.0999999999999996</v>
      </c>
      <c r="J249" s="11" t="s">
        <v>0</v>
      </c>
      <c r="K249" s="19"/>
      <c r="L249" s="19"/>
      <c r="M249" s="19"/>
      <c r="N249" s="19"/>
      <c r="Q249">
        <v>100</v>
      </c>
      <c r="R249">
        <v>87600</v>
      </c>
      <c r="S249">
        <v>26</v>
      </c>
      <c r="T249" s="12">
        <f t="shared" ref="T249:T288" si="53">R249*U249/S249</f>
        <v>20215.384615384617</v>
      </c>
      <c r="U249">
        <f>S249-20</f>
        <v>6</v>
      </c>
      <c r="V249">
        <v>-5.7795034495410702E-3</v>
      </c>
      <c r="W249" s="4">
        <f>AVERAGE(V249:V288)</f>
        <v>-8.7728475395394107E-2</v>
      </c>
      <c r="X249" s="2">
        <f>AVERAGE(T249:T288)</f>
        <v>19986.999365295516</v>
      </c>
      <c r="Y249" s="2">
        <f>AVERAGE(U249:U288)</f>
        <v>5.9249999999999998</v>
      </c>
      <c r="Z249" s="11" t="s">
        <v>0</v>
      </c>
      <c r="AC249">
        <v>100</v>
      </c>
      <c r="AD249">
        <v>372000</v>
      </c>
      <c r="AE249">
        <v>105</v>
      </c>
      <c r="AF249" s="12">
        <f t="shared" ref="AF249:AF288" si="54">AD249*AG249/AE249</f>
        <v>17714.285714285714</v>
      </c>
      <c r="AG249">
        <f t="shared" si="43"/>
        <v>5</v>
      </c>
      <c r="AH249">
        <v>-4.1925157793881304E-3</v>
      </c>
      <c r="AI249" s="4">
        <f>AVERAGE(AH249:AH288)</f>
        <v>-4.7305660816195451E-2</v>
      </c>
      <c r="AJ249" s="2">
        <f>AVERAGE(AF249:AF288)</f>
        <v>18956.631543161238</v>
      </c>
      <c r="AK249" s="2">
        <f>AVERAGE(AG249:AG288)</f>
        <v>5.35</v>
      </c>
      <c r="AL249" s="11" t="s">
        <v>0</v>
      </c>
      <c r="AM249" s="11"/>
      <c r="AN249" s="11"/>
      <c r="AO249">
        <v>100</v>
      </c>
      <c r="AP249">
        <v>555600</v>
      </c>
      <c r="AQ249">
        <v>156</v>
      </c>
      <c r="AR249" s="12">
        <f t="shared" ref="AR249:AR288" si="55">AP249*AS249/AQ249</f>
        <v>21369.23076923077</v>
      </c>
      <c r="AS249">
        <f t="shared" si="44"/>
        <v>6</v>
      </c>
      <c r="AT249">
        <v>-2.1679024495981001E-2</v>
      </c>
      <c r="AU249" s="4">
        <f>AVERAGE(AT249:AT288)</f>
        <v>-6.1551696820904819E-2</v>
      </c>
      <c r="AV249" s="2">
        <f>AVERAGE(AR249:AR288)</f>
        <v>19588.246812216956</v>
      </c>
      <c r="AW249" s="2">
        <f>AVERAGE(AS249:AS288)</f>
        <v>5.5</v>
      </c>
      <c r="AX249" s="11" t="s">
        <v>0</v>
      </c>
      <c r="AY249" s="11"/>
      <c r="BA249">
        <v>100</v>
      </c>
      <c r="BB249">
        <v>728400</v>
      </c>
      <c r="BC249">
        <v>204</v>
      </c>
      <c r="BD249" s="12">
        <f t="shared" ref="BD249:BD288" si="56">BB249*BE249/BC249</f>
        <v>14282.35294117647</v>
      </c>
      <c r="BE249">
        <f t="shared" ref="BE249:BE288" si="57">BC249-200</f>
        <v>4</v>
      </c>
      <c r="BF249" s="15">
        <v>-2.29216004621927E-4</v>
      </c>
      <c r="BG249" s="4">
        <f>AVERAGE(BF249:BF288)</f>
        <v>-8.9890719201540584E-2</v>
      </c>
      <c r="BH249" s="2">
        <f>AVERAGE(BD249:BD288)</f>
        <v>27243.354619021022</v>
      </c>
      <c r="BI249" s="2">
        <f>AVERAGE(BE249:BE288)</f>
        <v>7.625</v>
      </c>
      <c r="BJ249" s="11" t="s">
        <v>0</v>
      </c>
    </row>
    <row r="250" spans="1:62" x14ac:dyDescent="0.35">
      <c r="A250">
        <v>100</v>
      </c>
      <c r="B250">
        <v>188400</v>
      </c>
      <c r="C250">
        <v>54</v>
      </c>
      <c r="D250" s="12">
        <f t="shared" si="45"/>
        <v>13955.555555555555</v>
      </c>
      <c r="E250">
        <f t="shared" si="46"/>
        <v>4</v>
      </c>
      <c r="F250">
        <v>-5.0158329506592103E-2</v>
      </c>
      <c r="G250" s="4">
        <f>MEDIAN(F249:F288)</f>
        <v>-2.8156082014233301E-2</v>
      </c>
      <c r="H250" s="2">
        <f>MEDIAN(D249:D288)</f>
        <v>17454.545454545456</v>
      </c>
      <c r="I250" s="2">
        <f>MEDIAN(E249:E288)</f>
        <v>5</v>
      </c>
      <c r="J250" s="11" t="s">
        <v>6</v>
      </c>
      <c r="K250" s="19"/>
      <c r="L250" s="19"/>
      <c r="M250" s="19"/>
      <c r="N250" s="19"/>
      <c r="Q250">
        <v>100</v>
      </c>
      <c r="R250">
        <v>87600</v>
      </c>
      <c r="S250">
        <v>26</v>
      </c>
      <c r="T250" s="12">
        <f t="shared" si="53"/>
        <v>20215.384615384617</v>
      </c>
      <c r="U250">
        <f t="shared" ref="U250:U288" si="58">S250-20</f>
        <v>6</v>
      </c>
      <c r="V250">
        <v>-0.27216254615920799</v>
      </c>
      <c r="W250" s="4">
        <f>MEDIAN(V249:V288)</f>
        <v>-2.82329487932916E-2</v>
      </c>
      <c r="X250" s="2">
        <f>MEDIAN(T249:T288)</f>
        <v>20215.384615384617</v>
      </c>
      <c r="Y250" s="2">
        <f>MEDIAN(U249:U288)</f>
        <v>6</v>
      </c>
      <c r="Z250" s="11" t="s">
        <v>6</v>
      </c>
      <c r="AC250">
        <v>100</v>
      </c>
      <c r="AD250">
        <v>372000</v>
      </c>
      <c r="AE250">
        <v>105</v>
      </c>
      <c r="AF250" s="12">
        <f t="shared" si="54"/>
        <v>17714.285714285714</v>
      </c>
      <c r="AG250">
        <f t="shared" si="43"/>
        <v>5</v>
      </c>
      <c r="AH250">
        <v>-1.6203232351194301E-2</v>
      </c>
      <c r="AI250" s="4">
        <f>MEDIAN(AH249:AH288)</f>
        <v>-2.4424867111387798E-2</v>
      </c>
      <c r="AJ250" s="2">
        <f>MEDIAN(AF249:AF288)</f>
        <v>17714.285714285714</v>
      </c>
      <c r="AK250" s="2">
        <f>MEDIAN(AG249:AG288)</f>
        <v>5</v>
      </c>
      <c r="AL250" s="11" t="s">
        <v>6</v>
      </c>
      <c r="AM250" s="11"/>
      <c r="AN250" s="11"/>
      <c r="AO250">
        <v>100</v>
      </c>
      <c r="AP250">
        <v>559200</v>
      </c>
      <c r="AQ250">
        <v>157</v>
      </c>
      <c r="AR250" s="12">
        <f t="shared" si="55"/>
        <v>24932.48407643312</v>
      </c>
      <c r="AS250">
        <f t="shared" si="44"/>
        <v>7</v>
      </c>
      <c r="AT250">
        <v>-3.0582543087309198E-2</v>
      </c>
      <c r="AU250" s="4">
        <f>MEDIAN(AT249:AT288)</f>
        <v>-2.7153901085483198E-2</v>
      </c>
      <c r="AV250" s="2">
        <f>MEDIAN(AR249:AR288)</f>
        <v>17806.451612903227</v>
      </c>
      <c r="AW250" s="2">
        <f>MEDIAN(AS249:AS288)</f>
        <v>5</v>
      </c>
      <c r="AX250" s="11" t="s">
        <v>6</v>
      </c>
      <c r="AY250" s="11"/>
      <c r="BA250">
        <v>100</v>
      </c>
      <c r="BB250">
        <v>735600</v>
      </c>
      <c r="BC250">
        <v>206</v>
      </c>
      <c r="BD250" s="12">
        <f t="shared" si="56"/>
        <v>21425.242718446603</v>
      </c>
      <c r="BE250">
        <f t="shared" si="57"/>
        <v>6</v>
      </c>
      <c r="BF250">
        <v>-2.0453139840972901E-2</v>
      </c>
      <c r="BG250" s="4">
        <f>MEDIAN(BF249:BF288)</f>
        <v>-5.2865864716692051E-2</v>
      </c>
      <c r="BH250" s="2">
        <f>MEDIAN(BD249:BD288)</f>
        <v>17853.658536585364</v>
      </c>
      <c r="BI250" s="2">
        <f>MEDIAN(BE249:BE288)</f>
        <v>5</v>
      </c>
      <c r="BJ250" s="11" t="s">
        <v>6</v>
      </c>
    </row>
    <row r="251" spans="1:62" x14ac:dyDescent="0.35">
      <c r="A251">
        <v>100</v>
      </c>
      <c r="B251">
        <v>192000</v>
      </c>
      <c r="C251">
        <v>55</v>
      </c>
      <c r="D251" s="12">
        <f t="shared" si="45"/>
        <v>17454.545454545456</v>
      </c>
      <c r="E251">
        <f t="shared" si="46"/>
        <v>5</v>
      </c>
      <c r="F251">
        <v>-1.4271716456895199E-3</v>
      </c>
      <c r="G251" s="4">
        <f>MAX(F249:F288)</f>
        <v>-8.5889830455668605E-5</v>
      </c>
      <c r="H251" s="2">
        <f>MAX(D249:D288)</f>
        <v>31484.745762711864</v>
      </c>
      <c r="I251" s="2">
        <f>MAX(E249:E288)</f>
        <v>9</v>
      </c>
      <c r="J251" s="11" t="s">
        <v>19</v>
      </c>
      <c r="K251" s="19"/>
      <c r="L251" s="19"/>
      <c r="M251" s="19"/>
      <c r="N251" s="19"/>
      <c r="Q251">
        <v>100</v>
      </c>
      <c r="R251">
        <v>116400</v>
      </c>
      <c r="S251">
        <v>34</v>
      </c>
      <c r="T251" s="12">
        <f t="shared" si="53"/>
        <v>47929.411764705881</v>
      </c>
      <c r="U251">
        <f t="shared" si="58"/>
        <v>14</v>
      </c>
      <c r="V251">
        <v>-0.121653664545031</v>
      </c>
      <c r="W251" s="4">
        <f>MAX(V249:V288)</f>
        <v>-4.2373676309391198E-6</v>
      </c>
      <c r="X251" s="2">
        <f>MAX(T249:T288)</f>
        <v>47929.411764705881</v>
      </c>
      <c r="Y251" s="2">
        <f>MAX(U249:U288)</f>
        <v>14</v>
      </c>
      <c r="Z251" s="11" t="s">
        <v>19</v>
      </c>
      <c r="AC251">
        <v>100</v>
      </c>
      <c r="AD251">
        <v>379200</v>
      </c>
      <c r="AE251">
        <v>107</v>
      </c>
      <c r="AF251" s="12">
        <f t="shared" si="54"/>
        <v>24807.47663551402</v>
      </c>
      <c r="AG251">
        <f t="shared" si="43"/>
        <v>7</v>
      </c>
      <c r="AH251">
        <v>-2.0971126687374199E-2</v>
      </c>
      <c r="AI251" s="4">
        <f>MAX(AH249:AH288)</f>
        <v>-5.5918499010977705E-4</v>
      </c>
      <c r="AJ251" s="2">
        <f>MAX(AF249:AF288)</f>
        <v>35454.545454545456</v>
      </c>
      <c r="AK251" s="2">
        <f>MAX(AG249:AG288)</f>
        <v>10</v>
      </c>
      <c r="AL251" s="11" t="s">
        <v>19</v>
      </c>
      <c r="AM251" s="11"/>
      <c r="AN251" s="11"/>
      <c r="AO251">
        <v>100</v>
      </c>
      <c r="AP251">
        <v>552000</v>
      </c>
      <c r="AQ251">
        <v>155</v>
      </c>
      <c r="AR251" s="12">
        <f t="shared" si="55"/>
        <v>17806.451612903227</v>
      </c>
      <c r="AS251">
        <f t="shared" si="44"/>
        <v>5</v>
      </c>
      <c r="AT251">
        <v>-6.69670162149201E-2</v>
      </c>
      <c r="AU251" s="4">
        <f>MAX(AT249:AT288)</f>
        <v>-2.8704724488062702E-4</v>
      </c>
      <c r="AV251" s="2">
        <f>MAX(AR249:AR288)</f>
        <v>32060.377358490565</v>
      </c>
      <c r="AW251" s="2">
        <f>MAX(AS249:AS288)</f>
        <v>9</v>
      </c>
      <c r="AX251" s="11" t="s">
        <v>19</v>
      </c>
      <c r="AY251" s="11"/>
      <c r="BA251">
        <v>100</v>
      </c>
      <c r="BB251">
        <v>735600</v>
      </c>
      <c r="BC251">
        <v>206</v>
      </c>
      <c r="BD251" s="12">
        <f t="shared" si="56"/>
        <v>21425.242718446603</v>
      </c>
      <c r="BE251">
        <f t="shared" si="57"/>
        <v>6</v>
      </c>
      <c r="BF251">
        <v>-0.16497341840316701</v>
      </c>
      <c r="BG251" s="4">
        <f>MAX(BF249:BF288)</f>
        <v>-2.2529361319241601E-4</v>
      </c>
      <c r="BH251" s="2">
        <f>MAX(BD249:BD288)</f>
        <v>264779.56204379559</v>
      </c>
      <c r="BI251" s="2">
        <f>MAX(BE249:BE288)</f>
        <v>74</v>
      </c>
      <c r="BJ251" s="11" t="s">
        <v>19</v>
      </c>
    </row>
    <row r="252" spans="1:62" x14ac:dyDescent="0.35">
      <c r="A252">
        <v>100</v>
      </c>
      <c r="B252">
        <v>188400</v>
      </c>
      <c r="C252">
        <v>54</v>
      </c>
      <c r="D252" s="12">
        <f t="shared" si="45"/>
        <v>13955.555555555555</v>
      </c>
      <c r="E252">
        <f t="shared" si="46"/>
        <v>4</v>
      </c>
      <c r="F252">
        <v>-7.9703795591418505E-3</v>
      </c>
      <c r="G252" s="4">
        <f>MIN(F249:F288)</f>
        <v>-0.36786636285801499</v>
      </c>
      <c r="H252" s="2">
        <f>MIN(D249:D288)</f>
        <v>6969.2307692307695</v>
      </c>
      <c r="I252" s="2">
        <f>MIN(E249:E288)</f>
        <v>2</v>
      </c>
      <c r="J252" s="11" t="s">
        <v>20</v>
      </c>
      <c r="K252" s="19"/>
      <c r="L252" s="19"/>
      <c r="M252" s="19"/>
      <c r="N252" s="19"/>
      <c r="Q252">
        <v>100</v>
      </c>
      <c r="R252">
        <v>87600</v>
      </c>
      <c r="S252">
        <v>26</v>
      </c>
      <c r="T252" s="12">
        <f t="shared" si="53"/>
        <v>20215.384615384617</v>
      </c>
      <c r="U252">
        <f t="shared" si="58"/>
        <v>6</v>
      </c>
      <c r="V252">
        <v>-0.24460083220798501</v>
      </c>
      <c r="W252" s="4">
        <f>MIN(V249:V288)</f>
        <v>-0.88233937102400195</v>
      </c>
      <c r="X252" s="2">
        <f>MIN(T249:T288)</f>
        <v>6654.545454545455</v>
      </c>
      <c r="Y252" s="2">
        <f>MIN(U249:U288)</f>
        <v>2</v>
      </c>
      <c r="Z252" s="11" t="s">
        <v>20</v>
      </c>
      <c r="AC252">
        <v>100</v>
      </c>
      <c r="AD252">
        <v>375600</v>
      </c>
      <c r="AE252">
        <v>106</v>
      </c>
      <c r="AF252" s="12">
        <f t="shared" si="54"/>
        <v>21260.377358490565</v>
      </c>
      <c r="AG252">
        <f t="shared" si="43"/>
        <v>6</v>
      </c>
      <c r="AH252">
        <v>-3.02170356790263E-2</v>
      </c>
      <c r="AI252" s="4">
        <f>MIN(AH249:AH288)</f>
        <v>-0.298734198272531</v>
      </c>
      <c r="AJ252" s="2">
        <f>MIN(AF249:AF288)</f>
        <v>10625.242718446601</v>
      </c>
      <c r="AK252" s="2">
        <f>MIN(AG249:AG288)</f>
        <v>3</v>
      </c>
      <c r="AL252" s="11" t="s">
        <v>20</v>
      </c>
      <c r="AM252" s="11"/>
      <c r="AN252" s="11"/>
      <c r="AO252">
        <v>100</v>
      </c>
      <c r="AP252">
        <v>562800</v>
      </c>
      <c r="AQ252">
        <v>158</v>
      </c>
      <c r="AR252" s="12">
        <f t="shared" si="55"/>
        <v>28496.202531645569</v>
      </c>
      <c r="AS252">
        <f t="shared" si="44"/>
        <v>8</v>
      </c>
      <c r="AT252">
        <v>-0.10018803411391899</v>
      </c>
      <c r="AU252" s="4">
        <f>MIN(AT249:AT288)</f>
        <v>-0.42070387295496903</v>
      </c>
      <c r="AV252" s="2">
        <f>MIN(AR249:AR288)</f>
        <v>10682.35294117647</v>
      </c>
      <c r="AW252" s="2">
        <f>MIN(AS249:AS288)</f>
        <v>3</v>
      </c>
      <c r="AX252" s="11" t="s">
        <v>20</v>
      </c>
      <c r="AY252" s="11"/>
      <c r="BA252">
        <v>100</v>
      </c>
      <c r="BB252">
        <v>728400</v>
      </c>
      <c r="BC252">
        <v>204</v>
      </c>
      <c r="BD252" s="12">
        <f t="shared" si="56"/>
        <v>14282.35294117647</v>
      </c>
      <c r="BE252">
        <f t="shared" si="57"/>
        <v>4</v>
      </c>
      <c r="BF252">
        <v>-8.5000902816966609E-3</v>
      </c>
      <c r="BG252" s="4">
        <f>MIN(BF249:BF288)</f>
        <v>-0.43455449171452298</v>
      </c>
      <c r="BH252" s="2">
        <f>MIN(BD249:BD288)</f>
        <v>10711.330049261083</v>
      </c>
      <c r="BI252" s="2">
        <f>MIN(BE249:BE288)</f>
        <v>3</v>
      </c>
      <c r="BJ252" s="11" t="s">
        <v>20</v>
      </c>
    </row>
    <row r="253" spans="1:62" x14ac:dyDescent="0.35">
      <c r="A253">
        <v>100</v>
      </c>
      <c r="B253">
        <v>192000</v>
      </c>
      <c r="C253">
        <v>55</v>
      </c>
      <c r="D253" s="12">
        <f t="shared" si="45"/>
        <v>17454.545454545456</v>
      </c>
      <c r="E253">
        <f t="shared" si="46"/>
        <v>5</v>
      </c>
      <c r="F253">
        <v>-1.2852693318800399E-2</v>
      </c>
      <c r="K253" s="19"/>
      <c r="L253" s="19"/>
      <c r="M253" s="19"/>
      <c r="N253" s="19"/>
      <c r="Q253">
        <v>100</v>
      </c>
      <c r="R253">
        <v>84000</v>
      </c>
      <c r="S253">
        <v>25</v>
      </c>
      <c r="T253" s="12">
        <f t="shared" si="53"/>
        <v>16800</v>
      </c>
      <c r="U253">
        <f t="shared" si="58"/>
        <v>5</v>
      </c>
      <c r="V253">
        <v>-1.9092712811045399E-2</v>
      </c>
      <c r="X253" s="7"/>
      <c r="Y253" s="7"/>
      <c r="Z253" s="11"/>
      <c r="AC253">
        <v>100</v>
      </c>
      <c r="AD253">
        <v>390000</v>
      </c>
      <c r="AE253">
        <v>110</v>
      </c>
      <c r="AF253" s="12">
        <f t="shared" si="54"/>
        <v>35454.545454545456</v>
      </c>
      <c r="AG253">
        <f t="shared" si="43"/>
        <v>10</v>
      </c>
      <c r="AH253">
        <v>-6.7658515663190999E-3</v>
      </c>
      <c r="AJ253" s="7"/>
      <c r="AK253" s="7"/>
      <c r="AL253" s="11"/>
      <c r="AM253" s="11"/>
      <c r="AN253" s="11"/>
      <c r="AO253">
        <v>100</v>
      </c>
      <c r="AP253">
        <v>555600</v>
      </c>
      <c r="AQ253">
        <v>156</v>
      </c>
      <c r="AR253" s="12">
        <f t="shared" si="55"/>
        <v>21369.23076923077</v>
      </c>
      <c r="AS253">
        <f t="shared" si="44"/>
        <v>6</v>
      </c>
      <c r="AT253">
        <v>-3.6295974472740702E-2</v>
      </c>
      <c r="AV253" s="7"/>
      <c r="AW253" s="7"/>
      <c r="AX253" s="11"/>
      <c r="AY253" s="11"/>
      <c r="BA253">
        <v>100</v>
      </c>
      <c r="BB253">
        <v>732000</v>
      </c>
      <c r="BC253">
        <v>205</v>
      </c>
      <c r="BD253" s="12">
        <f t="shared" si="56"/>
        <v>17853.658536585364</v>
      </c>
      <c r="BE253">
        <f t="shared" si="57"/>
        <v>5</v>
      </c>
      <c r="BF253">
        <v>-9.2584094748338897E-2</v>
      </c>
      <c r="BH253" s="7"/>
      <c r="BI253" s="7"/>
      <c r="BJ253" s="11"/>
    </row>
    <row r="254" spans="1:62" x14ac:dyDescent="0.35">
      <c r="A254">
        <v>100</v>
      </c>
      <c r="B254">
        <v>199200</v>
      </c>
      <c r="C254">
        <v>57</v>
      </c>
      <c r="D254" s="12">
        <f t="shared" si="45"/>
        <v>24463.157894736843</v>
      </c>
      <c r="E254">
        <f t="shared" si="46"/>
        <v>7</v>
      </c>
      <c r="F254">
        <v>-0.33433333611634902</v>
      </c>
      <c r="K254" s="19"/>
      <c r="L254" s="19"/>
      <c r="M254" s="19"/>
      <c r="N254" s="19"/>
      <c r="Q254">
        <v>100</v>
      </c>
      <c r="R254">
        <v>94800</v>
      </c>
      <c r="S254">
        <v>28</v>
      </c>
      <c r="T254" s="12">
        <f t="shared" si="53"/>
        <v>27085.714285714286</v>
      </c>
      <c r="U254">
        <f t="shared" si="58"/>
        <v>8</v>
      </c>
      <c r="V254">
        <v>-1.21753409118646E-3</v>
      </c>
      <c r="X254" s="7"/>
      <c r="Y254" s="7"/>
      <c r="Z254" s="11"/>
      <c r="AC254">
        <v>100</v>
      </c>
      <c r="AD254">
        <v>372000</v>
      </c>
      <c r="AE254">
        <v>105</v>
      </c>
      <c r="AF254" s="12">
        <f t="shared" si="54"/>
        <v>17714.285714285714</v>
      </c>
      <c r="AG254">
        <f t="shared" si="43"/>
        <v>5</v>
      </c>
      <c r="AH254" s="15">
        <v>-7.3367208836935295E-4</v>
      </c>
      <c r="AJ254" s="7"/>
      <c r="AK254" s="7"/>
      <c r="AL254" s="11"/>
      <c r="AM254" s="11"/>
      <c r="AN254" s="11"/>
      <c r="AO254">
        <v>100</v>
      </c>
      <c r="AP254">
        <v>555600</v>
      </c>
      <c r="AQ254">
        <v>156</v>
      </c>
      <c r="AR254" s="12">
        <f t="shared" si="55"/>
        <v>21369.23076923077</v>
      </c>
      <c r="AS254">
        <f t="shared" si="44"/>
        <v>6</v>
      </c>
      <c r="AT254">
        <v>-1.8042889055682201E-2</v>
      </c>
      <c r="AV254" s="7"/>
      <c r="AW254" s="7"/>
      <c r="AX254" s="11"/>
      <c r="AY254" s="11"/>
      <c r="BA254">
        <v>100</v>
      </c>
      <c r="BB254">
        <v>735600</v>
      </c>
      <c r="BC254">
        <v>206</v>
      </c>
      <c r="BD254" s="12">
        <f t="shared" si="56"/>
        <v>21425.242718446603</v>
      </c>
      <c r="BE254">
        <f t="shared" si="57"/>
        <v>6</v>
      </c>
      <c r="BF254">
        <v>-0.16706380182960301</v>
      </c>
      <c r="BH254" s="7"/>
      <c r="BI254" s="7"/>
      <c r="BJ254" s="11"/>
    </row>
    <row r="255" spans="1:62" x14ac:dyDescent="0.35">
      <c r="A255">
        <v>100</v>
      </c>
      <c r="B255">
        <v>192000</v>
      </c>
      <c r="C255">
        <v>55</v>
      </c>
      <c r="D255" s="12">
        <f t="shared" si="45"/>
        <v>17454.545454545456</v>
      </c>
      <c r="E255">
        <f t="shared" si="46"/>
        <v>5</v>
      </c>
      <c r="F255">
        <v>-4.5613967230054397E-2</v>
      </c>
      <c r="G255">
        <v>-0.15588095782661388</v>
      </c>
      <c r="H255" s="7">
        <v>2854.6137719722637</v>
      </c>
      <c r="I255" s="7">
        <v>2.4249999999999998</v>
      </c>
      <c r="K255" s="19"/>
      <c r="L255" s="19"/>
      <c r="M255" s="19"/>
      <c r="N255" s="19"/>
      <c r="Q255">
        <v>100</v>
      </c>
      <c r="R255">
        <v>94800</v>
      </c>
      <c r="S255">
        <v>28</v>
      </c>
      <c r="T255" s="12">
        <f t="shared" si="53"/>
        <v>27085.714285714286</v>
      </c>
      <c r="U255">
        <f t="shared" si="58"/>
        <v>8</v>
      </c>
      <c r="V255">
        <v>-4.9334960339633999E-2</v>
      </c>
      <c r="X255" s="7"/>
      <c r="Y255" s="7"/>
      <c r="Z255" s="11"/>
      <c r="AC255">
        <v>100</v>
      </c>
      <c r="AD255">
        <v>372000</v>
      </c>
      <c r="AE255">
        <v>105</v>
      </c>
      <c r="AF255" s="12">
        <f t="shared" si="54"/>
        <v>17714.285714285714</v>
      </c>
      <c r="AG255">
        <f t="shared" si="43"/>
        <v>5</v>
      </c>
      <c r="AH255">
        <v>-4.0738221816595699E-2</v>
      </c>
      <c r="AJ255" s="7"/>
      <c r="AK255" s="7"/>
      <c r="AL255" s="11"/>
      <c r="AM255" s="11"/>
      <c r="AN255" s="11"/>
      <c r="AO255">
        <v>100</v>
      </c>
      <c r="AP255">
        <v>552000</v>
      </c>
      <c r="AQ255">
        <v>155</v>
      </c>
      <c r="AR255" s="12">
        <f t="shared" si="55"/>
        <v>17806.451612903227</v>
      </c>
      <c r="AS255">
        <f t="shared" si="44"/>
        <v>5</v>
      </c>
      <c r="AT255">
        <v>-0.107894544663899</v>
      </c>
      <c r="AV255" s="7"/>
      <c r="AW255" s="7"/>
      <c r="AX255" s="11"/>
      <c r="AY255" s="11"/>
      <c r="BA255">
        <v>100</v>
      </c>
      <c r="BB255">
        <v>732000</v>
      </c>
      <c r="BC255">
        <v>205</v>
      </c>
      <c r="BD255" s="12">
        <f t="shared" si="56"/>
        <v>17853.658536585364</v>
      </c>
      <c r="BE255">
        <f t="shared" si="57"/>
        <v>5</v>
      </c>
      <c r="BF255">
        <v>-9.39601199791959E-2</v>
      </c>
      <c r="BH255" s="7"/>
      <c r="BI255" s="7"/>
      <c r="BJ255" s="11"/>
    </row>
    <row r="256" spans="1:62" x14ac:dyDescent="0.35">
      <c r="A256">
        <v>100</v>
      </c>
      <c r="B256">
        <v>188400</v>
      </c>
      <c r="C256">
        <v>54</v>
      </c>
      <c r="D256" s="12">
        <f t="shared" si="45"/>
        <v>13955.555555555555</v>
      </c>
      <c r="E256">
        <f t="shared" si="46"/>
        <v>4</v>
      </c>
      <c r="F256">
        <v>-3.6381232123001801E-3</v>
      </c>
      <c r="G256">
        <v>-0.10508873136534999</v>
      </c>
      <c r="H256" s="7">
        <v>2353.8461538461538</v>
      </c>
      <c r="I256" s="7">
        <v>2</v>
      </c>
      <c r="K256" s="19"/>
      <c r="L256" s="19"/>
      <c r="M256" s="19"/>
      <c r="N256" s="19"/>
      <c r="Q256">
        <v>100</v>
      </c>
      <c r="R256">
        <v>84000</v>
      </c>
      <c r="S256">
        <v>25</v>
      </c>
      <c r="T256" s="12">
        <f t="shared" si="53"/>
        <v>16800</v>
      </c>
      <c r="U256">
        <f t="shared" si="58"/>
        <v>5</v>
      </c>
      <c r="V256" s="15">
        <v>-3.3886137951632698E-4</v>
      </c>
      <c r="X256" s="7"/>
      <c r="Y256" s="7"/>
      <c r="Z256" s="11"/>
      <c r="AC256">
        <v>100</v>
      </c>
      <c r="AD256">
        <v>375600</v>
      </c>
      <c r="AE256">
        <v>106</v>
      </c>
      <c r="AF256" s="12">
        <f t="shared" si="54"/>
        <v>21260.377358490565</v>
      </c>
      <c r="AG256">
        <f t="shared" si="43"/>
        <v>6</v>
      </c>
      <c r="AH256">
        <v>-7.5249775541792402E-3</v>
      </c>
      <c r="AJ256" s="7"/>
      <c r="AK256" s="7"/>
      <c r="AL256" s="11"/>
      <c r="AM256" s="11"/>
      <c r="AN256" s="11"/>
      <c r="AO256">
        <v>100</v>
      </c>
      <c r="AP256">
        <v>548400</v>
      </c>
      <c r="AQ256">
        <v>154</v>
      </c>
      <c r="AR256" s="12">
        <f t="shared" si="55"/>
        <v>14244.155844155845</v>
      </c>
      <c r="AS256">
        <f t="shared" si="44"/>
        <v>4</v>
      </c>
      <c r="AT256">
        <v>-3.7422599962353702E-3</v>
      </c>
      <c r="AV256" s="7"/>
      <c r="AW256" s="7"/>
      <c r="AX256" s="11"/>
      <c r="AY256" s="11"/>
      <c r="BA256">
        <v>100</v>
      </c>
      <c r="BB256">
        <v>980400</v>
      </c>
      <c r="BC256">
        <v>274</v>
      </c>
      <c r="BD256" s="12">
        <f t="shared" si="56"/>
        <v>264779.56204379559</v>
      </c>
      <c r="BE256">
        <f t="shared" si="57"/>
        <v>74</v>
      </c>
      <c r="BF256">
        <v>-0.172150495758287</v>
      </c>
      <c r="BH256" s="7"/>
      <c r="BI256" s="7"/>
      <c r="BJ256" s="11"/>
    </row>
    <row r="257" spans="1:62" x14ac:dyDescent="0.35">
      <c r="A257">
        <v>100</v>
      </c>
      <c r="B257">
        <v>184800</v>
      </c>
      <c r="C257">
        <v>53</v>
      </c>
      <c r="D257" s="12">
        <f t="shared" si="45"/>
        <v>10460.377358490567</v>
      </c>
      <c r="E257">
        <f t="shared" si="46"/>
        <v>3</v>
      </c>
      <c r="F257">
        <v>-0.152989702891871</v>
      </c>
      <c r="G257">
        <v>-8.2416271153616595E-4</v>
      </c>
      <c r="H257" s="7">
        <v>4711.1111111111113</v>
      </c>
      <c r="I257" s="7">
        <v>4</v>
      </c>
      <c r="K257" s="19"/>
      <c r="L257" s="19"/>
      <c r="M257" s="19"/>
      <c r="N257" s="19"/>
      <c r="Q257">
        <v>100</v>
      </c>
      <c r="R257">
        <v>98400</v>
      </c>
      <c r="S257">
        <v>29</v>
      </c>
      <c r="T257" s="12">
        <f t="shared" si="53"/>
        <v>30537.931034482757</v>
      </c>
      <c r="U257">
        <f t="shared" si="58"/>
        <v>9</v>
      </c>
      <c r="V257">
        <v>-2.0305283384816901E-2</v>
      </c>
      <c r="X257" s="7"/>
      <c r="Y257" s="7"/>
      <c r="Z257" s="11"/>
      <c r="AC257">
        <v>100</v>
      </c>
      <c r="AD257">
        <v>368400</v>
      </c>
      <c r="AE257">
        <v>104</v>
      </c>
      <c r="AF257" s="12">
        <f t="shared" si="54"/>
        <v>14169.23076923077</v>
      </c>
      <c r="AG257">
        <f t="shared" si="43"/>
        <v>4</v>
      </c>
      <c r="AH257">
        <v>-2.78786075354014E-2</v>
      </c>
      <c r="AJ257" s="7"/>
      <c r="AK257" s="7"/>
      <c r="AL257" s="11"/>
      <c r="AM257" s="11"/>
      <c r="AN257" s="11"/>
      <c r="AO257">
        <v>100</v>
      </c>
      <c r="AP257">
        <v>544800</v>
      </c>
      <c r="AQ257">
        <v>153</v>
      </c>
      <c r="AR257" s="12">
        <f t="shared" si="55"/>
        <v>10682.35294117647</v>
      </c>
      <c r="AS257">
        <f t="shared" si="44"/>
        <v>3</v>
      </c>
      <c r="AT257">
        <v>-6.0870321750160997E-3</v>
      </c>
      <c r="AV257" s="7"/>
      <c r="AW257" s="7"/>
      <c r="AX257" s="11"/>
      <c r="AY257" s="11"/>
      <c r="BA257">
        <v>100</v>
      </c>
      <c r="BB257">
        <v>735600</v>
      </c>
      <c r="BC257">
        <v>206</v>
      </c>
      <c r="BD257" s="12">
        <f t="shared" si="56"/>
        <v>21425.242718446603</v>
      </c>
      <c r="BE257">
        <f t="shared" si="57"/>
        <v>6</v>
      </c>
      <c r="BF257">
        <v>-1.3359386790773101E-2</v>
      </c>
      <c r="BH257" s="7"/>
      <c r="BI257" s="7"/>
      <c r="BJ257" s="11"/>
    </row>
    <row r="258" spans="1:62" x14ac:dyDescent="0.35">
      <c r="A258">
        <v>100</v>
      </c>
      <c r="B258">
        <v>181200</v>
      </c>
      <c r="C258">
        <v>52</v>
      </c>
      <c r="D258" s="12">
        <f t="shared" si="45"/>
        <v>6969.2307692307695</v>
      </c>
      <c r="E258">
        <f t="shared" si="46"/>
        <v>2</v>
      </c>
      <c r="F258" s="15">
        <v>-8.5889830455668605E-5</v>
      </c>
      <c r="G258">
        <v>-0.77720638378232898</v>
      </c>
      <c r="H258" s="7">
        <v>2353.8461538461538</v>
      </c>
      <c r="I258" s="7">
        <v>2</v>
      </c>
      <c r="K258" s="19"/>
      <c r="L258" s="19"/>
      <c r="M258" s="19"/>
      <c r="N258" s="19"/>
      <c r="Q258">
        <v>100</v>
      </c>
      <c r="R258">
        <v>80400</v>
      </c>
      <c r="S258">
        <v>24</v>
      </c>
      <c r="T258" s="12">
        <f t="shared" si="53"/>
        <v>13400</v>
      </c>
      <c r="U258">
        <f t="shared" si="58"/>
        <v>4</v>
      </c>
      <c r="V258">
        <v>-5.6044118561284398E-2</v>
      </c>
      <c r="X258" s="7"/>
      <c r="Y258" s="7"/>
      <c r="Z258" s="11"/>
      <c r="AC258">
        <v>100</v>
      </c>
      <c r="AD258">
        <v>364800</v>
      </c>
      <c r="AE258">
        <v>103</v>
      </c>
      <c r="AF258" s="12">
        <f t="shared" si="54"/>
        <v>10625.242718446601</v>
      </c>
      <c r="AG258">
        <f t="shared" si="43"/>
        <v>3</v>
      </c>
      <c r="AH258">
        <v>-3.88483926825402E-2</v>
      </c>
      <c r="AJ258" s="7"/>
      <c r="AK258" s="7"/>
      <c r="AL258" s="11"/>
      <c r="AM258" s="11"/>
      <c r="AN258" s="11"/>
      <c r="AO258">
        <v>100</v>
      </c>
      <c r="AP258">
        <v>559200</v>
      </c>
      <c r="AQ258">
        <v>157</v>
      </c>
      <c r="AR258" s="12">
        <f t="shared" si="55"/>
        <v>24932.48407643312</v>
      </c>
      <c r="AS258">
        <f t="shared" si="44"/>
        <v>7</v>
      </c>
      <c r="AT258">
        <v>-9.1661034009090203E-2</v>
      </c>
      <c r="AV258" s="7"/>
      <c r="AW258" s="7"/>
      <c r="AX258" s="11"/>
      <c r="AY258" s="11"/>
      <c r="BA258">
        <v>100</v>
      </c>
      <c r="BB258">
        <v>732000</v>
      </c>
      <c r="BC258">
        <v>205</v>
      </c>
      <c r="BD258" s="12">
        <f t="shared" si="56"/>
        <v>17853.658536585364</v>
      </c>
      <c r="BE258">
        <f t="shared" si="57"/>
        <v>5</v>
      </c>
      <c r="BF258">
        <v>-0.115874316612479</v>
      </c>
      <c r="BH258" s="7"/>
      <c r="BI258" s="7"/>
      <c r="BJ258" s="11"/>
    </row>
    <row r="259" spans="1:62" x14ac:dyDescent="0.35">
      <c r="A259">
        <v>100</v>
      </c>
      <c r="B259">
        <v>202800</v>
      </c>
      <c r="C259">
        <v>58</v>
      </c>
      <c r="D259" s="12">
        <f t="shared" si="45"/>
        <v>27972.413793103449</v>
      </c>
      <c r="E259">
        <f t="shared" si="46"/>
        <v>8</v>
      </c>
      <c r="F259">
        <v>-2.9077035066686499E-3</v>
      </c>
      <c r="K259" s="19"/>
      <c r="L259" s="19"/>
      <c r="M259" s="19"/>
      <c r="N259" s="19"/>
      <c r="Q259">
        <v>100</v>
      </c>
      <c r="R259">
        <v>80400</v>
      </c>
      <c r="S259">
        <v>24</v>
      </c>
      <c r="T259" s="12">
        <f t="shared" si="53"/>
        <v>13400</v>
      </c>
      <c r="U259">
        <f t="shared" si="58"/>
        <v>4</v>
      </c>
      <c r="V259">
        <v>-6.5754540820750204E-2</v>
      </c>
      <c r="X259" s="7"/>
      <c r="Y259" s="7"/>
      <c r="Z259" s="11"/>
      <c r="AC259">
        <v>100</v>
      </c>
      <c r="AD259">
        <v>372000</v>
      </c>
      <c r="AE259">
        <v>105</v>
      </c>
      <c r="AF259" s="12">
        <f t="shared" si="54"/>
        <v>17714.285714285714</v>
      </c>
      <c r="AG259">
        <f t="shared" si="43"/>
        <v>5</v>
      </c>
      <c r="AH259">
        <v>-1.8297192546940198E-2</v>
      </c>
      <c r="AJ259" s="7"/>
      <c r="AK259" s="7"/>
      <c r="AL259" s="11"/>
      <c r="AM259" s="11"/>
      <c r="AN259" s="11"/>
      <c r="AO259">
        <v>100</v>
      </c>
      <c r="AP259">
        <v>559200</v>
      </c>
      <c r="AQ259">
        <v>157</v>
      </c>
      <c r="AR259" s="12">
        <f t="shared" si="55"/>
        <v>24932.48407643312</v>
      </c>
      <c r="AS259">
        <f t="shared" si="44"/>
        <v>7</v>
      </c>
      <c r="AT259">
        <v>-4.03505949741308E-2</v>
      </c>
      <c r="AV259" s="7"/>
      <c r="AW259" s="7"/>
      <c r="AX259" s="11"/>
      <c r="AY259" s="11"/>
      <c r="BA259">
        <v>100</v>
      </c>
      <c r="BB259">
        <v>732000</v>
      </c>
      <c r="BC259">
        <v>205</v>
      </c>
      <c r="BD259" s="12">
        <f t="shared" si="56"/>
        <v>17853.658536585364</v>
      </c>
      <c r="BE259">
        <f t="shared" si="57"/>
        <v>5</v>
      </c>
      <c r="BF259">
        <v>-0.242738181523278</v>
      </c>
      <c r="BH259" s="7"/>
      <c r="BI259" s="7"/>
      <c r="BJ259" s="11"/>
    </row>
    <row r="260" spans="1:62" x14ac:dyDescent="0.35">
      <c r="A260">
        <v>100</v>
      </c>
      <c r="B260">
        <v>192000</v>
      </c>
      <c r="C260">
        <v>55</v>
      </c>
      <c r="D260" s="12">
        <f t="shared" si="45"/>
        <v>17454.545454545456</v>
      </c>
      <c r="E260">
        <f t="shared" si="46"/>
        <v>5</v>
      </c>
      <c r="F260">
        <v>-5.2520831031967502E-2</v>
      </c>
      <c r="K260" s="19"/>
      <c r="L260" s="19"/>
      <c r="M260" s="19"/>
      <c r="N260" s="19"/>
      <c r="Q260">
        <v>100</v>
      </c>
      <c r="R260">
        <v>84000</v>
      </c>
      <c r="S260">
        <v>25</v>
      </c>
      <c r="T260" s="12">
        <f t="shared" si="53"/>
        <v>16800</v>
      </c>
      <c r="U260">
        <f t="shared" si="58"/>
        <v>5</v>
      </c>
      <c r="V260">
        <v>-4.1161541200328298E-2</v>
      </c>
      <c r="X260" s="7"/>
      <c r="Y260" s="7"/>
      <c r="Z260" s="11"/>
      <c r="AC260">
        <v>100</v>
      </c>
      <c r="AD260">
        <v>375600</v>
      </c>
      <c r="AE260">
        <v>106</v>
      </c>
      <c r="AF260" s="12">
        <f t="shared" si="54"/>
        <v>21260.377358490565</v>
      </c>
      <c r="AG260">
        <f t="shared" ref="AG260:AG323" si="59">AE260-100</f>
        <v>6</v>
      </c>
      <c r="AH260">
        <v>-1.0394549643624601E-3</v>
      </c>
      <c r="AJ260" s="7"/>
      <c r="AK260" s="7"/>
      <c r="AL260" s="11"/>
      <c r="AM260" s="11"/>
      <c r="AN260" s="11"/>
      <c r="AO260">
        <v>100</v>
      </c>
      <c r="AP260">
        <v>559200</v>
      </c>
      <c r="AQ260">
        <v>157</v>
      </c>
      <c r="AR260" s="12">
        <f t="shared" si="55"/>
        <v>24932.48407643312</v>
      </c>
      <c r="AS260">
        <f t="shared" ref="AS260:AS323" si="60">AQ260-150</f>
        <v>7</v>
      </c>
      <c r="AT260">
        <v>-1.4432602409188201E-3</v>
      </c>
      <c r="AV260" s="7"/>
      <c r="AW260" s="7"/>
      <c r="AX260" s="11"/>
      <c r="AY260" s="11"/>
      <c r="BA260">
        <v>100</v>
      </c>
      <c r="BB260">
        <v>732000</v>
      </c>
      <c r="BC260">
        <v>205</v>
      </c>
      <c r="BD260" s="12">
        <f t="shared" si="56"/>
        <v>17853.658536585364</v>
      </c>
      <c r="BE260">
        <f t="shared" si="57"/>
        <v>5</v>
      </c>
      <c r="BF260">
        <v>-5.4320519359034704E-3</v>
      </c>
      <c r="BH260" s="7"/>
      <c r="BI260" s="7"/>
      <c r="BJ260" s="11"/>
    </row>
    <row r="261" spans="1:62" x14ac:dyDescent="0.35">
      <c r="A261">
        <v>100</v>
      </c>
      <c r="B261">
        <v>206400</v>
      </c>
      <c r="C261">
        <v>59</v>
      </c>
      <c r="D261" s="12">
        <f t="shared" si="45"/>
        <v>31484.745762711864</v>
      </c>
      <c r="E261">
        <f t="shared" si="46"/>
        <v>9</v>
      </c>
      <c r="F261">
        <v>-5.9564334593363799E-2</v>
      </c>
      <c r="K261" s="19"/>
      <c r="L261" s="19"/>
      <c r="M261" s="19"/>
      <c r="N261" s="19"/>
      <c r="Q261">
        <v>100</v>
      </c>
      <c r="R261">
        <v>91200</v>
      </c>
      <c r="S261">
        <v>27</v>
      </c>
      <c r="T261" s="12">
        <f t="shared" si="53"/>
        <v>23644.444444444445</v>
      </c>
      <c r="U261">
        <f t="shared" si="58"/>
        <v>7</v>
      </c>
      <c r="V261">
        <v>-5.5443911417041102E-2</v>
      </c>
      <c r="X261" s="7"/>
      <c r="Y261" s="7"/>
      <c r="Z261" s="11"/>
      <c r="AC261">
        <v>100</v>
      </c>
      <c r="AD261">
        <v>372000</v>
      </c>
      <c r="AE261">
        <v>105</v>
      </c>
      <c r="AF261" s="12">
        <f t="shared" si="54"/>
        <v>17714.285714285714</v>
      </c>
      <c r="AG261">
        <f t="shared" si="59"/>
        <v>5</v>
      </c>
      <c r="AH261">
        <v>-0.298734198272531</v>
      </c>
      <c r="AJ261" s="7"/>
      <c r="AK261" s="7"/>
      <c r="AL261" s="11"/>
      <c r="AM261" s="11"/>
      <c r="AN261" s="11"/>
      <c r="AO261">
        <v>100</v>
      </c>
      <c r="AP261">
        <v>559200</v>
      </c>
      <c r="AQ261">
        <v>157</v>
      </c>
      <c r="AR261" s="12">
        <f t="shared" si="55"/>
        <v>24932.48407643312</v>
      </c>
      <c r="AS261">
        <f t="shared" si="60"/>
        <v>7</v>
      </c>
      <c r="AT261">
        <v>-1.17558701051517E-2</v>
      </c>
      <c r="AV261" s="7"/>
      <c r="AW261" s="7"/>
      <c r="AX261" s="11"/>
      <c r="AY261" s="11"/>
      <c r="BA261">
        <v>100</v>
      </c>
      <c r="BB261">
        <v>732000</v>
      </c>
      <c r="BC261">
        <v>205</v>
      </c>
      <c r="BD261" s="12">
        <f t="shared" si="56"/>
        <v>17853.658536585364</v>
      </c>
      <c r="BE261">
        <f t="shared" si="57"/>
        <v>5</v>
      </c>
      <c r="BF261">
        <v>-8.4978947231265103E-2</v>
      </c>
      <c r="BH261" s="7"/>
      <c r="BI261" s="7"/>
      <c r="BJ261" s="11"/>
    </row>
    <row r="262" spans="1:62" x14ac:dyDescent="0.35">
      <c r="A262">
        <v>100</v>
      </c>
      <c r="B262">
        <v>184800</v>
      </c>
      <c r="C262">
        <v>53</v>
      </c>
      <c r="D262" s="12">
        <f t="shared" si="45"/>
        <v>10460.377358490567</v>
      </c>
      <c r="E262">
        <f t="shared" si="46"/>
        <v>3</v>
      </c>
      <c r="F262">
        <v>-5.8163625608333496E-3</v>
      </c>
      <c r="K262" s="19"/>
      <c r="L262" s="19"/>
      <c r="M262" s="19"/>
      <c r="N262" s="19"/>
      <c r="Q262">
        <v>100</v>
      </c>
      <c r="R262">
        <v>80400</v>
      </c>
      <c r="S262">
        <v>24</v>
      </c>
      <c r="T262" s="12">
        <f t="shared" si="53"/>
        <v>13400</v>
      </c>
      <c r="U262">
        <f t="shared" si="58"/>
        <v>4</v>
      </c>
      <c r="V262">
        <v>-2.8564013202528798E-2</v>
      </c>
      <c r="X262" s="7"/>
      <c r="Y262" s="7"/>
      <c r="Z262" s="11"/>
      <c r="AC262">
        <v>100</v>
      </c>
      <c r="AD262">
        <v>364800</v>
      </c>
      <c r="AE262">
        <v>103</v>
      </c>
      <c r="AF262" s="12">
        <f t="shared" si="54"/>
        <v>10625.242718446601</v>
      </c>
      <c r="AG262">
        <f t="shared" si="59"/>
        <v>3</v>
      </c>
      <c r="AH262">
        <v>-1.08543512372931E-2</v>
      </c>
      <c r="AJ262" s="7"/>
      <c r="AK262" s="7"/>
      <c r="AL262" s="11"/>
      <c r="AM262" s="11"/>
      <c r="AN262" s="11"/>
      <c r="AO262">
        <v>100</v>
      </c>
      <c r="AP262">
        <v>552000</v>
      </c>
      <c r="AQ262">
        <v>155</v>
      </c>
      <c r="AR262" s="12">
        <f t="shared" si="55"/>
        <v>17806.451612903227</v>
      </c>
      <c r="AS262">
        <f t="shared" si="60"/>
        <v>5</v>
      </c>
      <c r="AT262">
        <v>-6.4198279374438599E-3</v>
      </c>
      <c r="AV262" s="7"/>
      <c r="AW262" s="7"/>
      <c r="AX262" s="11"/>
      <c r="AY262" s="11"/>
      <c r="BA262">
        <v>100</v>
      </c>
      <c r="BB262">
        <v>735600</v>
      </c>
      <c r="BC262">
        <v>206</v>
      </c>
      <c r="BD262" s="12">
        <f t="shared" si="56"/>
        <v>21425.242718446603</v>
      </c>
      <c r="BE262">
        <f t="shared" si="57"/>
        <v>6</v>
      </c>
      <c r="BF262">
        <v>-1.31492765808549E-2</v>
      </c>
      <c r="BH262" s="7"/>
      <c r="BI262" s="7"/>
      <c r="BJ262" s="11"/>
    </row>
    <row r="263" spans="1:62" x14ac:dyDescent="0.35">
      <c r="A263">
        <v>100</v>
      </c>
      <c r="B263">
        <v>192000</v>
      </c>
      <c r="C263">
        <v>55</v>
      </c>
      <c r="D263" s="12">
        <f t="shared" si="45"/>
        <v>17454.545454545456</v>
      </c>
      <c r="E263">
        <f t="shared" si="46"/>
        <v>5</v>
      </c>
      <c r="F263">
        <v>-0.35176732572073699</v>
      </c>
      <c r="K263" s="19"/>
      <c r="L263" s="19"/>
      <c r="M263" s="19"/>
      <c r="N263" s="19"/>
      <c r="Q263">
        <v>100</v>
      </c>
      <c r="R263">
        <v>87600</v>
      </c>
      <c r="S263">
        <v>26</v>
      </c>
      <c r="T263" s="12">
        <f t="shared" si="53"/>
        <v>20215.384615384617</v>
      </c>
      <c r="U263">
        <f t="shared" si="58"/>
        <v>6</v>
      </c>
      <c r="V263">
        <v>-1.9103037032058599E-2</v>
      </c>
      <c r="X263" s="7"/>
      <c r="Y263" s="7"/>
      <c r="Z263" s="11"/>
      <c r="AC263">
        <v>100</v>
      </c>
      <c r="AD263">
        <v>364800</v>
      </c>
      <c r="AE263">
        <v>103</v>
      </c>
      <c r="AF263" s="12">
        <f t="shared" si="54"/>
        <v>10625.242718446601</v>
      </c>
      <c r="AG263">
        <f t="shared" si="59"/>
        <v>3</v>
      </c>
      <c r="AH263">
        <v>-5.2289022734038702E-2</v>
      </c>
      <c r="AJ263" s="7"/>
      <c r="AK263" s="7"/>
      <c r="AL263" s="11"/>
      <c r="AM263" s="11"/>
      <c r="AN263" s="11"/>
      <c r="AO263">
        <v>100</v>
      </c>
      <c r="AP263">
        <v>559200</v>
      </c>
      <c r="AQ263">
        <v>157</v>
      </c>
      <c r="AR263" s="12">
        <f t="shared" si="55"/>
        <v>24932.48407643312</v>
      </c>
      <c r="AS263">
        <f t="shared" si="60"/>
        <v>7</v>
      </c>
      <c r="AT263">
        <v>-0.18591964859940599</v>
      </c>
      <c r="AV263" s="7"/>
      <c r="AW263" s="7"/>
      <c r="AX263" s="11"/>
      <c r="AY263" s="11"/>
      <c r="BA263">
        <v>100</v>
      </c>
      <c r="BB263">
        <v>732000</v>
      </c>
      <c r="BC263">
        <v>205</v>
      </c>
      <c r="BD263" s="12">
        <f t="shared" si="56"/>
        <v>17853.658536585364</v>
      </c>
      <c r="BE263">
        <f t="shared" si="57"/>
        <v>5</v>
      </c>
      <c r="BF263">
        <v>-0.43455449171452298</v>
      </c>
      <c r="BH263" s="7"/>
      <c r="BI263" s="7"/>
      <c r="BJ263" s="11"/>
    </row>
    <row r="264" spans="1:62" x14ac:dyDescent="0.35">
      <c r="A264">
        <v>100</v>
      </c>
      <c r="B264">
        <v>199200</v>
      </c>
      <c r="C264">
        <v>57</v>
      </c>
      <c r="D264" s="12">
        <f t="shared" si="45"/>
        <v>24463.157894736843</v>
      </c>
      <c r="E264">
        <f t="shared" si="46"/>
        <v>7</v>
      </c>
      <c r="F264">
        <v>-0.11323690874084399</v>
      </c>
      <c r="K264" s="19"/>
      <c r="L264" s="19"/>
      <c r="M264" s="19"/>
      <c r="N264" s="19"/>
      <c r="Q264">
        <v>100</v>
      </c>
      <c r="R264">
        <v>87600</v>
      </c>
      <c r="S264">
        <v>26</v>
      </c>
      <c r="T264" s="12">
        <f t="shared" si="53"/>
        <v>20215.384615384617</v>
      </c>
      <c r="U264">
        <f t="shared" si="58"/>
        <v>6</v>
      </c>
      <c r="V264">
        <v>-3.2336336919110698E-2</v>
      </c>
      <c r="X264" s="7"/>
      <c r="Y264" s="7"/>
      <c r="Z264" s="11"/>
      <c r="AC264">
        <v>100</v>
      </c>
      <c r="AD264">
        <v>368400</v>
      </c>
      <c r="AE264">
        <v>104</v>
      </c>
      <c r="AF264" s="12">
        <f t="shared" si="54"/>
        <v>14169.23076923077</v>
      </c>
      <c r="AG264">
        <f t="shared" si="59"/>
        <v>4</v>
      </c>
      <c r="AH264">
        <v>-0.149929397364156</v>
      </c>
      <c r="AJ264" s="7"/>
      <c r="AK264" s="7"/>
      <c r="AL264" s="11"/>
      <c r="AM264" s="11"/>
      <c r="AN264" s="11"/>
      <c r="AO264">
        <v>100</v>
      </c>
      <c r="AP264">
        <v>555600</v>
      </c>
      <c r="AQ264">
        <v>156</v>
      </c>
      <c r="AR264" s="12">
        <f t="shared" si="55"/>
        <v>21369.23076923077</v>
      </c>
      <c r="AS264">
        <f t="shared" si="60"/>
        <v>6</v>
      </c>
      <c r="AT264">
        <v>-9.1228178354110998E-2</v>
      </c>
      <c r="AV264" s="7"/>
      <c r="AW264" s="7"/>
      <c r="AX264" s="11"/>
      <c r="AY264" s="11"/>
      <c r="BA264">
        <v>100</v>
      </c>
      <c r="BB264">
        <v>735600</v>
      </c>
      <c r="BC264">
        <v>206</v>
      </c>
      <c r="BD264" s="12">
        <f t="shared" si="56"/>
        <v>21425.242718446603</v>
      </c>
      <c r="BE264">
        <f t="shared" si="57"/>
        <v>6</v>
      </c>
      <c r="BF264">
        <v>-2.6410502048515399E-2</v>
      </c>
      <c r="BH264" s="7"/>
      <c r="BI264" s="7"/>
      <c r="BJ264" s="11"/>
    </row>
    <row r="265" spans="1:62" x14ac:dyDescent="0.35">
      <c r="A265">
        <v>100</v>
      </c>
      <c r="B265">
        <v>199200</v>
      </c>
      <c r="C265">
        <v>57</v>
      </c>
      <c r="D265" s="12">
        <f t="shared" ref="D265:D329" si="61">B265*E265/C265</f>
        <v>24463.157894736843</v>
      </c>
      <c r="E265">
        <f t="shared" ref="E265:E329" si="62">C265-50</f>
        <v>7</v>
      </c>
      <c r="F265">
        <v>-8.92572893885379E-2</v>
      </c>
      <c r="K265" s="19"/>
      <c r="L265" s="19"/>
      <c r="M265" s="19"/>
      <c r="N265" s="19"/>
      <c r="Q265">
        <v>100</v>
      </c>
      <c r="R265">
        <v>87600</v>
      </c>
      <c r="S265">
        <v>26</v>
      </c>
      <c r="T265" s="12">
        <f t="shared" si="53"/>
        <v>20215.384615384617</v>
      </c>
      <c r="U265">
        <f t="shared" si="58"/>
        <v>6</v>
      </c>
      <c r="V265">
        <v>-1.3841161518283501E-2</v>
      </c>
      <c r="X265" s="7"/>
      <c r="Y265" s="7"/>
      <c r="Z265" s="11"/>
      <c r="AC265">
        <v>100</v>
      </c>
      <c r="AD265">
        <v>368400</v>
      </c>
      <c r="AE265">
        <v>104</v>
      </c>
      <c r="AF265" s="12">
        <f t="shared" si="54"/>
        <v>14169.23076923077</v>
      </c>
      <c r="AG265">
        <f t="shared" si="59"/>
        <v>4</v>
      </c>
      <c r="AH265">
        <v>-6.3314234451396501E-3</v>
      </c>
      <c r="AJ265" s="7"/>
      <c r="AK265" s="7"/>
      <c r="AL265" s="11"/>
      <c r="AM265" s="11"/>
      <c r="AN265" s="11"/>
      <c r="AO265">
        <v>100</v>
      </c>
      <c r="AP265">
        <v>552000</v>
      </c>
      <c r="AQ265">
        <v>155</v>
      </c>
      <c r="AR265" s="12">
        <f t="shared" si="55"/>
        <v>17806.451612903227</v>
      </c>
      <c r="AS265">
        <f t="shared" si="60"/>
        <v>5</v>
      </c>
      <c r="AT265">
        <v>-5.0899978879264299E-2</v>
      </c>
      <c r="AV265" s="7"/>
      <c r="AW265" s="7"/>
      <c r="AX265" s="11"/>
      <c r="AY265" s="11"/>
      <c r="BA265">
        <v>100</v>
      </c>
      <c r="BB265">
        <v>742800</v>
      </c>
      <c r="BC265">
        <v>208</v>
      </c>
      <c r="BD265" s="12">
        <f t="shared" si="56"/>
        <v>28569.23076923077</v>
      </c>
      <c r="BE265">
        <f t="shared" si="57"/>
        <v>8</v>
      </c>
      <c r="BF265">
        <v>-2.3050690539241799E-2</v>
      </c>
      <c r="BH265" s="7"/>
      <c r="BI265" s="7"/>
      <c r="BJ265" s="11"/>
    </row>
    <row r="266" spans="1:62" x14ac:dyDescent="0.35">
      <c r="A266">
        <v>100</v>
      </c>
      <c r="B266">
        <v>195600</v>
      </c>
      <c r="C266">
        <v>56</v>
      </c>
      <c r="D266" s="12">
        <f t="shared" si="61"/>
        <v>20957.142857142859</v>
      </c>
      <c r="E266">
        <f t="shared" si="62"/>
        <v>6</v>
      </c>
      <c r="F266">
        <v>-1.1276467619530699E-2</v>
      </c>
      <c r="K266" s="19"/>
      <c r="L266" s="19"/>
      <c r="M266" s="19"/>
      <c r="N266" s="19"/>
      <c r="Q266">
        <v>100</v>
      </c>
      <c r="R266">
        <v>84000</v>
      </c>
      <c r="S266">
        <v>25</v>
      </c>
      <c r="T266" s="12">
        <f t="shared" si="53"/>
        <v>16800</v>
      </c>
      <c r="U266">
        <f t="shared" si="58"/>
        <v>5</v>
      </c>
      <c r="V266" s="15">
        <v>-4.2373676309391198E-6</v>
      </c>
      <c r="X266" s="7"/>
      <c r="Y266" s="7"/>
      <c r="Z266" s="11"/>
      <c r="AC266">
        <v>100</v>
      </c>
      <c r="AD266">
        <v>368400</v>
      </c>
      <c r="AE266">
        <v>104</v>
      </c>
      <c r="AF266" s="12">
        <f t="shared" si="54"/>
        <v>14169.23076923077</v>
      </c>
      <c r="AG266">
        <f t="shared" si="59"/>
        <v>4</v>
      </c>
      <c r="AH266">
        <v>-7.5309765394373897E-3</v>
      </c>
      <c r="AJ266" s="7"/>
      <c r="AK266" s="7"/>
      <c r="AL266" s="11"/>
      <c r="AM266" s="11"/>
      <c r="AN266" s="11"/>
      <c r="AO266">
        <v>100</v>
      </c>
      <c r="AP266">
        <v>548400</v>
      </c>
      <c r="AQ266">
        <v>154</v>
      </c>
      <c r="AR266" s="12">
        <f t="shared" si="55"/>
        <v>14244.155844155845</v>
      </c>
      <c r="AS266">
        <f t="shared" si="60"/>
        <v>4</v>
      </c>
      <c r="AT266">
        <v>-1.9498053931590601E-2</v>
      </c>
      <c r="AV266" s="7"/>
      <c r="AW266" s="7"/>
      <c r="AX266" s="11"/>
      <c r="AY266" s="11"/>
      <c r="BA266">
        <v>100</v>
      </c>
      <c r="BB266">
        <v>735600</v>
      </c>
      <c r="BC266">
        <v>206</v>
      </c>
      <c r="BD266" s="12">
        <f t="shared" si="56"/>
        <v>21425.242718446603</v>
      </c>
      <c r="BE266">
        <f t="shared" si="57"/>
        <v>6</v>
      </c>
      <c r="BF266">
        <v>-1.0530225399689301E-3</v>
      </c>
      <c r="BH266" s="7"/>
      <c r="BI266" s="7"/>
      <c r="BJ266" s="11"/>
    </row>
    <row r="267" spans="1:62" x14ac:dyDescent="0.35">
      <c r="A267">
        <v>100</v>
      </c>
      <c r="B267">
        <v>184800</v>
      </c>
      <c r="C267">
        <v>53</v>
      </c>
      <c r="D267" s="12">
        <f t="shared" si="61"/>
        <v>10460.377358490567</v>
      </c>
      <c r="E267">
        <f t="shared" si="62"/>
        <v>3</v>
      </c>
      <c r="F267">
        <v>-0.36786636285801499</v>
      </c>
      <c r="K267" s="19"/>
      <c r="L267" s="19"/>
      <c r="M267" s="19"/>
      <c r="N267" s="19"/>
      <c r="Q267">
        <v>100</v>
      </c>
      <c r="R267">
        <v>84000</v>
      </c>
      <c r="S267">
        <v>25</v>
      </c>
      <c r="T267" s="12">
        <f t="shared" si="53"/>
        <v>16800</v>
      </c>
      <c r="U267">
        <f t="shared" si="58"/>
        <v>5</v>
      </c>
      <c r="V267">
        <v>-9.3479938506387094E-3</v>
      </c>
      <c r="X267" s="7"/>
      <c r="Y267" s="7"/>
      <c r="Z267" s="11"/>
      <c r="AC267">
        <v>100</v>
      </c>
      <c r="AD267">
        <v>372000</v>
      </c>
      <c r="AE267">
        <v>105</v>
      </c>
      <c r="AF267" s="12">
        <f t="shared" si="54"/>
        <v>17714.285714285714</v>
      </c>
      <c r="AG267">
        <f t="shared" si="59"/>
        <v>5</v>
      </c>
      <c r="AH267">
        <v>-0.106195768265784</v>
      </c>
      <c r="AJ267" s="7"/>
      <c r="AK267" s="7"/>
      <c r="AL267" s="11"/>
      <c r="AM267" s="11"/>
      <c r="AN267" s="11"/>
      <c r="AO267">
        <v>100</v>
      </c>
      <c r="AP267">
        <v>548400</v>
      </c>
      <c r="AQ267">
        <v>154</v>
      </c>
      <c r="AR267" s="12">
        <f t="shared" si="55"/>
        <v>14244.155844155845</v>
      </c>
      <c r="AS267">
        <f t="shared" si="60"/>
        <v>4</v>
      </c>
      <c r="AT267">
        <v>-0.29076200712170203</v>
      </c>
      <c r="AV267" s="7"/>
      <c r="AW267" s="7"/>
      <c r="AX267" s="11"/>
      <c r="AY267" s="11"/>
      <c r="BA267">
        <v>100</v>
      </c>
      <c r="BB267">
        <v>822000</v>
      </c>
      <c r="BC267">
        <v>230</v>
      </c>
      <c r="BD267" s="12">
        <f t="shared" si="56"/>
        <v>107217.39130434782</v>
      </c>
      <c r="BE267">
        <f t="shared" si="57"/>
        <v>30</v>
      </c>
      <c r="BF267">
        <v>-0.27216254615920799</v>
      </c>
      <c r="BH267" s="7"/>
      <c r="BI267" s="7"/>
      <c r="BJ267" s="11"/>
    </row>
    <row r="268" spans="1:62" x14ac:dyDescent="0.35">
      <c r="A268">
        <v>100</v>
      </c>
      <c r="B268">
        <v>195600</v>
      </c>
      <c r="C268">
        <v>56</v>
      </c>
      <c r="D268" s="12">
        <f t="shared" si="61"/>
        <v>20957.142857142859</v>
      </c>
      <c r="E268">
        <f t="shared" si="62"/>
        <v>6</v>
      </c>
      <c r="F268">
        <v>-4.8009884615891202E-2</v>
      </c>
      <c r="K268" s="19"/>
      <c r="L268" s="19"/>
      <c r="M268" s="19"/>
      <c r="N268" s="19"/>
      <c r="Q268">
        <v>100</v>
      </c>
      <c r="R268">
        <v>87600</v>
      </c>
      <c r="S268">
        <v>26</v>
      </c>
      <c r="T268" s="12">
        <f t="shared" si="53"/>
        <v>20215.384615384617</v>
      </c>
      <c r="U268">
        <f t="shared" si="58"/>
        <v>6</v>
      </c>
      <c r="V268">
        <v>-0.24315716746940699</v>
      </c>
      <c r="X268" s="7"/>
      <c r="Y268" s="7"/>
      <c r="Z268" s="11"/>
      <c r="AC268">
        <v>100</v>
      </c>
      <c r="AD268">
        <v>368400</v>
      </c>
      <c r="AE268">
        <v>104</v>
      </c>
      <c r="AF268" s="12">
        <f t="shared" si="54"/>
        <v>14169.23076923077</v>
      </c>
      <c r="AG268">
        <f t="shared" si="59"/>
        <v>4</v>
      </c>
      <c r="AH268">
        <v>-2.8622959701333698E-3</v>
      </c>
      <c r="AJ268" s="7"/>
      <c r="AK268" s="7"/>
      <c r="AL268" s="11"/>
      <c r="AM268" s="11"/>
      <c r="AN268" s="11"/>
      <c r="AO268">
        <v>100</v>
      </c>
      <c r="AP268">
        <v>555600</v>
      </c>
      <c r="AQ268">
        <v>156</v>
      </c>
      <c r="AR268" s="12">
        <f t="shared" si="55"/>
        <v>21369.23076923077</v>
      </c>
      <c r="AS268">
        <f t="shared" si="60"/>
        <v>6</v>
      </c>
      <c r="AT268">
        <v>-2.6722975344746599E-2</v>
      </c>
      <c r="AV268" s="7"/>
      <c r="AW268" s="7"/>
      <c r="AX268" s="11"/>
      <c r="AY268" s="11"/>
      <c r="BA268">
        <v>100</v>
      </c>
      <c r="BB268">
        <v>728400</v>
      </c>
      <c r="BC268">
        <v>204</v>
      </c>
      <c r="BD268" s="12">
        <f t="shared" si="56"/>
        <v>14282.35294117647</v>
      </c>
      <c r="BE268">
        <f t="shared" si="57"/>
        <v>4</v>
      </c>
      <c r="BF268">
        <v>-2.4601941607028301E-2</v>
      </c>
      <c r="BH268" s="7"/>
      <c r="BI268" s="7"/>
      <c r="BJ268" s="11"/>
    </row>
    <row r="269" spans="1:62" x14ac:dyDescent="0.35">
      <c r="A269">
        <v>100</v>
      </c>
      <c r="B269">
        <v>188400</v>
      </c>
      <c r="C269">
        <v>54</v>
      </c>
      <c r="D269" s="12">
        <f t="shared" si="61"/>
        <v>13955.555555555555</v>
      </c>
      <c r="E269">
        <f t="shared" si="62"/>
        <v>4</v>
      </c>
      <c r="F269">
        <v>-1.8158980511998501E-2</v>
      </c>
      <c r="K269" s="19"/>
      <c r="L269" s="19"/>
      <c r="M269" s="19"/>
      <c r="N269" s="19"/>
      <c r="Q269">
        <v>100</v>
      </c>
      <c r="R269">
        <v>91200</v>
      </c>
      <c r="S269">
        <v>27</v>
      </c>
      <c r="T269" s="12">
        <f t="shared" si="53"/>
        <v>23644.444444444445</v>
      </c>
      <c r="U269">
        <f t="shared" si="58"/>
        <v>7</v>
      </c>
      <c r="V269">
        <v>-4.2562418604915001E-3</v>
      </c>
      <c r="X269" s="7"/>
      <c r="Y269" s="7"/>
      <c r="Z269" s="11"/>
      <c r="AC269">
        <v>100</v>
      </c>
      <c r="AD269">
        <v>375600</v>
      </c>
      <c r="AE269">
        <v>106</v>
      </c>
      <c r="AF269" s="12">
        <f t="shared" si="54"/>
        <v>21260.377358490565</v>
      </c>
      <c r="AG269">
        <f t="shared" si="59"/>
        <v>6</v>
      </c>
      <c r="AH269">
        <v>-4.2310626789220297E-2</v>
      </c>
      <c r="AJ269" s="7"/>
      <c r="AK269" s="7"/>
      <c r="AL269" s="11"/>
      <c r="AM269" s="11"/>
      <c r="AN269" s="11"/>
      <c r="AO269">
        <v>100</v>
      </c>
      <c r="AP269">
        <v>559200</v>
      </c>
      <c r="AQ269">
        <v>157</v>
      </c>
      <c r="AR269" s="12">
        <f t="shared" si="55"/>
        <v>24932.48407643312</v>
      </c>
      <c r="AS269">
        <f t="shared" si="60"/>
        <v>7</v>
      </c>
      <c r="AT269">
        <v>-5.20673931197475E-3</v>
      </c>
      <c r="AV269" s="7"/>
      <c r="AW269" s="7"/>
      <c r="AX269" s="11"/>
      <c r="AY269" s="11"/>
      <c r="BA269">
        <v>100</v>
      </c>
      <c r="BB269">
        <v>742800</v>
      </c>
      <c r="BC269">
        <v>208</v>
      </c>
      <c r="BD269" s="12">
        <f t="shared" si="56"/>
        <v>28569.23076923077</v>
      </c>
      <c r="BE269">
        <f t="shared" si="57"/>
        <v>8</v>
      </c>
      <c r="BF269">
        <v>-2.92452511834719E-3</v>
      </c>
      <c r="BH269" s="7"/>
      <c r="BI269" s="7"/>
      <c r="BJ269" s="11"/>
    </row>
    <row r="270" spans="1:62" x14ac:dyDescent="0.35">
      <c r="A270">
        <v>100</v>
      </c>
      <c r="B270">
        <v>195600</v>
      </c>
      <c r="C270">
        <v>56</v>
      </c>
      <c r="D270" s="12">
        <f t="shared" si="61"/>
        <v>20957.142857142859</v>
      </c>
      <c r="E270">
        <f t="shared" si="62"/>
        <v>6</v>
      </c>
      <c r="F270">
        <v>-9.2951688859706894E-2</v>
      </c>
      <c r="K270" s="19"/>
      <c r="L270" s="19"/>
      <c r="M270" s="19"/>
      <c r="N270" s="19"/>
      <c r="Q270">
        <v>100</v>
      </c>
      <c r="R270">
        <v>91200</v>
      </c>
      <c r="S270">
        <v>27</v>
      </c>
      <c r="T270" s="12">
        <f t="shared" si="53"/>
        <v>23644.444444444445</v>
      </c>
      <c r="U270">
        <f t="shared" si="58"/>
        <v>7</v>
      </c>
      <c r="V270">
        <v>-0.25822844420774099</v>
      </c>
      <c r="X270" s="7"/>
      <c r="Y270" s="7"/>
      <c r="Z270" s="11"/>
      <c r="AC270">
        <v>100</v>
      </c>
      <c r="AD270">
        <v>372000</v>
      </c>
      <c r="AE270">
        <v>105</v>
      </c>
      <c r="AF270" s="12">
        <f t="shared" si="54"/>
        <v>17714.285714285714</v>
      </c>
      <c r="AG270">
        <f t="shared" si="59"/>
        <v>5</v>
      </c>
      <c r="AH270">
        <v>-1.6960306160033401E-2</v>
      </c>
      <c r="AJ270" s="7"/>
      <c r="AK270" s="7"/>
      <c r="AL270" s="11"/>
      <c r="AM270" s="11"/>
      <c r="AN270" s="11"/>
      <c r="AO270">
        <v>100</v>
      </c>
      <c r="AP270">
        <v>552000</v>
      </c>
      <c r="AQ270">
        <v>155</v>
      </c>
      <c r="AR270" s="12">
        <f t="shared" si="55"/>
        <v>17806.451612903227</v>
      </c>
      <c r="AS270">
        <f t="shared" si="60"/>
        <v>5</v>
      </c>
      <c r="AT270">
        <v>-4.3347964468656797E-2</v>
      </c>
      <c r="AV270" s="7"/>
      <c r="AW270" s="7"/>
      <c r="AX270" s="11"/>
      <c r="AY270" s="11"/>
      <c r="BA270">
        <v>100</v>
      </c>
      <c r="BB270">
        <v>739200</v>
      </c>
      <c r="BC270">
        <v>207</v>
      </c>
      <c r="BD270" s="12">
        <f t="shared" si="56"/>
        <v>24997.101449275364</v>
      </c>
      <c r="BE270">
        <f t="shared" si="57"/>
        <v>7</v>
      </c>
      <c r="BF270">
        <v>-3.4170809673284001E-2</v>
      </c>
      <c r="BH270" s="7"/>
      <c r="BI270" s="7"/>
      <c r="BJ270" s="11"/>
    </row>
    <row r="271" spans="1:62" x14ac:dyDescent="0.35">
      <c r="A271">
        <v>100</v>
      </c>
      <c r="B271">
        <v>184800</v>
      </c>
      <c r="C271">
        <v>53</v>
      </c>
      <c r="D271" s="12">
        <f t="shared" si="61"/>
        <v>10460.377358490567</v>
      </c>
      <c r="E271">
        <f t="shared" si="62"/>
        <v>3</v>
      </c>
      <c r="F271">
        <v>-0.35455320251686401</v>
      </c>
      <c r="K271" s="19"/>
      <c r="L271" s="19"/>
      <c r="M271" s="19"/>
      <c r="N271" s="19"/>
      <c r="Q271">
        <v>100</v>
      </c>
      <c r="R271">
        <v>84000</v>
      </c>
      <c r="S271">
        <v>25</v>
      </c>
      <c r="T271" s="12">
        <f t="shared" si="53"/>
        <v>16800</v>
      </c>
      <c r="U271">
        <f t="shared" si="58"/>
        <v>5</v>
      </c>
      <c r="V271">
        <v>-7.6365275894727996E-2</v>
      </c>
      <c r="X271" s="7"/>
      <c r="Y271" s="7"/>
      <c r="Z271" s="11"/>
      <c r="AC271">
        <v>100</v>
      </c>
      <c r="AD271">
        <v>379200</v>
      </c>
      <c r="AE271">
        <v>107</v>
      </c>
      <c r="AF271" s="12">
        <f t="shared" si="54"/>
        <v>24807.47663551402</v>
      </c>
      <c r="AG271">
        <f t="shared" si="59"/>
        <v>7</v>
      </c>
      <c r="AH271">
        <v>-4.3315489913471603E-2</v>
      </c>
      <c r="AJ271" s="7"/>
      <c r="AK271" s="7"/>
      <c r="AL271" s="11"/>
      <c r="AM271" s="11"/>
      <c r="AN271" s="11"/>
      <c r="AO271">
        <v>100</v>
      </c>
      <c r="AP271">
        <v>548400</v>
      </c>
      <c r="AQ271">
        <v>154</v>
      </c>
      <c r="AR271" s="12">
        <f t="shared" si="55"/>
        <v>14244.155844155845</v>
      </c>
      <c r="AS271">
        <f t="shared" si="60"/>
        <v>4</v>
      </c>
      <c r="AT271">
        <v>-2.5270013140023099E-3</v>
      </c>
      <c r="AV271" s="7"/>
      <c r="AW271" s="7"/>
      <c r="AX271" s="11"/>
      <c r="AY271" s="11"/>
      <c r="BA271">
        <v>100</v>
      </c>
      <c r="BB271">
        <v>746400</v>
      </c>
      <c r="BC271">
        <v>209</v>
      </c>
      <c r="BD271" s="12">
        <f t="shared" si="56"/>
        <v>32141.626794258373</v>
      </c>
      <c r="BE271">
        <f t="shared" si="57"/>
        <v>9</v>
      </c>
      <c r="BF271">
        <v>-0.27216254615920799</v>
      </c>
      <c r="BH271" s="7"/>
      <c r="BI271" s="7"/>
      <c r="BJ271" s="11"/>
    </row>
    <row r="272" spans="1:62" x14ac:dyDescent="0.35">
      <c r="A272">
        <v>100</v>
      </c>
      <c r="B272">
        <v>192000</v>
      </c>
      <c r="C272">
        <v>55</v>
      </c>
      <c r="D272" s="12">
        <f t="shared" si="61"/>
        <v>17454.545454545456</v>
      </c>
      <c r="E272">
        <f t="shared" si="62"/>
        <v>5</v>
      </c>
      <c r="F272">
        <v>-2.51708882605415E-2</v>
      </c>
      <c r="K272" s="19"/>
      <c r="L272" s="19"/>
      <c r="M272" s="19"/>
      <c r="N272" s="19"/>
      <c r="Q272">
        <v>100</v>
      </c>
      <c r="R272">
        <v>84000</v>
      </c>
      <c r="S272">
        <v>25</v>
      </c>
      <c r="T272" s="12">
        <f t="shared" si="53"/>
        <v>16800</v>
      </c>
      <c r="U272">
        <f t="shared" si="58"/>
        <v>5</v>
      </c>
      <c r="V272">
        <v>-9.1699007997448796E-3</v>
      </c>
      <c r="X272" s="7"/>
      <c r="Y272" s="7"/>
      <c r="Z272" s="11"/>
      <c r="AC272">
        <v>100</v>
      </c>
      <c r="AD272">
        <v>368400</v>
      </c>
      <c r="AE272">
        <v>104</v>
      </c>
      <c r="AF272" s="12">
        <f t="shared" si="54"/>
        <v>14169.23076923077</v>
      </c>
      <c r="AG272">
        <f t="shared" si="59"/>
        <v>4</v>
      </c>
      <c r="AH272">
        <v>-3.2367559070963198E-2</v>
      </c>
      <c r="AJ272" s="7"/>
      <c r="AK272" s="7"/>
      <c r="AL272" s="11"/>
      <c r="AM272" s="11"/>
      <c r="AN272" s="11"/>
      <c r="AO272">
        <v>100</v>
      </c>
      <c r="AP272">
        <v>552000</v>
      </c>
      <c r="AQ272">
        <v>155</v>
      </c>
      <c r="AR272" s="12">
        <f t="shared" si="55"/>
        <v>17806.451612903227</v>
      </c>
      <c r="AS272">
        <f t="shared" si="60"/>
        <v>5</v>
      </c>
      <c r="AT272">
        <v>-2.3696116384509199E-3</v>
      </c>
      <c r="AV272" s="7"/>
      <c r="AW272" s="7"/>
      <c r="AX272" s="11"/>
      <c r="AY272" s="11"/>
      <c r="BA272">
        <v>100</v>
      </c>
      <c r="BB272">
        <v>724800</v>
      </c>
      <c r="BC272">
        <v>203</v>
      </c>
      <c r="BD272" s="12">
        <f t="shared" si="56"/>
        <v>10711.330049261083</v>
      </c>
      <c r="BE272">
        <f t="shared" si="57"/>
        <v>3</v>
      </c>
      <c r="BF272">
        <v>-1.48452813238526E-3</v>
      </c>
      <c r="BH272" s="7"/>
      <c r="BI272" s="7"/>
      <c r="BJ272" s="11"/>
    </row>
    <row r="273" spans="1:62" x14ac:dyDescent="0.35">
      <c r="A273">
        <v>100</v>
      </c>
      <c r="B273">
        <v>184800</v>
      </c>
      <c r="C273">
        <v>53</v>
      </c>
      <c r="D273" s="12">
        <f t="shared" si="61"/>
        <v>10460.377358490567</v>
      </c>
      <c r="E273">
        <f t="shared" si="62"/>
        <v>3</v>
      </c>
      <c r="F273" s="15">
        <v>-4.2085603112841001E-4</v>
      </c>
      <c r="K273" s="19"/>
      <c r="L273" s="19"/>
      <c r="M273" s="19"/>
      <c r="N273" s="19"/>
      <c r="Q273">
        <v>100</v>
      </c>
      <c r="R273">
        <v>80400</v>
      </c>
      <c r="S273">
        <v>24</v>
      </c>
      <c r="T273" s="12">
        <f t="shared" si="53"/>
        <v>13400</v>
      </c>
      <c r="U273">
        <f t="shared" si="58"/>
        <v>4</v>
      </c>
      <c r="V273">
        <v>-6.1548423005023903E-2</v>
      </c>
      <c r="X273" s="7"/>
      <c r="Y273" s="7"/>
      <c r="Z273" s="11"/>
      <c r="AC273">
        <v>100</v>
      </c>
      <c r="AD273">
        <v>379200</v>
      </c>
      <c r="AE273">
        <v>107</v>
      </c>
      <c r="AF273" s="12">
        <f t="shared" si="54"/>
        <v>24807.47663551402</v>
      </c>
      <c r="AG273">
        <f t="shared" si="59"/>
        <v>7</v>
      </c>
      <c r="AH273" s="15">
        <v>-9.7253721939071804E-4</v>
      </c>
      <c r="AJ273" s="7"/>
      <c r="AK273" s="7"/>
      <c r="AL273" s="11"/>
      <c r="AM273" s="11"/>
      <c r="AN273" s="11"/>
      <c r="AO273">
        <v>100</v>
      </c>
      <c r="AP273">
        <v>548400</v>
      </c>
      <c r="AQ273">
        <v>154</v>
      </c>
      <c r="AR273" s="12">
        <f t="shared" si="55"/>
        <v>14244.155844155845</v>
      </c>
      <c r="AS273">
        <f t="shared" si="60"/>
        <v>4</v>
      </c>
      <c r="AT273">
        <v>-0.42070387295496903</v>
      </c>
      <c r="AV273" s="7"/>
      <c r="AW273" s="7"/>
      <c r="AX273" s="11"/>
      <c r="AY273" s="11"/>
      <c r="BA273">
        <v>100</v>
      </c>
      <c r="BB273">
        <v>724800</v>
      </c>
      <c r="BC273">
        <v>203</v>
      </c>
      <c r="BD273" s="12">
        <f t="shared" si="56"/>
        <v>10711.330049261083</v>
      </c>
      <c r="BE273">
        <f t="shared" si="57"/>
        <v>3</v>
      </c>
      <c r="BF273">
        <v>-7.0103863118086696E-2</v>
      </c>
      <c r="BH273" s="7"/>
      <c r="BI273" s="7"/>
      <c r="BJ273" s="11"/>
    </row>
    <row r="274" spans="1:62" x14ac:dyDescent="0.35">
      <c r="A274">
        <v>100</v>
      </c>
      <c r="B274">
        <v>202800</v>
      </c>
      <c r="C274">
        <v>58</v>
      </c>
      <c r="D274" s="12">
        <f t="shared" si="61"/>
        <v>27972.413793103449</v>
      </c>
      <c r="E274">
        <f t="shared" si="62"/>
        <v>8</v>
      </c>
      <c r="F274">
        <v>-3.5644221563768501E-3</v>
      </c>
      <c r="K274" s="19"/>
      <c r="L274" s="19"/>
      <c r="M274" s="19"/>
      <c r="N274" s="19"/>
      <c r="Q274">
        <v>100</v>
      </c>
      <c r="R274">
        <v>73200</v>
      </c>
      <c r="S274">
        <v>22</v>
      </c>
      <c r="T274" s="12">
        <f t="shared" si="53"/>
        <v>6654.545454545455</v>
      </c>
      <c r="U274">
        <f t="shared" si="58"/>
        <v>2</v>
      </c>
      <c r="V274">
        <v>-9.4095107731379194E-3</v>
      </c>
      <c r="X274" s="7"/>
      <c r="Y274" s="7"/>
      <c r="Z274" s="11"/>
      <c r="AC274">
        <v>100</v>
      </c>
      <c r="AD274">
        <v>375600</v>
      </c>
      <c r="AE274">
        <v>106</v>
      </c>
      <c r="AF274" s="12">
        <f t="shared" si="54"/>
        <v>21260.377358490565</v>
      </c>
      <c r="AG274">
        <f t="shared" si="59"/>
        <v>6</v>
      </c>
      <c r="AH274">
        <v>-0.164241364049871</v>
      </c>
      <c r="AJ274" s="7"/>
      <c r="AK274" s="7"/>
      <c r="AL274" s="11"/>
      <c r="AM274" s="11"/>
      <c r="AN274" s="11"/>
      <c r="AO274">
        <v>100</v>
      </c>
      <c r="AP274">
        <v>562800</v>
      </c>
      <c r="AQ274">
        <v>158</v>
      </c>
      <c r="AR274" s="12">
        <f t="shared" si="55"/>
        <v>28496.202531645569</v>
      </c>
      <c r="AS274">
        <f t="shared" si="60"/>
        <v>8</v>
      </c>
      <c r="AT274" s="15">
        <v>-7.6813378000237297E-4</v>
      </c>
      <c r="AV274" s="7"/>
      <c r="AW274" s="7"/>
      <c r="AX274" s="11"/>
      <c r="AY274" s="11"/>
      <c r="BA274">
        <v>100</v>
      </c>
      <c r="BB274">
        <v>728400</v>
      </c>
      <c r="BC274">
        <v>204</v>
      </c>
      <c r="BD274" s="12">
        <f t="shared" si="56"/>
        <v>14282.35294117647</v>
      </c>
      <c r="BE274">
        <f t="shared" si="57"/>
        <v>4</v>
      </c>
      <c r="BF274">
        <v>-5.6077887671258601E-3</v>
      </c>
      <c r="BH274" s="7"/>
      <c r="BI274" s="7"/>
      <c r="BJ274" s="11"/>
    </row>
    <row r="275" spans="1:62" x14ac:dyDescent="0.35">
      <c r="A275">
        <v>100</v>
      </c>
      <c r="B275">
        <v>188400</v>
      </c>
      <c r="C275">
        <v>54</v>
      </c>
      <c r="D275" s="12">
        <f t="shared" si="61"/>
        <v>13955.555555555555</v>
      </c>
      <c r="E275">
        <f t="shared" si="62"/>
        <v>4</v>
      </c>
      <c r="F275">
        <v>-7.7455115138226394E-2</v>
      </c>
      <c r="K275" s="19"/>
      <c r="L275" s="19"/>
      <c r="M275" s="19"/>
      <c r="N275" s="19"/>
      <c r="Q275">
        <v>100</v>
      </c>
      <c r="R275">
        <v>84000</v>
      </c>
      <c r="S275">
        <v>25</v>
      </c>
      <c r="T275" s="12">
        <f t="shared" si="53"/>
        <v>16800</v>
      </c>
      <c r="U275">
        <f t="shared" si="58"/>
        <v>5</v>
      </c>
      <c r="V275">
        <v>-3.10961949679458E-3</v>
      </c>
      <c r="X275" s="7"/>
      <c r="Y275" s="7"/>
      <c r="Z275" s="11"/>
      <c r="AC275">
        <v>100</v>
      </c>
      <c r="AD275">
        <v>372000</v>
      </c>
      <c r="AE275">
        <v>105</v>
      </c>
      <c r="AF275" s="12">
        <f t="shared" si="54"/>
        <v>17714.285714285714</v>
      </c>
      <c r="AG275">
        <f t="shared" si="59"/>
        <v>5</v>
      </c>
      <c r="AH275">
        <v>-7.6201024323063304E-2</v>
      </c>
      <c r="AJ275" s="7"/>
      <c r="AK275" s="7"/>
      <c r="AL275" s="11"/>
      <c r="AM275" s="11"/>
      <c r="AN275" s="11"/>
      <c r="AO275">
        <v>100</v>
      </c>
      <c r="AP275">
        <v>552000</v>
      </c>
      <c r="AQ275">
        <v>155</v>
      </c>
      <c r="AR275" s="12">
        <f t="shared" si="55"/>
        <v>17806.451612903227</v>
      </c>
      <c r="AS275">
        <f t="shared" si="60"/>
        <v>5</v>
      </c>
      <c r="AT275">
        <v>-2.2642494793617001E-2</v>
      </c>
      <c r="AV275" s="7"/>
      <c r="AW275" s="7"/>
      <c r="AX275" s="11"/>
      <c r="AY275" s="11"/>
      <c r="BA275">
        <v>100</v>
      </c>
      <c r="BB275">
        <v>728400</v>
      </c>
      <c r="BC275">
        <v>204</v>
      </c>
      <c r="BD275" s="12">
        <f t="shared" si="56"/>
        <v>14282.35294117647</v>
      </c>
      <c r="BE275">
        <f t="shared" si="57"/>
        <v>4</v>
      </c>
      <c r="BF275">
        <v>-9.6941830426513595E-2</v>
      </c>
      <c r="BH275" s="7"/>
      <c r="BI275" s="7"/>
      <c r="BJ275" s="11"/>
    </row>
    <row r="276" spans="1:62" x14ac:dyDescent="0.35">
      <c r="A276">
        <v>100</v>
      </c>
      <c r="B276">
        <v>195600</v>
      </c>
      <c r="C276">
        <v>56</v>
      </c>
      <c r="D276" s="12">
        <f t="shared" si="61"/>
        <v>20957.142857142859</v>
      </c>
      <c r="E276">
        <f t="shared" si="62"/>
        <v>6</v>
      </c>
      <c r="F276">
        <v>-1.46575898224849E-2</v>
      </c>
      <c r="K276" s="19"/>
      <c r="L276" s="19"/>
      <c r="M276" s="19"/>
      <c r="N276" s="19"/>
      <c r="Q276">
        <v>100</v>
      </c>
      <c r="R276">
        <v>91200</v>
      </c>
      <c r="S276">
        <v>27</v>
      </c>
      <c r="T276" s="12">
        <f t="shared" si="53"/>
        <v>23644.444444444445</v>
      </c>
      <c r="U276">
        <f t="shared" si="58"/>
        <v>7</v>
      </c>
      <c r="V276">
        <v>-1.0603868091198201E-2</v>
      </c>
      <c r="X276" s="7"/>
      <c r="Y276" s="7"/>
      <c r="Z276" s="11"/>
      <c r="AC276">
        <v>100</v>
      </c>
      <c r="AD276">
        <v>372000</v>
      </c>
      <c r="AE276">
        <v>105</v>
      </c>
      <c r="AF276" s="12">
        <f t="shared" si="54"/>
        <v>17714.285714285714</v>
      </c>
      <c r="AG276">
        <f t="shared" si="59"/>
        <v>5</v>
      </c>
      <c r="AH276">
        <v>-1.2261233733074301E-2</v>
      </c>
      <c r="AJ276" s="7"/>
      <c r="AK276" s="7"/>
      <c r="AL276" s="11"/>
      <c r="AM276" s="11"/>
      <c r="AN276" s="11"/>
      <c r="AO276">
        <v>100</v>
      </c>
      <c r="AP276">
        <v>552000</v>
      </c>
      <c r="AQ276">
        <v>155</v>
      </c>
      <c r="AR276" s="12">
        <f t="shared" si="55"/>
        <v>17806.451612903227</v>
      </c>
      <c r="AS276">
        <f t="shared" si="60"/>
        <v>5</v>
      </c>
      <c r="AT276" s="15">
        <v>-6.2450242074138605E-4</v>
      </c>
      <c r="AV276" s="7"/>
      <c r="AW276" s="7"/>
      <c r="AX276" s="11"/>
      <c r="AY276" s="11"/>
      <c r="BA276">
        <v>100</v>
      </c>
      <c r="BB276">
        <v>728400</v>
      </c>
      <c r="BC276">
        <v>204</v>
      </c>
      <c r="BD276" s="12">
        <f t="shared" si="56"/>
        <v>14282.35294117647</v>
      </c>
      <c r="BE276">
        <f t="shared" si="57"/>
        <v>4</v>
      </c>
      <c r="BF276" s="15">
        <v>-5.5059898895215998E-4</v>
      </c>
      <c r="BH276" s="7"/>
      <c r="BI276" s="7"/>
      <c r="BJ276" s="11"/>
    </row>
    <row r="277" spans="1:62" x14ac:dyDescent="0.35">
      <c r="A277">
        <v>100</v>
      </c>
      <c r="B277">
        <v>188400</v>
      </c>
      <c r="C277">
        <v>54</v>
      </c>
      <c r="D277" s="12">
        <f t="shared" si="61"/>
        <v>13955.555555555555</v>
      </c>
      <c r="E277">
        <f t="shared" si="62"/>
        <v>4</v>
      </c>
      <c r="F277">
        <v>-1.94246078959627E-2</v>
      </c>
      <c r="K277" s="19"/>
      <c r="L277" s="19"/>
      <c r="M277" s="19"/>
      <c r="N277" s="20"/>
      <c r="Q277">
        <v>100</v>
      </c>
      <c r="R277">
        <v>84000</v>
      </c>
      <c r="S277">
        <v>25</v>
      </c>
      <c r="T277" s="12">
        <f t="shared" si="53"/>
        <v>16800</v>
      </c>
      <c r="U277">
        <f t="shared" si="58"/>
        <v>5</v>
      </c>
      <c r="V277">
        <v>-2.7901884384054401E-2</v>
      </c>
      <c r="X277" s="7"/>
      <c r="Y277" s="7"/>
      <c r="Z277" s="11"/>
      <c r="AC277">
        <v>100</v>
      </c>
      <c r="AD277">
        <v>372000</v>
      </c>
      <c r="AE277">
        <v>105</v>
      </c>
      <c r="AF277" s="12">
        <f t="shared" si="54"/>
        <v>17714.285714285714</v>
      </c>
      <c r="AG277">
        <f t="shared" si="59"/>
        <v>5</v>
      </c>
      <c r="AH277">
        <v>-0.22212600197242599</v>
      </c>
      <c r="AJ277" s="7"/>
      <c r="AK277" s="7"/>
      <c r="AL277" s="11"/>
      <c r="AM277" s="11"/>
      <c r="AN277" s="11"/>
      <c r="AO277">
        <v>100</v>
      </c>
      <c r="AP277">
        <v>544800</v>
      </c>
      <c r="AQ277">
        <v>153</v>
      </c>
      <c r="AR277" s="12">
        <f t="shared" si="55"/>
        <v>10682.35294117647</v>
      </c>
      <c r="AS277">
        <f t="shared" si="60"/>
        <v>3</v>
      </c>
      <c r="AT277">
        <v>-0.19350129438456001</v>
      </c>
      <c r="AV277" s="7"/>
      <c r="AW277" s="7"/>
      <c r="AX277" s="11"/>
      <c r="AY277" s="11"/>
      <c r="BA277">
        <v>100</v>
      </c>
      <c r="BB277">
        <v>732000</v>
      </c>
      <c r="BC277">
        <v>205</v>
      </c>
      <c r="BD277" s="12">
        <f t="shared" si="56"/>
        <v>17853.658536585364</v>
      </c>
      <c r="BE277">
        <f t="shared" si="57"/>
        <v>5</v>
      </c>
      <c r="BF277">
        <v>-3.2325368566806997E-2</v>
      </c>
      <c r="BH277" s="7"/>
      <c r="BI277" s="7"/>
      <c r="BJ277" s="11"/>
    </row>
    <row r="278" spans="1:62" x14ac:dyDescent="0.35">
      <c r="A278">
        <v>100</v>
      </c>
      <c r="B278">
        <v>188400</v>
      </c>
      <c r="C278">
        <v>54</v>
      </c>
      <c r="D278" s="12">
        <f t="shared" si="61"/>
        <v>13955.555555555555</v>
      </c>
      <c r="E278">
        <f t="shared" si="62"/>
        <v>4</v>
      </c>
      <c r="F278" s="15">
        <v>-3.9009680691616901E-4</v>
      </c>
      <c r="K278" s="19"/>
      <c r="L278" s="19"/>
      <c r="M278" s="19"/>
      <c r="N278" s="19"/>
      <c r="Q278">
        <v>100</v>
      </c>
      <c r="R278">
        <v>80400</v>
      </c>
      <c r="S278">
        <v>24</v>
      </c>
      <c r="T278" s="12">
        <f t="shared" si="53"/>
        <v>13400</v>
      </c>
      <c r="U278">
        <f t="shared" si="58"/>
        <v>4</v>
      </c>
      <c r="V278">
        <v>-1.9271408793242299E-2</v>
      </c>
      <c r="X278" s="7"/>
      <c r="Y278" s="7"/>
      <c r="Z278" s="11"/>
      <c r="AC278">
        <v>100</v>
      </c>
      <c r="AD278">
        <v>390000</v>
      </c>
      <c r="AE278">
        <v>110</v>
      </c>
      <c r="AF278" s="12">
        <f t="shared" si="54"/>
        <v>35454.545454545456</v>
      </c>
      <c r="AG278">
        <f t="shared" si="59"/>
        <v>10</v>
      </c>
      <c r="AH278">
        <v>-0.156283939470589</v>
      </c>
      <c r="AJ278" s="7"/>
      <c r="AK278" s="7"/>
      <c r="AL278" s="11"/>
      <c r="AM278" s="11"/>
      <c r="AN278" s="11"/>
      <c r="AO278">
        <v>100</v>
      </c>
      <c r="AP278">
        <v>566400</v>
      </c>
      <c r="AQ278">
        <v>159</v>
      </c>
      <c r="AR278" s="12">
        <f t="shared" si="55"/>
        <v>32060.377358490565</v>
      </c>
      <c r="AS278">
        <f t="shared" si="60"/>
        <v>9</v>
      </c>
      <c r="AT278">
        <v>-2.1905582082120401E-3</v>
      </c>
      <c r="AV278" s="7"/>
      <c r="AW278" s="7"/>
      <c r="AX278" s="11"/>
      <c r="AY278" s="11"/>
      <c r="BA278">
        <v>100</v>
      </c>
      <c r="BB278">
        <v>742800</v>
      </c>
      <c r="BC278">
        <v>208</v>
      </c>
      <c r="BD278" s="12">
        <f t="shared" si="56"/>
        <v>28569.23076923077</v>
      </c>
      <c r="BE278">
        <f t="shared" si="57"/>
        <v>8</v>
      </c>
      <c r="BF278">
        <v>-0.31311564110801399</v>
      </c>
      <c r="BH278" s="7"/>
      <c r="BI278" s="7"/>
      <c r="BJ278" s="11"/>
    </row>
    <row r="279" spans="1:62" x14ac:dyDescent="0.35">
      <c r="A279">
        <v>100</v>
      </c>
      <c r="B279">
        <v>192000</v>
      </c>
      <c r="C279">
        <v>55</v>
      </c>
      <c r="D279" s="12">
        <f t="shared" si="61"/>
        <v>17454.545454545456</v>
      </c>
      <c r="E279">
        <f t="shared" si="62"/>
        <v>5</v>
      </c>
      <c r="F279">
        <v>-4.1452394230748701E-2</v>
      </c>
      <c r="K279" s="19"/>
      <c r="L279" s="19"/>
      <c r="M279" s="19"/>
      <c r="N279" s="19"/>
      <c r="Q279">
        <v>100</v>
      </c>
      <c r="R279">
        <v>94800</v>
      </c>
      <c r="S279">
        <v>28</v>
      </c>
      <c r="T279" s="12">
        <f t="shared" si="53"/>
        <v>27085.714285714286</v>
      </c>
      <c r="U279">
        <f t="shared" si="58"/>
        <v>8</v>
      </c>
      <c r="V279">
        <v>-2.6873446283460899E-2</v>
      </c>
      <c r="X279" s="7"/>
      <c r="Y279" s="7"/>
      <c r="Z279" s="11"/>
      <c r="AC279">
        <v>100</v>
      </c>
      <c r="AD279">
        <v>372000</v>
      </c>
      <c r="AE279">
        <v>105</v>
      </c>
      <c r="AF279" s="12">
        <f t="shared" si="54"/>
        <v>17714.285714285714</v>
      </c>
      <c r="AG279">
        <f t="shared" si="59"/>
        <v>5</v>
      </c>
      <c r="AH279" s="15">
        <v>-5.5918499010977705E-4</v>
      </c>
      <c r="AJ279" s="7"/>
      <c r="AK279" s="7"/>
      <c r="AL279" s="11"/>
      <c r="AM279" s="11"/>
      <c r="AN279" s="11"/>
      <c r="AO279">
        <v>100</v>
      </c>
      <c r="AP279">
        <v>552000</v>
      </c>
      <c r="AQ279">
        <v>155</v>
      </c>
      <c r="AR279" s="12">
        <f t="shared" si="55"/>
        <v>17806.451612903227</v>
      </c>
      <c r="AS279">
        <f t="shared" si="60"/>
        <v>5</v>
      </c>
      <c r="AT279">
        <v>-2.7584826826219801E-2</v>
      </c>
      <c r="AV279" s="7"/>
      <c r="AW279" s="7"/>
      <c r="AX279" s="11"/>
      <c r="AY279" s="11"/>
      <c r="BA279">
        <v>100</v>
      </c>
      <c r="BB279">
        <v>739200</v>
      </c>
      <c r="BC279">
        <v>207</v>
      </c>
      <c r="BD279" s="12">
        <f t="shared" si="56"/>
        <v>24997.101449275364</v>
      </c>
      <c r="BE279">
        <f t="shared" si="57"/>
        <v>7</v>
      </c>
      <c r="BF279">
        <v>-6.0385833166432E-2</v>
      </c>
      <c r="BH279" s="7"/>
      <c r="BI279" s="7"/>
      <c r="BJ279" s="11"/>
    </row>
    <row r="280" spans="1:62" x14ac:dyDescent="0.35">
      <c r="A280">
        <v>100</v>
      </c>
      <c r="B280">
        <v>192000</v>
      </c>
      <c r="C280">
        <v>55</v>
      </c>
      <c r="D280" s="12">
        <f t="shared" si="61"/>
        <v>17454.545454545456</v>
      </c>
      <c r="E280">
        <f t="shared" si="62"/>
        <v>5</v>
      </c>
      <c r="F280">
        <v>-3.88968122052194E-2</v>
      </c>
      <c r="K280" s="19"/>
      <c r="L280" s="19"/>
      <c r="M280" s="19"/>
      <c r="N280" s="19"/>
      <c r="Q280">
        <v>100</v>
      </c>
      <c r="R280">
        <v>80400</v>
      </c>
      <c r="S280">
        <v>24</v>
      </c>
      <c r="T280" s="12">
        <f t="shared" si="53"/>
        <v>13400</v>
      </c>
      <c r="U280">
        <f t="shared" si="58"/>
        <v>4</v>
      </c>
      <c r="V280">
        <v>-0.394675375539843</v>
      </c>
      <c r="X280" s="7"/>
      <c r="Y280" s="7"/>
      <c r="Z280" s="11"/>
      <c r="AC280">
        <v>100</v>
      </c>
      <c r="AD280">
        <v>364800</v>
      </c>
      <c r="AE280">
        <v>103</v>
      </c>
      <c r="AF280" s="12">
        <f t="shared" si="54"/>
        <v>10625.242718446601</v>
      </c>
      <c r="AG280">
        <f t="shared" si="59"/>
        <v>3</v>
      </c>
      <c r="AH280">
        <v>-5.2335831833121599E-2</v>
      </c>
      <c r="AJ280" s="7"/>
      <c r="AK280" s="7"/>
      <c r="AL280" s="11"/>
      <c r="AM280" s="11"/>
      <c r="AN280" s="11"/>
      <c r="AO280">
        <v>100</v>
      </c>
      <c r="AP280">
        <v>555600</v>
      </c>
      <c r="AQ280">
        <v>156</v>
      </c>
      <c r="AR280" s="12">
        <f t="shared" si="55"/>
        <v>21369.23076923077</v>
      </c>
      <c r="AS280">
        <f t="shared" si="60"/>
        <v>6</v>
      </c>
      <c r="AT280">
        <v>-5.8161290372370097E-2</v>
      </c>
      <c r="AV280" s="7"/>
      <c r="AW280" s="7"/>
      <c r="AX280" s="11"/>
      <c r="AY280" s="11"/>
      <c r="BA280">
        <v>100</v>
      </c>
      <c r="BB280">
        <v>735600</v>
      </c>
      <c r="BC280">
        <v>206</v>
      </c>
      <c r="BD280" s="12">
        <f t="shared" si="56"/>
        <v>21425.242718446603</v>
      </c>
      <c r="BE280">
        <f t="shared" si="57"/>
        <v>6</v>
      </c>
      <c r="BF280">
        <v>-0.18943962162785399</v>
      </c>
      <c r="BH280" s="7"/>
      <c r="BI280" s="7"/>
      <c r="BJ280" s="11"/>
    </row>
    <row r="281" spans="1:62" x14ac:dyDescent="0.35">
      <c r="A281">
        <v>100</v>
      </c>
      <c r="B281">
        <v>188400</v>
      </c>
      <c r="C281">
        <v>54</v>
      </c>
      <c r="D281" s="12">
        <f t="shared" si="61"/>
        <v>13955.555555555555</v>
      </c>
      <c r="E281">
        <f t="shared" si="62"/>
        <v>4</v>
      </c>
      <c r="F281">
        <v>-3.8589555282985302E-3</v>
      </c>
      <c r="K281" s="19"/>
      <c r="L281" s="19"/>
      <c r="M281" s="19"/>
      <c r="N281" s="19"/>
      <c r="Q281">
        <v>100</v>
      </c>
      <c r="R281">
        <v>84000</v>
      </c>
      <c r="S281">
        <v>25</v>
      </c>
      <c r="T281" s="12">
        <f t="shared" si="53"/>
        <v>16800</v>
      </c>
      <c r="U281">
        <f t="shared" si="58"/>
        <v>5</v>
      </c>
      <c r="V281">
        <v>-2.26691258172017E-2</v>
      </c>
      <c r="X281" s="7"/>
      <c r="Y281" s="7"/>
      <c r="Z281" s="11"/>
      <c r="AC281">
        <v>100</v>
      </c>
      <c r="AD281">
        <v>375600</v>
      </c>
      <c r="AE281">
        <v>106</v>
      </c>
      <c r="AF281" s="12">
        <f t="shared" si="54"/>
        <v>21260.377358490565</v>
      </c>
      <c r="AG281">
        <f t="shared" si="59"/>
        <v>6</v>
      </c>
      <c r="AH281">
        <v>-2.8863584796648399E-3</v>
      </c>
      <c r="AJ281" s="7"/>
      <c r="AK281" s="7"/>
      <c r="AL281" s="11"/>
      <c r="AM281" s="11"/>
      <c r="AN281" s="11"/>
      <c r="AO281">
        <v>100</v>
      </c>
      <c r="AP281">
        <v>548400</v>
      </c>
      <c r="AQ281">
        <v>154</v>
      </c>
      <c r="AR281" s="12">
        <f t="shared" si="55"/>
        <v>14244.155844155845</v>
      </c>
      <c r="AS281">
        <f t="shared" si="60"/>
        <v>4</v>
      </c>
      <c r="AT281">
        <v>-0.13936485033759299</v>
      </c>
      <c r="AV281" s="7"/>
      <c r="AW281" s="7"/>
      <c r="AX281" s="11"/>
      <c r="AY281" s="11"/>
      <c r="BA281">
        <v>100</v>
      </c>
      <c r="BB281">
        <v>728400</v>
      </c>
      <c r="BC281">
        <v>204</v>
      </c>
      <c r="BD281" s="12">
        <f t="shared" si="56"/>
        <v>14282.35294117647</v>
      </c>
      <c r="BE281">
        <f t="shared" si="57"/>
        <v>4</v>
      </c>
      <c r="BF281">
        <v>-8.8551339805279294E-2</v>
      </c>
      <c r="BH281" s="7"/>
      <c r="BI281" s="7"/>
      <c r="BJ281" s="11"/>
    </row>
    <row r="282" spans="1:62" x14ac:dyDescent="0.35">
      <c r="A282">
        <v>100</v>
      </c>
      <c r="B282">
        <v>192000</v>
      </c>
      <c r="C282">
        <v>55</v>
      </c>
      <c r="D282" s="12">
        <f t="shared" si="61"/>
        <v>17454.545454545456</v>
      </c>
      <c r="E282">
        <f t="shared" si="62"/>
        <v>5</v>
      </c>
      <c r="F282">
        <v>-0.31288296093441798</v>
      </c>
      <c r="K282" s="19"/>
      <c r="L282" s="19"/>
      <c r="M282" s="19"/>
      <c r="N282" s="19"/>
      <c r="Q282">
        <v>100</v>
      </c>
      <c r="R282">
        <v>102000</v>
      </c>
      <c r="S282">
        <v>30</v>
      </c>
      <c r="T282" s="12">
        <f t="shared" si="53"/>
        <v>34000</v>
      </c>
      <c r="U282">
        <f t="shared" si="58"/>
        <v>10</v>
      </c>
      <c r="V282">
        <v>-3.8731619137537997E-2</v>
      </c>
      <c r="X282" s="7"/>
      <c r="Y282" s="7"/>
      <c r="Z282" s="11"/>
      <c r="AC282">
        <v>100</v>
      </c>
      <c r="AD282">
        <v>379200</v>
      </c>
      <c r="AE282">
        <v>107</v>
      </c>
      <c r="AF282" s="12">
        <f t="shared" si="54"/>
        <v>24807.47663551402</v>
      </c>
      <c r="AG282">
        <f t="shared" si="59"/>
        <v>7</v>
      </c>
      <c r="AH282">
        <v>-3.7422638494206899E-2</v>
      </c>
      <c r="AJ282" s="7"/>
      <c r="AK282" s="7"/>
      <c r="AL282" s="11"/>
      <c r="AM282" s="11"/>
      <c r="AN282" s="11"/>
      <c r="AO282">
        <v>100</v>
      </c>
      <c r="AP282">
        <v>548400</v>
      </c>
      <c r="AQ282">
        <v>154</v>
      </c>
      <c r="AR282" s="12">
        <f t="shared" si="55"/>
        <v>14244.155844155845</v>
      </c>
      <c r="AS282">
        <f t="shared" si="60"/>
        <v>4</v>
      </c>
      <c r="AT282">
        <v>-0.142980101008159</v>
      </c>
      <c r="AV282" s="7"/>
      <c r="AW282" s="7"/>
      <c r="AX282" s="11"/>
      <c r="AY282" s="11"/>
      <c r="BA282">
        <v>100</v>
      </c>
      <c r="BB282">
        <v>724800</v>
      </c>
      <c r="BC282">
        <v>203</v>
      </c>
      <c r="BD282" s="12">
        <f t="shared" si="56"/>
        <v>10711.330049261083</v>
      </c>
      <c r="BE282">
        <f t="shared" si="57"/>
        <v>3</v>
      </c>
      <c r="BF282">
        <v>-0.103237511483735</v>
      </c>
      <c r="BH282" s="7"/>
      <c r="BI282" s="7"/>
      <c r="BJ282" s="11"/>
    </row>
    <row r="283" spans="1:62" x14ac:dyDescent="0.35">
      <c r="A283">
        <v>100</v>
      </c>
      <c r="B283">
        <v>199200</v>
      </c>
      <c r="C283">
        <v>57</v>
      </c>
      <c r="D283" s="12">
        <f t="shared" si="61"/>
        <v>24463.157894736843</v>
      </c>
      <c r="E283">
        <f t="shared" si="62"/>
        <v>7</v>
      </c>
      <c r="F283">
        <v>-2.4998104476591499E-2</v>
      </c>
      <c r="K283" s="19"/>
      <c r="L283" s="19"/>
      <c r="M283" s="19"/>
      <c r="N283" s="19"/>
      <c r="Q283">
        <v>100</v>
      </c>
      <c r="R283">
        <v>73200</v>
      </c>
      <c r="S283">
        <v>22</v>
      </c>
      <c r="T283" s="12">
        <f t="shared" si="53"/>
        <v>6654.545454545455</v>
      </c>
      <c r="U283">
        <f t="shared" si="58"/>
        <v>2</v>
      </c>
      <c r="V283">
        <v>-0.14855043377305899</v>
      </c>
      <c r="X283" s="7"/>
      <c r="Y283" s="7"/>
      <c r="Z283" s="11"/>
      <c r="AC283">
        <v>100</v>
      </c>
      <c r="AD283">
        <v>375600</v>
      </c>
      <c r="AE283">
        <v>106</v>
      </c>
      <c r="AF283" s="12">
        <f t="shared" si="54"/>
        <v>21260.377358490565</v>
      </c>
      <c r="AG283">
        <f t="shared" si="59"/>
        <v>6</v>
      </c>
      <c r="AH283" s="15">
        <v>-7.2235315468868896E-4</v>
      </c>
      <c r="AJ283" s="7"/>
      <c r="AK283" s="7"/>
      <c r="AL283" s="11"/>
      <c r="AM283" s="11"/>
      <c r="AN283" s="11"/>
      <c r="AO283">
        <v>100</v>
      </c>
      <c r="AP283">
        <v>555600</v>
      </c>
      <c r="AQ283">
        <v>156</v>
      </c>
      <c r="AR283" s="12">
        <f t="shared" si="55"/>
        <v>21369.23076923077</v>
      </c>
      <c r="AS283">
        <f t="shared" si="60"/>
        <v>6</v>
      </c>
      <c r="AT283" s="15">
        <v>-2.8704724488062702E-4</v>
      </c>
      <c r="AV283" s="7"/>
      <c r="AW283" s="7"/>
      <c r="AX283" s="11"/>
      <c r="AY283" s="11"/>
      <c r="BA283">
        <v>100</v>
      </c>
      <c r="BB283">
        <v>724800</v>
      </c>
      <c r="BC283">
        <v>203</v>
      </c>
      <c r="BD283" s="12">
        <f t="shared" si="56"/>
        <v>10711.330049261083</v>
      </c>
      <c r="BE283">
        <f t="shared" si="57"/>
        <v>3</v>
      </c>
      <c r="BF283">
        <v>-4.5345896266952103E-2</v>
      </c>
      <c r="BH283" s="7"/>
      <c r="BI283" s="7"/>
      <c r="BJ283" s="11"/>
    </row>
    <row r="284" spans="1:62" x14ac:dyDescent="0.35">
      <c r="A284">
        <v>100</v>
      </c>
      <c r="B284">
        <v>192000</v>
      </c>
      <c r="C284">
        <v>55</v>
      </c>
      <c r="D284" s="12">
        <f t="shared" si="61"/>
        <v>17454.545454545456</v>
      </c>
      <c r="E284">
        <f t="shared" si="62"/>
        <v>5</v>
      </c>
      <c r="F284">
        <v>-3.1141275767925101E-2</v>
      </c>
      <c r="K284" s="19"/>
      <c r="L284" s="19"/>
      <c r="M284" s="19"/>
      <c r="N284" s="19"/>
      <c r="Q284">
        <v>100</v>
      </c>
      <c r="R284">
        <v>87600</v>
      </c>
      <c r="S284">
        <v>26</v>
      </c>
      <c r="T284" s="12">
        <f t="shared" si="53"/>
        <v>20215.384615384617</v>
      </c>
      <c r="U284">
        <f t="shared" si="58"/>
        <v>6</v>
      </c>
      <c r="V284">
        <v>-4.4676883807926802E-2</v>
      </c>
      <c r="X284" s="7"/>
      <c r="Y284" s="7"/>
      <c r="Z284" s="11"/>
      <c r="AC284">
        <v>100</v>
      </c>
      <c r="AD284">
        <v>375600</v>
      </c>
      <c r="AE284">
        <v>106</v>
      </c>
      <c r="AF284" s="12">
        <f t="shared" si="54"/>
        <v>21260.377358490565</v>
      </c>
      <c r="AG284">
        <f t="shared" si="59"/>
        <v>6</v>
      </c>
      <c r="AH284">
        <v>-4.5382915028197399E-2</v>
      </c>
      <c r="AJ284" s="7"/>
      <c r="AK284" s="7"/>
      <c r="AL284" s="11"/>
      <c r="AM284" s="11"/>
      <c r="AN284" s="11"/>
      <c r="AO284">
        <v>100</v>
      </c>
      <c r="AP284">
        <v>555600</v>
      </c>
      <c r="AQ284">
        <v>156</v>
      </c>
      <c r="AR284" s="12">
        <f t="shared" si="55"/>
        <v>21369.23076923077</v>
      </c>
      <c r="AS284">
        <f t="shared" si="60"/>
        <v>6</v>
      </c>
      <c r="AT284">
        <v>-8.9472303157728007E-3</v>
      </c>
      <c r="AV284" s="7"/>
      <c r="AW284" s="7"/>
      <c r="AX284" s="11"/>
      <c r="AY284" s="11"/>
      <c r="BA284">
        <v>100</v>
      </c>
      <c r="BB284">
        <v>728400</v>
      </c>
      <c r="BC284">
        <v>204</v>
      </c>
      <c r="BD284" s="12">
        <f t="shared" si="56"/>
        <v>14282.35294117647</v>
      </c>
      <c r="BE284">
        <f t="shared" si="57"/>
        <v>4</v>
      </c>
      <c r="BF284">
        <v>-5.7045641050959602E-3</v>
      </c>
      <c r="BH284" s="7"/>
      <c r="BI284" s="7"/>
      <c r="BJ284" s="11"/>
    </row>
    <row r="285" spans="1:62" x14ac:dyDescent="0.35">
      <c r="A285">
        <v>100</v>
      </c>
      <c r="B285">
        <v>188400</v>
      </c>
      <c r="C285">
        <v>54</v>
      </c>
      <c r="D285" s="12">
        <f t="shared" si="61"/>
        <v>13955.555555555555</v>
      </c>
      <c r="E285">
        <f t="shared" si="62"/>
        <v>4</v>
      </c>
      <c r="F285">
        <v>-2.1521147287240399E-2</v>
      </c>
      <c r="K285" s="19"/>
      <c r="L285" s="19"/>
      <c r="M285" s="19"/>
      <c r="N285" s="19"/>
      <c r="Q285">
        <v>100</v>
      </c>
      <c r="R285">
        <v>94800</v>
      </c>
      <c r="S285">
        <v>28</v>
      </c>
      <c r="T285" s="12">
        <f t="shared" si="53"/>
        <v>27085.714285714286</v>
      </c>
      <c r="U285">
        <f t="shared" si="58"/>
        <v>8</v>
      </c>
      <c r="V285">
        <v>-6.5408601497022297E-3</v>
      </c>
      <c r="X285" s="7"/>
      <c r="Y285" s="7"/>
      <c r="Z285" s="11"/>
      <c r="AC285">
        <v>100</v>
      </c>
      <c r="AD285">
        <v>382800</v>
      </c>
      <c r="AE285">
        <v>108</v>
      </c>
      <c r="AF285" s="12">
        <f t="shared" si="54"/>
        <v>28355.555555555555</v>
      </c>
      <c r="AG285">
        <f t="shared" si="59"/>
        <v>8</v>
      </c>
      <c r="AH285">
        <v>-4.8932946308843199E-2</v>
      </c>
      <c r="AJ285" s="7"/>
      <c r="AK285" s="7"/>
      <c r="AL285" s="11"/>
      <c r="AM285" s="11"/>
      <c r="AN285" s="11"/>
      <c r="AO285">
        <v>100</v>
      </c>
      <c r="AP285">
        <v>552000</v>
      </c>
      <c r="AQ285">
        <v>155</v>
      </c>
      <c r="AR285" s="12">
        <f t="shared" si="55"/>
        <v>17806.451612903227</v>
      </c>
      <c r="AS285">
        <f t="shared" si="60"/>
        <v>5</v>
      </c>
      <c r="AT285">
        <v>-3.2227374965852901E-3</v>
      </c>
      <c r="AV285" s="7"/>
      <c r="AW285" s="7"/>
      <c r="AX285" s="11"/>
      <c r="AY285" s="11"/>
      <c r="BA285">
        <v>100</v>
      </c>
      <c r="BB285">
        <v>732000</v>
      </c>
      <c r="BC285">
        <v>205</v>
      </c>
      <c r="BD285" s="12">
        <f t="shared" si="56"/>
        <v>17853.658536585364</v>
      </c>
      <c r="BE285">
        <f t="shared" si="57"/>
        <v>5</v>
      </c>
      <c r="BF285" s="15">
        <v>-2.2529361319241601E-4</v>
      </c>
      <c r="BH285" s="7"/>
      <c r="BI285" s="7"/>
      <c r="BJ285" s="11"/>
    </row>
    <row r="286" spans="1:62" x14ac:dyDescent="0.35">
      <c r="A286">
        <v>100</v>
      </c>
      <c r="B286">
        <v>199200</v>
      </c>
      <c r="C286">
        <v>57</v>
      </c>
      <c r="D286" s="12">
        <f t="shared" si="61"/>
        <v>24463.157894736843</v>
      </c>
      <c r="E286">
        <f t="shared" si="62"/>
        <v>7</v>
      </c>
      <c r="F286">
        <v>-0.146657566330646</v>
      </c>
      <c r="K286" s="19"/>
      <c r="L286" s="19"/>
      <c r="M286" s="19"/>
      <c r="N286" s="19"/>
      <c r="Q286">
        <v>100</v>
      </c>
      <c r="R286">
        <v>84000</v>
      </c>
      <c r="S286">
        <v>25</v>
      </c>
      <c r="T286" s="12">
        <f t="shared" si="53"/>
        <v>16800</v>
      </c>
      <c r="U286">
        <f t="shared" si="58"/>
        <v>5</v>
      </c>
      <c r="V286">
        <v>-0.155843563101175</v>
      </c>
      <c r="X286" s="7"/>
      <c r="Y286" s="7"/>
      <c r="Z286" s="11"/>
      <c r="AC286">
        <v>100</v>
      </c>
      <c r="AD286">
        <v>372000</v>
      </c>
      <c r="AE286">
        <v>105</v>
      </c>
      <c r="AF286" s="12">
        <f t="shared" si="54"/>
        <v>17714.285714285714</v>
      </c>
      <c r="AG286">
        <f t="shared" si="59"/>
        <v>5</v>
      </c>
      <c r="AH286" s="15">
        <v>-9.8877726272326191E-4</v>
      </c>
      <c r="AJ286" s="7"/>
      <c r="AK286" s="7"/>
      <c r="AL286" s="11"/>
      <c r="AM286" s="11"/>
      <c r="AN286" s="11"/>
      <c r="AO286">
        <v>100</v>
      </c>
      <c r="AP286">
        <v>555600</v>
      </c>
      <c r="AQ286">
        <v>156</v>
      </c>
      <c r="AR286" s="12">
        <f t="shared" si="55"/>
        <v>21369.23076923077</v>
      </c>
      <c r="AS286">
        <f t="shared" si="60"/>
        <v>6</v>
      </c>
      <c r="AT286">
        <v>-0.133100351567422</v>
      </c>
      <c r="AV286" s="7"/>
      <c r="AW286" s="7"/>
      <c r="AX286" s="11"/>
      <c r="AY286" s="11"/>
      <c r="BA286">
        <v>100</v>
      </c>
      <c r="BB286">
        <v>728400</v>
      </c>
      <c r="BC286">
        <v>204</v>
      </c>
      <c r="BD286" s="12">
        <f t="shared" si="56"/>
        <v>14282.35294117647</v>
      </c>
      <c r="BE286">
        <f t="shared" si="57"/>
        <v>4</v>
      </c>
      <c r="BF286">
        <v>-2.9464784173929399E-3</v>
      </c>
      <c r="BH286" s="7"/>
      <c r="BI286" s="7"/>
      <c r="BJ286" s="11"/>
    </row>
    <row r="287" spans="1:62" x14ac:dyDescent="0.35">
      <c r="A287">
        <v>100</v>
      </c>
      <c r="B287">
        <v>192000</v>
      </c>
      <c r="C287">
        <v>55</v>
      </c>
      <c r="D287" s="12">
        <f t="shared" si="61"/>
        <v>17454.545454545456</v>
      </c>
      <c r="E287">
        <f t="shared" si="62"/>
        <v>5</v>
      </c>
      <c r="F287">
        <v>-1.0995803002756099E-2</v>
      </c>
      <c r="K287" s="19"/>
      <c r="L287" s="19"/>
      <c r="M287" s="19"/>
      <c r="N287" s="19"/>
      <c r="Q287">
        <v>100</v>
      </c>
      <c r="R287">
        <v>91200</v>
      </c>
      <c r="S287">
        <v>27</v>
      </c>
      <c r="T287" s="12">
        <f t="shared" si="53"/>
        <v>23644.444444444445</v>
      </c>
      <c r="U287">
        <f t="shared" si="58"/>
        <v>7</v>
      </c>
      <c r="V287">
        <v>-9.1298021486722596E-3</v>
      </c>
      <c r="X287" s="7"/>
      <c r="Y287" s="7"/>
      <c r="Z287" s="11"/>
      <c r="AC287">
        <v>100</v>
      </c>
      <c r="AD287">
        <v>364800</v>
      </c>
      <c r="AE287">
        <v>103</v>
      </c>
      <c r="AF287" s="12">
        <f t="shared" si="54"/>
        <v>10625.242718446601</v>
      </c>
      <c r="AG287">
        <f t="shared" si="59"/>
        <v>3</v>
      </c>
      <c r="AH287">
        <v>-8.6284259549757006E-2</v>
      </c>
      <c r="AJ287" s="7"/>
      <c r="AK287" s="7"/>
      <c r="AL287" s="11"/>
      <c r="AM287" s="11"/>
      <c r="AN287" s="11"/>
      <c r="AO287">
        <v>100</v>
      </c>
      <c r="AP287">
        <v>548400</v>
      </c>
      <c r="AQ287">
        <v>154</v>
      </c>
      <c r="AR287" s="12">
        <f t="shared" si="55"/>
        <v>14244.155844155845</v>
      </c>
      <c r="AS287">
        <f t="shared" si="60"/>
        <v>4</v>
      </c>
      <c r="AT287">
        <v>-8.9802566837576397E-3</v>
      </c>
      <c r="AV287" s="7"/>
      <c r="AW287" s="7"/>
      <c r="AX287" s="11"/>
      <c r="AY287" s="11"/>
      <c r="BA287">
        <v>100</v>
      </c>
      <c r="BB287">
        <v>739200</v>
      </c>
      <c r="BC287">
        <v>207</v>
      </c>
      <c r="BD287" s="12">
        <f t="shared" si="56"/>
        <v>24997.101449275364</v>
      </c>
      <c r="BE287">
        <f t="shared" si="57"/>
        <v>7</v>
      </c>
      <c r="BF287">
        <v>-0.213244826172621</v>
      </c>
      <c r="BH287" s="7"/>
      <c r="BI287" s="7"/>
      <c r="BJ287" s="11"/>
    </row>
    <row r="288" spans="1:62" x14ac:dyDescent="0.35">
      <c r="A288">
        <v>100</v>
      </c>
      <c r="B288">
        <v>199200</v>
      </c>
      <c r="C288">
        <v>57</v>
      </c>
      <c r="D288" s="12">
        <f t="shared" si="61"/>
        <v>24463.157894736843</v>
      </c>
      <c r="E288">
        <f t="shared" si="62"/>
        <v>7</v>
      </c>
      <c r="F288">
        <v>-9.1919770695331401E-2</v>
      </c>
      <c r="K288" s="19"/>
      <c r="L288" s="19"/>
      <c r="M288" s="19"/>
      <c r="N288" s="19"/>
      <c r="Q288">
        <v>100</v>
      </c>
      <c r="R288">
        <v>87600</v>
      </c>
      <c r="S288">
        <v>26</v>
      </c>
      <c r="T288" s="12">
        <f t="shared" si="53"/>
        <v>20215.384615384617</v>
      </c>
      <c r="U288">
        <f t="shared" si="58"/>
        <v>6</v>
      </c>
      <c r="V288">
        <v>-0.88233937102400195</v>
      </c>
      <c r="X288" s="7"/>
      <c r="Y288" s="7"/>
      <c r="Z288" s="11"/>
      <c r="AC288">
        <v>100</v>
      </c>
      <c r="AD288">
        <v>375600</v>
      </c>
      <c r="AE288">
        <v>106</v>
      </c>
      <c r="AF288" s="12">
        <f t="shared" si="54"/>
        <v>21260.377358490565</v>
      </c>
      <c r="AG288">
        <f t="shared" si="59"/>
        <v>6</v>
      </c>
      <c r="AH288">
        <v>-1.53336976419849E-3</v>
      </c>
      <c r="AJ288" s="7"/>
      <c r="AK288" s="7"/>
      <c r="AL288" s="11"/>
      <c r="AM288" s="11"/>
      <c r="AN288" s="11"/>
      <c r="AO288">
        <v>100</v>
      </c>
      <c r="AP288">
        <v>548400</v>
      </c>
      <c r="AQ288">
        <v>154</v>
      </c>
      <c r="AR288" s="12">
        <f t="shared" si="55"/>
        <v>14244.155844155845</v>
      </c>
      <c r="AS288">
        <f t="shared" si="60"/>
        <v>4</v>
      </c>
      <c r="AT288">
        <v>-3.7416259934987497E-2</v>
      </c>
      <c r="AV288" s="7"/>
      <c r="AW288" s="7"/>
      <c r="AX288" s="11"/>
      <c r="AY288" s="11"/>
      <c r="BA288">
        <v>100</v>
      </c>
      <c r="BB288">
        <v>735600</v>
      </c>
      <c r="BC288">
        <v>206</v>
      </c>
      <c r="BD288" s="12">
        <f t="shared" si="56"/>
        <v>21425.242718446603</v>
      </c>
      <c r="BE288">
        <f t="shared" si="57"/>
        <v>6</v>
      </c>
      <c r="BF288">
        <v>-7.9880171215422499E-2</v>
      </c>
      <c r="BH288" s="7"/>
      <c r="BI288" s="7"/>
      <c r="BJ288" s="11"/>
    </row>
    <row r="289" spans="1:62" x14ac:dyDescent="0.35">
      <c r="K289" s="19"/>
      <c r="L289" s="19"/>
      <c r="M289" s="19"/>
      <c r="N289" s="19"/>
      <c r="T289" s="12"/>
      <c r="X289" s="7"/>
      <c r="Y289" s="7"/>
      <c r="Z289" s="11"/>
      <c r="AF289" s="12"/>
      <c r="AJ289" s="7"/>
      <c r="AK289" s="7"/>
      <c r="AL289" s="11"/>
      <c r="AM289" s="11"/>
      <c r="AN289" s="11"/>
      <c r="AR289" s="12"/>
      <c r="AV289" s="7"/>
      <c r="AW289" s="7"/>
      <c r="AX289" s="11"/>
      <c r="AY289" s="11"/>
      <c r="BD289" s="12"/>
      <c r="BH289" s="7"/>
      <c r="BI289" s="7"/>
      <c r="BJ289" s="11"/>
    </row>
    <row r="290" spans="1:62" x14ac:dyDescent="0.35">
      <c r="A290">
        <v>150</v>
      </c>
      <c r="B290">
        <v>293400</v>
      </c>
      <c r="C290">
        <v>56</v>
      </c>
      <c r="D290" s="12">
        <f t="shared" si="61"/>
        <v>31435.714285714286</v>
      </c>
      <c r="E290">
        <f t="shared" si="62"/>
        <v>6</v>
      </c>
      <c r="F290">
        <v>-0.147206272917939</v>
      </c>
      <c r="G290" s="4">
        <f>AVERAGE(F290:F329)</f>
        <v>-3.9108095599095803E-2</v>
      </c>
      <c r="H290" s="2">
        <f>AVERAGE(D290:D329)</f>
        <v>24479.605198645724</v>
      </c>
      <c r="I290" s="2">
        <f>AVERAGE(E290:E329)</f>
        <v>4.6749999999999998</v>
      </c>
      <c r="J290" s="11" t="s">
        <v>0</v>
      </c>
      <c r="K290" s="19"/>
      <c r="L290" s="19"/>
      <c r="M290" s="19"/>
      <c r="N290" s="19"/>
      <c r="Q290">
        <v>150</v>
      </c>
      <c r="R290">
        <v>126000</v>
      </c>
      <c r="S290">
        <v>25</v>
      </c>
      <c r="T290" s="12">
        <f t="shared" ref="T290:T329" si="63">R290*U290/S290</f>
        <v>25200</v>
      </c>
      <c r="U290">
        <f>S290-20</f>
        <v>5</v>
      </c>
      <c r="V290">
        <v>-1.67466111674602E-3</v>
      </c>
      <c r="W290" s="4">
        <f>AVERAGE(V290:V329)</f>
        <v>-2.5611488364010872E-2</v>
      </c>
      <c r="X290" s="2">
        <f>AVERAGE(T290:T329)</f>
        <v>24574.147157190633</v>
      </c>
      <c r="Y290" s="2">
        <f>AVERAGE(U290:U329)</f>
        <v>4.875</v>
      </c>
      <c r="Z290" s="11" t="s">
        <v>0</v>
      </c>
      <c r="AC290">
        <v>150</v>
      </c>
      <c r="AD290">
        <v>541800</v>
      </c>
      <c r="AE290">
        <v>102</v>
      </c>
      <c r="AF290" s="12">
        <f t="shared" ref="AF290:AF329" si="64">AD290*AG290/AE290</f>
        <v>10623.529411764706</v>
      </c>
      <c r="AG290">
        <f t="shared" si="59"/>
        <v>2</v>
      </c>
      <c r="AH290">
        <v>-2.6816374572606601E-2</v>
      </c>
      <c r="AI290" s="4">
        <f>AVERAGE(AH290:AH329)</f>
        <v>-2.0481668195522364E-2</v>
      </c>
      <c r="AJ290" s="2">
        <f>AVERAGE(AF290:AF329)</f>
        <v>24976.900549581176</v>
      </c>
      <c r="AK290" s="2">
        <f>AVERAGE(AG290:AG329)</f>
        <v>4.7</v>
      </c>
      <c r="AL290" s="11" t="s">
        <v>0</v>
      </c>
      <c r="AM290" s="11"/>
      <c r="AN290" s="11"/>
      <c r="AO290">
        <v>150</v>
      </c>
      <c r="AP290">
        <v>838800</v>
      </c>
      <c r="AQ290">
        <v>157</v>
      </c>
      <c r="AR290" s="12">
        <f t="shared" ref="AR290:AR329" si="65">AP290*AS290/AQ290</f>
        <v>37398.726114649682</v>
      </c>
      <c r="AS290">
        <f t="shared" si="60"/>
        <v>7</v>
      </c>
      <c r="AT290" s="15">
        <v>-1.96152060722649E-4</v>
      </c>
      <c r="AU290" s="4">
        <f>AVERAGE(AT290:AT329)</f>
        <v>-3.1851020098946733E-2</v>
      </c>
      <c r="AV290" s="2">
        <f>AVERAGE(AR290:AR329)</f>
        <v>25107.135211293971</v>
      </c>
      <c r="AW290" s="2">
        <f>AVERAGE(AS290:AS329)</f>
        <v>4.7</v>
      </c>
      <c r="AX290" s="11" t="s">
        <v>0</v>
      </c>
      <c r="AY290" s="11"/>
      <c r="BA290">
        <v>150</v>
      </c>
      <c r="BB290">
        <v>1098000</v>
      </c>
      <c r="BC290">
        <v>205</v>
      </c>
      <c r="BD290" s="12">
        <f t="shared" ref="BD290:BD329" si="66">BB290*BE290/BC290</f>
        <v>26780.487804878048</v>
      </c>
      <c r="BE290">
        <f t="shared" ref="BE290:BE329" si="67">BC290-200</f>
        <v>5</v>
      </c>
      <c r="BF290" s="15">
        <v>-7.6711751363699404E-4</v>
      </c>
      <c r="BG290" s="4">
        <f>AVERAGE(BF290:BF329)</f>
        <v>-3.9790609494395716E-2</v>
      </c>
      <c r="BH290" s="2">
        <f>AVERAGE(BD290:BD329)</f>
        <v>26111.118599968766</v>
      </c>
      <c r="BI290" s="2">
        <f>AVERAGE(BE290:BE329)</f>
        <v>4.875</v>
      </c>
      <c r="BJ290" s="11" t="s">
        <v>0</v>
      </c>
    </row>
    <row r="291" spans="1:62" x14ac:dyDescent="0.35">
      <c r="A291">
        <v>150</v>
      </c>
      <c r="B291">
        <v>282600</v>
      </c>
      <c r="C291">
        <v>54</v>
      </c>
      <c r="D291" s="12">
        <f t="shared" si="61"/>
        <v>20933.333333333332</v>
      </c>
      <c r="E291">
        <f t="shared" si="62"/>
        <v>4</v>
      </c>
      <c r="F291">
        <v>-7.6133240996866705E-2</v>
      </c>
      <c r="G291" s="4">
        <f>MEDIAN(F290:F329)</f>
        <v>-1.3309589452761915E-2</v>
      </c>
      <c r="H291" s="2">
        <f>MEDIAN(D290:D329)</f>
        <v>26181.81818181818</v>
      </c>
      <c r="I291" s="2">
        <f>MEDIAN(E290:E329)</f>
        <v>5</v>
      </c>
      <c r="J291" s="11" t="s">
        <v>6</v>
      </c>
      <c r="K291" s="19"/>
      <c r="L291" s="19"/>
      <c r="M291" s="19"/>
      <c r="N291" s="19"/>
      <c r="Q291">
        <v>150</v>
      </c>
      <c r="R291">
        <v>120600</v>
      </c>
      <c r="S291">
        <v>24</v>
      </c>
      <c r="T291" s="12">
        <f t="shared" si="63"/>
        <v>20100</v>
      </c>
      <c r="U291">
        <f t="shared" ref="U291:U329" si="68">S291-20</f>
        <v>4</v>
      </c>
      <c r="V291">
        <v>-2.9154233543794502E-3</v>
      </c>
      <c r="W291" s="4">
        <f>MEDIAN(V290:V329)</f>
        <v>-8.4428893440285143E-3</v>
      </c>
      <c r="X291" s="2">
        <f>MEDIAN(T290:T329)</f>
        <v>25200</v>
      </c>
      <c r="Y291" s="2">
        <f>MEDIAN(U290:U329)</f>
        <v>5</v>
      </c>
      <c r="Z291" s="11" t="s">
        <v>6</v>
      </c>
      <c r="AC291">
        <v>150</v>
      </c>
      <c r="AD291">
        <v>552600</v>
      </c>
      <c r="AE291">
        <v>104</v>
      </c>
      <c r="AF291" s="12">
        <f t="shared" si="64"/>
        <v>21253.846153846152</v>
      </c>
      <c r="AG291">
        <f t="shared" si="59"/>
        <v>4</v>
      </c>
      <c r="AH291">
        <v>-0.124254444673823</v>
      </c>
      <c r="AI291" s="4">
        <f>MEDIAN(AH290:AH329)</f>
        <v>-8.9167008387147154E-3</v>
      </c>
      <c r="AJ291" s="2">
        <f>MEDIAN(AF290:AF329)</f>
        <v>26571.428571428572</v>
      </c>
      <c r="AK291" s="2">
        <f>MEDIAN(AG290:AG329)</f>
        <v>5</v>
      </c>
      <c r="AL291" s="11" t="s">
        <v>6</v>
      </c>
      <c r="AM291" s="11"/>
      <c r="AN291" s="11"/>
      <c r="AO291">
        <v>150</v>
      </c>
      <c r="AP291">
        <v>822600</v>
      </c>
      <c r="AQ291">
        <v>154</v>
      </c>
      <c r="AR291" s="12">
        <f t="shared" si="65"/>
        <v>21366.233766233767</v>
      </c>
      <c r="AS291">
        <f t="shared" si="60"/>
        <v>4</v>
      </c>
      <c r="AT291">
        <v>-8.2094476382509798E-3</v>
      </c>
      <c r="AU291" s="4">
        <f>MEDIAN(AT290:AT329)</f>
        <v>-9.4479960441333395E-3</v>
      </c>
      <c r="AV291" s="2">
        <f>MEDIAN(AR290:AR329)</f>
        <v>26709.677419354837</v>
      </c>
      <c r="AW291" s="2">
        <f>MEDIAN(AS290:AS329)</f>
        <v>5</v>
      </c>
      <c r="AX291" s="11" t="s">
        <v>6</v>
      </c>
      <c r="AY291" s="11"/>
      <c r="BA291">
        <v>150</v>
      </c>
      <c r="BB291">
        <v>1108800</v>
      </c>
      <c r="BC291">
        <v>207</v>
      </c>
      <c r="BD291" s="12">
        <f t="shared" si="66"/>
        <v>37495.65217391304</v>
      </c>
      <c r="BE291">
        <f t="shared" si="67"/>
        <v>7</v>
      </c>
      <c r="BF291">
        <v>-1.9622208950330899E-2</v>
      </c>
      <c r="BG291" s="4">
        <f>MEDIAN(BF290:BF329)</f>
        <v>-9.8078702124199252E-3</v>
      </c>
      <c r="BH291" s="2">
        <f>MEDIAN(BD290:BD329)</f>
        <v>26780.487804878048</v>
      </c>
      <c r="BI291" s="2">
        <f>MEDIAN(BE290:BE329)</f>
        <v>5</v>
      </c>
      <c r="BJ291" s="11" t="s">
        <v>6</v>
      </c>
    </row>
    <row r="292" spans="1:62" x14ac:dyDescent="0.35">
      <c r="A292">
        <v>150</v>
      </c>
      <c r="B292">
        <v>298800</v>
      </c>
      <c r="C292">
        <v>57</v>
      </c>
      <c r="D292" s="12">
        <f t="shared" si="61"/>
        <v>36694.73684210526</v>
      </c>
      <c r="E292">
        <f t="shared" si="62"/>
        <v>7</v>
      </c>
      <c r="F292" s="15">
        <v>-3.0426082866522801E-4</v>
      </c>
      <c r="G292" s="4">
        <f>MAX(F290:F329)</f>
        <v>-1.6260268178212999E-4</v>
      </c>
      <c r="H292" s="2">
        <f>MAX(D290:D329)</f>
        <v>41958.620689655174</v>
      </c>
      <c r="I292" s="2">
        <f>MAX(E290:E329)</f>
        <v>8</v>
      </c>
      <c r="J292" s="11" t="s">
        <v>19</v>
      </c>
      <c r="K292" s="19"/>
      <c r="L292" s="19"/>
      <c r="M292" s="19"/>
      <c r="N292" s="19"/>
      <c r="Q292">
        <v>150</v>
      </c>
      <c r="R292">
        <v>131400</v>
      </c>
      <c r="S292">
        <v>26</v>
      </c>
      <c r="T292" s="12">
        <f t="shared" si="63"/>
        <v>30323.076923076922</v>
      </c>
      <c r="U292">
        <f t="shared" si="68"/>
        <v>6</v>
      </c>
      <c r="V292">
        <v>-1.11098323615358E-2</v>
      </c>
      <c r="W292" s="4">
        <f>MAX(V290:V329)</f>
        <v>-8.3669034434430992E-6</v>
      </c>
      <c r="X292" s="2">
        <f>MAX(T290:T329)</f>
        <v>35466.666666666664</v>
      </c>
      <c r="Y292" s="2">
        <f>MAX(U290:U329)</f>
        <v>7</v>
      </c>
      <c r="Z292" s="11" t="s">
        <v>19</v>
      </c>
      <c r="AC292">
        <v>150</v>
      </c>
      <c r="AD292">
        <v>547200</v>
      </c>
      <c r="AE292">
        <v>103</v>
      </c>
      <c r="AF292" s="12">
        <f t="shared" si="64"/>
        <v>15937.864077669903</v>
      </c>
      <c r="AG292">
        <f t="shared" si="59"/>
        <v>3</v>
      </c>
      <c r="AH292">
        <v>-1.1319994262179601E-2</v>
      </c>
      <c r="AI292" s="4">
        <f>MAX(AH290:AH329)</f>
        <v>-5.5361209495288703E-6</v>
      </c>
      <c r="AJ292" s="2">
        <f>MAX(AF290:AF329)</f>
        <v>37211.214953271025</v>
      </c>
      <c r="AK292" s="2">
        <f>MAX(AG290:AG329)</f>
        <v>7</v>
      </c>
      <c r="AL292" s="11" t="s">
        <v>19</v>
      </c>
      <c r="AM292" s="11"/>
      <c r="AN292" s="11"/>
      <c r="AO292">
        <v>150</v>
      </c>
      <c r="AP292">
        <v>817200</v>
      </c>
      <c r="AQ292">
        <v>153</v>
      </c>
      <c r="AR292" s="12">
        <f t="shared" si="65"/>
        <v>16023.529411764706</v>
      </c>
      <c r="AS292">
        <f t="shared" si="60"/>
        <v>3</v>
      </c>
      <c r="AT292">
        <v>-2.9154233543794502E-3</v>
      </c>
      <c r="AU292" s="4">
        <f>MAX(AT290:AT329)</f>
        <v>-6.75609858906711E-5</v>
      </c>
      <c r="AV292" s="2">
        <f>MAX(AR290:AR329)</f>
        <v>37398.726114649682</v>
      </c>
      <c r="AW292" s="2">
        <f>MAX(AS290:AS329)</f>
        <v>7</v>
      </c>
      <c r="AX292" s="11" t="s">
        <v>19</v>
      </c>
      <c r="AY292" s="11"/>
      <c r="BA292">
        <v>150</v>
      </c>
      <c r="BB292">
        <v>1098000</v>
      </c>
      <c r="BC292">
        <v>205</v>
      </c>
      <c r="BD292" s="12">
        <f t="shared" si="66"/>
        <v>26780.487804878048</v>
      </c>
      <c r="BE292">
        <f t="shared" si="67"/>
        <v>5</v>
      </c>
      <c r="BF292">
        <v>-2.0573339279403899E-2</v>
      </c>
      <c r="BG292" s="4">
        <f>MAX(BF290:BF329)</f>
        <v>-4.2732246443125098E-7</v>
      </c>
      <c r="BH292" s="2">
        <f>MAX(BD290:BD329)</f>
        <v>42853.846153846156</v>
      </c>
      <c r="BI292" s="2">
        <f>MAX(BE290:BE329)</f>
        <v>8</v>
      </c>
      <c r="BJ292" s="11" t="s">
        <v>19</v>
      </c>
    </row>
    <row r="293" spans="1:62" x14ac:dyDescent="0.35">
      <c r="A293">
        <v>150</v>
      </c>
      <c r="B293">
        <v>282600</v>
      </c>
      <c r="C293">
        <v>54</v>
      </c>
      <c r="D293" s="12">
        <f t="shared" si="61"/>
        <v>20933.333333333332</v>
      </c>
      <c r="E293">
        <f t="shared" si="62"/>
        <v>4</v>
      </c>
      <c r="F293">
        <v>-2.4274342574541499E-2</v>
      </c>
      <c r="G293" s="4">
        <f>MIN(F290:F329)</f>
        <v>-0.217603930987427</v>
      </c>
      <c r="H293" s="2">
        <f>MIN(D290:D329)</f>
        <v>10453.846153846154</v>
      </c>
      <c r="I293" s="2">
        <f>MIN(E290:E329)</f>
        <v>2</v>
      </c>
      <c r="J293" s="11" t="s">
        <v>20</v>
      </c>
      <c r="K293" s="19"/>
      <c r="L293" s="19"/>
      <c r="M293" s="19"/>
      <c r="N293" s="19"/>
      <c r="Q293">
        <v>150</v>
      </c>
      <c r="R293">
        <v>126000</v>
      </c>
      <c r="S293">
        <v>25</v>
      </c>
      <c r="T293" s="12">
        <f t="shared" si="63"/>
        <v>25200</v>
      </c>
      <c r="U293">
        <f t="shared" si="68"/>
        <v>5</v>
      </c>
      <c r="V293">
        <v>-1.84415895393076E-2</v>
      </c>
      <c r="W293" s="4">
        <f>MIN(V290:V329)</f>
        <v>-0.29827304165927698</v>
      </c>
      <c r="X293" s="2">
        <f>MIN(T290:T329)</f>
        <v>15026.08695652174</v>
      </c>
      <c r="Y293" s="2">
        <f>MIN(U290:U329)</f>
        <v>3</v>
      </c>
      <c r="Z293" s="11" t="s">
        <v>20</v>
      </c>
      <c r="AC293">
        <v>150</v>
      </c>
      <c r="AD293">
        <v>563400</v>
      </c>
      <c r="AE293">
        <v>106</v>
      </c>
      <c r="AF293" s="12">
        <f t="shared" si="64"/>
        <v>31890.566037735851</v>
      </c>
      <c r="AG293">
        <f t="shared" si="59"/>
        <v>6</v>
      </c>
      <c r="AH293">
        <v>-4.0688247757339903E-2</v>
      </c>
      <c r="AI293" s="4">
        <f>MIN(AH290:AH329)</f>
        <v>-0.124254444673823</v>
      </c>
      <c r="AJ293" s="2">
        <f>MIN(AF290:AF329)</f>
        <v>10623.529411764706</v>
      </c>
      <c r="AK293" s="2">
        <f>MIN(AG290:AG329)</f>
        <v>2</v>
      </c>
      <c r="AL293" s="11" t="s">
        <v>20</v>
      </c>
      <c r="AM293" s="11"/>
      <c r="AN293" s="11"/>
      <c r="AO293">
        <v>150</v>
      </c>
      <c r="AP293">
        <v>838800</v>
      </c>
      <c r="AQ293">
        <v>157</v>
      </c>
      <c r="AR293" s="12">
        <f t="shared" si="65"/>
        <v>37398.726114649682</v>
      </c>
      <c r="AS293">
        <f t="shared" si="60"/>
        <v>7</v>
      </c>
      <c r="AT293">
        <v>-2.0546302929630102E-3</v>
      </c>
      <c r="AU293" s="4">
        <f>MIN(AT290:AT329)</f>
        <v>-0.40726245781481302</v>
      </c>
      <c r="AV293" s="2">
        <f>MIN(AR290:AR329)</f>
        <v>16023.529411764706</v>
      </c>
      <c r="AW293" s="2">
        <f>MIN(AS290:AS329)</f>
        <v>3</v>
      </c>
      <c r="AX293" s="11" t="s">
        <v>20</v>
      </c>
      <c r="AY293" s="11"/>
      <c r="BA293">
        <v>150</v>
      </c>
      <c r="BB293">
        <v>1098000</v>
      </c>
      <c r="BC293">
        <v>205</v>
      </c>
      <c r="BD293" s="12">
        <f t="shared" si="66"/>
        <v>26780.487804878048</v>
      </c>
      <c r="BE293">
        <f t="shared" si="67"/>
        <v>5</v>
      </c>
      <c r="BF293">
        <v>-6.1288158292928697E-3</v>
      </c>
      <c r="BG293" s="4">
        <f>MIN(BF290:BF329)</f>
        <v>-0.41973614208267002</v>
      </c>
      <c r="BH293" s="2">
        <f>MIN(BD290:BD329)</f>
        <v>16066.995073891625</v>
      </c>
      <c r="BI293" s="2">
        <f>MIN(BE290:BE329)</f>
        <v>3</v>
      </c>
      <c r="BJ293" s="11" t="s">
        <v>20</v>
      </c>
    </row>
    <row r="294" spans="1:62" x14ac:dyDescent="0.35">
      <c r="A294">
        <v>150</v>
      </c>
      <c r="B294">
        <v>282600</v>
      </c>
      <c r="C294">
        <v>54</v>
      </c>
      <c r="D294" s="12">
        <f t="shared" si="61"/>
        <v>20933.333333333332</v>
      </c>
      <c r="E294">
        <f t="shared" si="62"/>
        <v>4</v>
      </c>
      <c r="F294">
        <v>-5.1039642257836703E-3</v>
      </c>
      <c r="K294" s="19"/>
      <c r="L294" s="19"/>
      <c r="M294" s="19"/>
      <c r="N294" s="19"/>
      <c r="Q294">
        <v>150</v>
      </c>
      <c r="R294">
        <v>120600</v>
      </c>
      <c r="S294">
        <v>24</v>
      </c>
      <c r="T294" s="12">
        <f t="shared" si="63"/>
        <v>20100</v>
      </c>
      <c r="U294">
        <f t="shared" si="68"/>
        <v>4</v>
      </c>
      <c r="V294">
        <v>-1.77088757954675E-2</v>
      </c>
      <c r="X294" s="7"/>
      <c r="Y294" s="7"/>
      <c r="Z294" s="11"/>
      <c r="AC294">
        <v>150</v>
      </c>
      <c r="AD294">
        <v>568800</v>
      </c>
      <c r="AE294">
        <v>107</v>
      </c>
      <c r="AF294" s="12">
        <f t="shared" si="64"/>
        <v>37211.214953271025</v>
      </c>
      <c r="AG294">
        <f t="shared" si="59"/>
        <v>7</v>
      </c>
      <c r="AH294">
        <v>-2.1459677859171401E-2</v>
      </c>
      <c r="AJ294" s="7"/>
      <c r="AK294" s="7"/>
      <c r="AL294" s="11"/>
      <c r="AM294" s="11"/>
      <c r="AN294" s="11"/>
      <c r="AO294">
        <v>150</v>
      </c>
      <c r="AP294">
        <v>833400</v>
      </c>
      <c r="AQ294">
        <v>156</v>
      </c>
      <c r="AR294" s="12">
        <f t="shared" si="65"/>
        <v>32053.846153846152</v>
      </c>
      <c r="AS294">
        <f t="shared" si="60"/>
        <v>6</v>
      </c>
      <c r="AT294">
        <v>-1.53156097029051E-3</v>
      </c>
      <c r="AV294" s="7"/>
      <c r="AW294" s="7"/>
      <c r="AX294" s="11"/>
      <c r="AY294" s="11"/>
      <c r="BA294">
        <v>150</v>
      </c>
      <c r="BB294">
        <v>1103400</v>
      </c>
      <c r="BC294">
        <v>206</v>
      </c>
      <c r="BD294" s="12">
        <f t="shared" si="66"/>
        <v>32137.864077669903</v>
      </c>
      <c r="BE294">
        <f t="shared" si="67"/>
        <v>6</v>
      </c>
      <c r="BF294">
        <v>-5.21932094920807E-2</v>
      </c>
      <c r="BH294" s="7"/>
      <c r="BI294" s="7"/>
      <c r="BJ294" s="11"/>
    </row>
    <row r="295" spans="1:62" x14ac:dyDescent="0.35">
      <c r="A295">
        <v>150</v>
      </c>
      <c r="B295">
        <v>293400</v>
      </c>
      <c r="C295">
        <v>56</v>
      </c>
      <c r="D295" s="12">
        <f t="shared" si="61"/>
        <v>31435.714285714286</v>
      </c>
      <c r="E295">
        <f t="shared" si="62"/>
        <v>6</v>
      </c>
      <c r="F295">
        <v>-9.8721128195196406E-2</v>
      </c>
      <c r="K295" s="19"/>
      <c r="L295" s="19"/>
      <c r="M295" s="19"/>
      <c r="N295" s="19"/>
      <c r="Q295">
        <v>150</v>
      </c>
      <c r="R295">
        <v>120600</v>
      </c>
      <c r="S295">
        <v>24</v>
      </c>
      <c r="T295" s="12">
        <f t="shared" si="63"/>
        <v>20100</v>
      </c>
      <c r="U295">
        <f t="shared" si="68"/>
        <v>4</v>
      </c>
      <c r="V295">
        <v>-4.3526432706476402E-2</v>
      </c>
      <c r="X295" s="7"/>
      <c r="Y295" s="7"/>
      <c r="Z295" s="11"/>
      <c r="AC295">
        <v>150</v>
      </c>
      <c r="AD295">
        <v>563400</v>
      </c>
      <c r="AE295">
        <v>106</v>
      </c>
      <c r="AF295" s="12">
        <f t="shared" si="64"/>
        <v>31890.566037735851</v>
      </c>
      <c r="AG295">
        <f t="shared" si="59"/>
        <v>6</v>
      </c>
      <c r="AH295" s="15">
        <v>-1.01856158671099E-5</v>
      </c>
      <c r="AJ295" s="7"/>
      <c r="AK295" s="7"/>
      <c r="AL295" s="11"/>
      <c r="AM295" s="11"/>
      <c r="AN295" s="11"/>
      <c r="AO295">
        <v>150</v>
      </c>
      <c r="AP295">
        <v>828000</v>
      </c>
      <c r="AQ295">
        <v>155</v>
      </c>
      <c r="AR295" s="12">
        <f t="shared" si="65"/>
        <v>26709.677419354837</v>
      </c>
      <c r="AS295">
        <f t="shared" si="60"/>
        <v>5</v>
      </c>
      <c r="AT295">
        <v>-3.6970949294812698E-2</v>
      </c>
      <c r="AV295" s="7"/>
      <c r="AW295" s="7"/>
      <c r="AX295" s="11"/>
      <c r="AY295" s="11"/>
      <c r="BA295">
        <v>150</v>
      </c>
      <c r="BB295">
        <v>1108800</v>
      </c>
      <c r="BC295">
        <v>207</v>
      </c>
      <c r="BD295" s="12">
        <f t="shared" si="66"/>
        <v>37495.65217391304</v>
      </c>
      <c r="BE295">
        <f t="shared" si="67"/>
        <v>7</v>
      </c>
      <c r="BF295">
        <v>-1.7900294751285199E-3</v>
      </c>
      <c r="BH295" s="7"/>
      <c r="BI295" s="7"/>
      <c r="BJ295" s="11"/>
    </row>
    <row r="296" spans="1:62" x14ac:dyDescent="0.35">
      <c r="A296">
        <v>150</v>
      </c>
      <c r="B296">
        <v>293400</v>
      </c>
      <c r="C296">
        <v>56</v>
      </c>
      <c r="D296" s="12">
        <f t="shared" si="61"/>
        <v>31435.714285714286</v>
      </c>
      <c r="E296">
        <f t="shared" si="62"/>
        <v>6</v>
      </c>
      <c r="F296">
        <v>-0.217603930987427</v>
      </c>
      <c r="G296">
        <v>-6.2994416391707719E-2</v>
      </c>
      <c r="H296" s="7">
        <v>4370.2576197387507</v>
      </c>
      <c r="I296" s="7">
        <v>2.4750000000000001</v>
      </c>
      <c r="K296" s="19"/>
      <c r="L296" s="19"/>
      <c r="M296" s="19"/>
      <c r="N296" s="19"/>
      <c r="Q296">
        <v>150</v>
      </c>
      <c r="R296">
        <v>120600</v>
      </c>
      <c r="S296">
        <v>24</v>
      </c>
      <c r="T296" s="12">
        <f t="shared" si="63"/>
        <v>20100</v>
      </c>
      <c r="U296">
        <f t="shared" si="68"/>
        <v>4</v>
      </c>
      <c r="V296">
        <v>-2.98207520683752E-3</v>
      </c>
      <c r="X296" s="7"/>
      <c r="Y296" s="7"/>
      <c r="Z296" s="11"/>
      <c r="AC296">
        <v>150</v>
      </c>
      <c r="AD296">
        <v>558000</v>
      </c>
      <c r="AE296">
        <v>105</v>
      </c>
      <c r="AF296" s="12">
        <f t="shared" si="64"/>
        <v>26571.428571428572</v>
      </c>
      <c r="AG296">
        <f t="shared" si="59"/>
        <v>5</v>
      </c>
      <c r="AH296">
        <v>-5.1942299656840803E-3</v>
      </c>
      <c r="AJ296" s="7"/>
      <c r="AK296" s="7"/>
      <c r="AL296" s="11"/>
      <c r="AM296" s="11"/>
      <c r="AN296" s="11"/>
      <c r="AO296">
        <v>150</v>
      </c>
      <c r="AP296">
        <v>828000</v>
      </c>
      <c r="AQ296">
        <v>155</v>
      </c>
      <c r="AR296" s="12">
        <f t="shared" si="65"/>
        <v>26709.677419354837</v>
      </c>
      <c r="AS296">
        <f t="shared" si="60"/>
        <v>5</v>
      </c>
      <c r="AT296">
        <v>-2.22971482941705E-2</v>
      </c>
      <c r="AV296" s="7"/>
      <c r="AW296" s="7"/>
      <c r="AX296" s="11"/>
      <c r="AY296" s="11"/>
      <c r="BA296">
        <v>150</v>
      </c>
      <c r="BB296">
        <v>1098000</v>
      </c>
      <c r="BC296">
        <v>205</v>
      </c>
      <c r="BD296" s="12">
        <f t="shared" si="66"/>
        <v>26780.487804878048</v>
      </c>
      <c r="BE296">
        <f t="shared" si="67"/>
        <v>5</v>
      </c>
      <c r="BF296" s="15">
        <v>-1.60615354593666E-4</v>
      </c>
      <c r="BH296" s="7"/>
      <c r="BI296" s="7"/>
      <c r="BJ296" s="11"/>
    </row>
    <row r="297" spans="1:62" x14ac:dyDescent="0.35">
      <c r="A297">
        <v>150</v>
      </c>
      <c r="B297">
        <v>282600</v>
      </c>
      <c r="C297">
        <v>54</v>
      </c>
      <c r="D297" s="12">
        <f t="shared" si="61"/>
        <v>20933.333333333332</v>
      </c>
      <c r="E297">
        <f t="shared" si="62"/>
        <v>4</v>
      </c>
      <c r="F297">
        <v>-1.67123173298649E-2</v>
      </c>
      <c r="G297">
        <v>-2.6986283894446E-2</v>
      </c>
      <c r="H297" s="7">
        <v>3530.7692307692309</v>
      </c>
      <c r="I297" s="7">
        <v>2</v>
      </c>
      <c r="K297" s="19"/>
      <c r="L297" s="19"/>
      <c r="M297" s="19"/>
      <c r="N297" s="19"/>
      <c r="Q297">
        <v>150</v>
      </c>
      <c r="R297">
        <v>126000</v>
      </c>
      <c r="S297">
        <v>25</v>
      </c>
      <c r="T297" s="12">
        <f t="shared" si="63"/>
        <v>25200</v>
      </c>
      <c r="U297">
        <f t="shared" si="68"/>
        <v>5</v>
      </c>
      <c r="V297">
        <v>-2.7510998164778502E-2</v>
      </c>
      <c r="X297" s="7"/>
      <c r="Y297" s="7"/>
      <c r="Z297" s="11"/>
      <c r="AC297">
        <v>150</v>
      </c>
      <c r="AD297">
        <v>552600</v>
      </c>
      <c r="AE297">
        <v>104</v>
      </c>
      <c r="AF297" s="12">
        <f t="shared" si="64"/>
        <v>21253.846153846152</v>
      </c>
      <c r="AG297">
        <f t="shared" si="59"/>
        <v>4</v>
      </c>
      <c r="AH297">
        <v>-8.2406167641932392E-3</v>
      </c>
      <c r="AJ297" s="7"/>
      <c r="AK297" s="7"/>
      <c r="AL297" s="11"/>
      <c r="AM297" s="11"/>
      <c r="AN297" s="11"/>
      <c r="AO297">
        <v>150</v>
      </c>
      <c r="AP297">
        <v>822600</v>
      </c>
      <c r="AQ297">
        <v>154</v>
      </c>
      <c r="AR297" s="12">
        <f t="shared" si="65"/>
        <v>21366.233766233767</v>
      </c>
      <c r="AS297">
        <f t="shared" si="60"/>
        <v>4</v>
      </c>
      <c r="AT297" s="15">
        <v>-7.3367208836935295E-4</v>
      </c>
      <c r="AV297" s="7"/>
      <c r="AW297" s="7"/>
      <c r="AX297" s="11"/>
      <c r="AY297" s="11"/>
      <c r="BA297">
        <v>150</v>
      </c>
      <c r="BB297">
        <v>1098000</v>
      </c>
      <c r="BC297">
        <v>205</v>
      </c>
      <c r="BD297" s="12">
        <f t="shared" si="66"/>
        <v>26780.487804878048</v>
      </c>
      <c r="BE297">
        <f t="shared" si="67"/>
        <v>5</v>
      </c>
      <c r="BF297">
        <v>-6.22393611034596E-3</v>
      </c>
      <c r="BH297" s="7"/>
      <c r="BI297" s="7"/>
      <c r="BJ297" s="11"/>
    </row>
    <row r="298" spans="1:62" x14ac:dyDescent="0.35">
      <c r="A298">
        <v>150</v>
      </c>
      <c r="B298">
        <v>282600</v>
      </c>
      <c r="C298">
        <v>54</v>
      </c>
      <c r="D298" s="12">
        <f t="shared" si="61"/>
        <v>20933.333333333332</v>
      </c>
      <c r="E298">
        <f t="shared" si="62"/>
        <v>4</v>
      </c>
      <c r="F298" s="15">
        <v>-1.6260268178212999E-4</v>
      </c>
      <c r="G298">
        <v>-1.4436648019098401E-3</v>
      </c>
      <c r="H298" s="7">
        <v>5298.1132075471696</v>
      </c>
      <c r="I298" s="7">
        <v>3</v>
      </c>
      <c r="K298" s="19"/>
      <c r="L298" s="19"/>
      <c r="M298" s="19"/>
      <c r="N298" s="19"/>
      <c r="Q298">
        <v>150</v>
      </c>
      <c r="R298">
        <v>126000</v>
      </c>
      <c r="S298">
        <v>25</v>
      </c>
      <c r="T298" s="12">
        <f t="shared" si="63"/>
        <v>25200</v>
      </c>
      <c r="U298">
        <f t="shared" si="68"/>
        <v>5</v>
      </c>
      <c r="V298">
        <v>-1.47731248882255E-2</v>
      </c>
      <c r="X298" s="7"/>
      <c r="Y298" s="7"/>
      <c r="Z298" s="11"/>
      <c r="AC298">
        <v>150</v>
      </c>
      <c r="AD298">
        <v>563400</v>
      </c>
      <c r="AE298">
        <v>106</v>
      </c>
      <c r="AF298" s="12">
        <f t="shared" si="64"/>
        <v>31890.566037735851</v>
      </c>
      <c r="AG298">
        <f t="shared" si="59"/>
        <v>6</v>
      </c>
      <c r="AH298">
        <v>-1.27695797823352E-2</v>
      </c>
      <c r="AJ298" s="7"/>
      <c r="AK298" s="7"/>
      <c r="AL298" s="11"/>
      <c r="AM298" s="11"/>
      <c r="AN298" s="11"/>
      <c r="AO298">
        <v>150</v>
      </c>
      <c r="AP298">
        <v>817200</v>
      </c>
      <c r="AQ298">
        <v>153</v>
      </c>
      <c r="AR298" s="12">
        <f t="shared" si="65"/>
        <v>16023.529411764706</v>
      </c>
      <c r="AS298">
        <f t="shared" si="60"/>
        <v>3</v>
      </c>
      <c r="AT298">
        <v>-2.59446795366449E-2</v>
      </c>
      <c r="AV298" s="7"/>
      <c r="AW298" s="7"/>
      <c r="AX298" s="11"/>
      <c r="AY298" s="11"/>
      <c r="BA298">
        <v>150</v>
      </c>
      <c r="BB298">
        <v>1098000</v>
      </c>
      <c r="BC298">
        <v>205</v>
      </c>
      <c r="BD298" s="12">
        <f t="shared" si="66"/>
        <v>26780.487804878048</v>
      </c>
      <c r="BE298">
        <f t="shared" si="67"/>
        <v>5</v>
      </c>
      <c r="BF298">
        <v>-1.7430987600091701E-2</v>
      </c>
      <c r="BH298" s="7"/>
      <c r="BI298" s="7"/>
      <c r="BJ298" s="11"/>
    </row>
    <row r="299" spans="1:62" x14ac:dyDescent="0.35">
      <c r="A299">
        <v>150</v>
      </c>
      <c r="B299">
        <v>282600</v>
      </c>
      <c r="C299">
        <v>54</v>
      </c>
      <c r="D299" s="12">
        <f t="shared" si="61"/>
        <v>20933.333333333332</v>
      </c>
      <c r="E299">
        <f t="shared" si="62"/>
        <v>4</v>
      </c>
      <c r="F299">
        <v>-5.0247342080197398E-2</v>
      </c>
      <c r="G299">
        <v>-0.42129739616415601</v>
      </c>
      <c r="H299" s="7">
        <v>3530.7692307692309</v>
      </c>
      <c r="I299" s="7">
        <v>2</v>
      </c>
      <c r="K299" s="19"/>
      <c r="L299" s="19"/>
      <c r="M299" s="19"/>
      <c r="N299" s="19"/>
      <c r="Q299">
        <v>150</v>
      </c>
      <c r="R299">
        <v>131400</v>
      </c>
      <c r="S299">
        <v>26</v>
      </c>
      <c r="T299" s="12">
        <f t="shared" si="63"/>
        <v>30323.076923076922</v>
      </c>
      <c r="U299">
        <f t="shared" si="68"/>
        <v>6</v>
      </c>
      <c r="V299">
        <v>-8.9872776576013693E-3</v>
      </c>
      <c r="X299" s="7"/>
      <c r="Y299" s="7"/>
      <c r="Z299" s="11"/>
      <c r="AC299">
        <v>150</v>
      </c>
      <c r="AD299">
        <v>552600</v>
      </c>
      <c r="AE299">
        <v>104</v>
      </c>
      <c r="AF299" s="12">
        <f t="shared" si="64"/>
        <v>21253.846153846152</v>
      </c>
      <c r="AG299">
        <f t="shared" si="59"/>
        <v>4</v>
      </c>
      <c r="AH299">
        <v>-2.65893029380882E-2</v>
      </c>
      <c r="AJ299" s="7"/>
      <c r="AK299" s="7"/>
      <c r="AL299" s="11"/>
      <c r="AM299" s="11"/>
      <c r="AN299" s="11"/>
      <c r="AO299">
        <v>150</v>
      </c>
      <c r="AP299">
        <v>817200</v>
      </c>
      <c r="AQ299">
        <v>153</v>
      </c>
      <c r="AR299" s="12">
        <f t="shared" si="65"/>
        <v>16023.529411764706</v>
      </c>
      <c r="AS299">
        <f t="shared" si="60"/>
        <v>3</v>
      </c>
      <c r="AT299">
        <v>-3.1550485870272698E-3</v>
      </c>
      <c r="AV299" s="7"/>
      <c r="AW299" s="7"/>
      <c r="AX299" s="11"/>
      <c r="AY299" s="11"/>
      <c r="BA299">
        <v>150</v>
      </c>
      <c r="BB299">
        <v>1092600</v>
      </c>
      <c r="BC299">
        <v>204</v>
      </c>
      <c r="BD299" s="12">
        <f t="shared" si="66"/>
        <v>21423.529411764706</v>
      </c>
      <c r="BE299">
        <f t="shared" si="67"/>
        <v>4</v>
      </c>
      <c r="BF299">
        <v>-2.70263489751577E-2</v>
      </c>
      <c r="BH299" s="7"/>
      <c r="BI299" s="7"/>
      <c r="BJ299" s="11"/>
    </row>
    <row r="300" spans="1:62" x14ac:dyDescent="0.35">
      <c r="A300">
        <v>150</v>
      </c>
      <c r="B300">
        <v>293400</v>
      </c>
      <c r="C300">
        <v>56</v>
      </c>
      <c r="D300" s="12">
        <f t="shared" si="61"/>
        <v>31435.714285714286</v>
      </c>
      <c r="E300">
        <f t="shared" si="62"/>
        <v>6</v>
      </c>
      <c r="F300">
        <v>-9.1423629949474207E-3</v>
      </c>
      <c r="K300" s="19"/>
      <c r="L300" s="19"/>
      <c r="M300" s="19"/>
      <c r="N300" s="19"/>
      <c r="Q300">
        <v>150</v>
      </c>
      <c r="R300">
        <v>115200</v>
      </c>
      <c r="S300">
        <v>23</v>
      </c>
      <c r="T300" s="12">
        <f t="shared" si="63"/>
        <v>15026.08695652174</v>
      </c>
      <c r="U300">
        <f t="shared" si="68"/>
        <v>3</v>
      </c>
      <c r="V300">
        <v>-1.6534731076969199E-2</v>
      </c>
      <c r="X300" s="7"/>
      <c r="Y300" s="7"/>
      <c r="Z300" s="11"/>
      <c r="AC300">
        <v>150</v>
      </c>
      <c r="AD300">
        <v>558000</v>
      </c>
      <c r="AE300">
        <v>105</v>
      </c>
      <c r="AF300" s="12">
        <f t="shared" si="64"/>
        <v>26571.428571428572</v>
      </c>
      <c r="AG300">
        <f t="shared" si="59"/>
        <v>5</v>
      </c>
      <c r="AH300">
        <v>-2.8978424040371799E-3</v>
      </c>
      <c r="AJ300" s="7"/>
      <c r="AK300" s="7"/>
      <c r="AL300" s="11"/>
      <c r="AM300" s="11"/>
      <c r="AN300" s="11"/>
      <c r="AO300">
        <v>150</v>
      </c>
      <c r="AP300">
        <v>822600</v>
      </c>
      <c r="AQ300">
        <v>154</v>
      </c>
      <c r="AR300" s="12">
        <f t="shared" si="65"/>
        <v>21366.233766233767</v>
      </c>
      <c r="AS300">
        <f t="shared" si="60"/>
        <v>4</v>
      </c>
      <c r="AT300">
        <v>-7.5226585673124596E-2</v>
      </c>
      <c r="AV300" s="7"/>
      <c r="AW300" s="7"/>
      <c r="AX300" s="11"/>
      <c r="AY300" s="11"/>
      <c r="BA300">
        <v>150</v>
      </c>
      <c r="BB300">
        <v>1103400</v>
      </c>
      <c r="BC300">
        <v>206</v>
      </c>
      <c r="BD300" s="12">
        <f t="shared" si="66"/>
        <v>32137.864077669903</v>
      </c>
      <c r="BE300">
        <f t="shared" si="67"/>
        <v>6</v>
      </c>
      <c r="BF300">
        <v>-4.8088246799679497E-3</v>
      </c>
      <c r="BH300" s="7"/>
      <c r="BI300" s="7"/>
      <c r="BJ300" s="11"/>
    </row>
    <row r="301" spans="1:62" x14ac:dyDescent="0.35">
      <c r="A301">
        <v>150</v>
      </c>
      <c r="B301">
        <v>271800</v>
      </c>
      <c r="C301">
        <v>52</v>
      </c>
      <c r="D301" s="12">
        <f t="shared" si="61"/>
        <v>10453.846153846154</v>
      </c>
      <c r="E301">
        <f t="shared" si="62"/>
        <v>2</v>
      </c>
      <c r="F301">
        <v>-2.2784864212511399E-2</v>
      </c>
      <c r="K301" s="19"/>
      <c r="L301" s="19"/>
      <c r="M301" s="19"/>
      <c r="N301" s="19"/>
      <c r="Q301">
        <v>150</v>
      </c>
      <c r="R301">
        <v>126000</v>
      </c>
      <c r="S301">
        <v>25</v>
      </c>
      <c r="T301" s="12">
        <f t="shared" si="63"/>
        <v>25200</v>
      </c>
      <c r="U301">
        <f t="shared" si="68"/>
        <v>5</v>
      </c>
      <c r="V301" s="15">
        <v>-9.7848241577589996E-4</v>
      </c>
      <c r="X301" s="7"/>
      <c r="Y301" s="7"/>
      <c r="Z301" s="11"/>
      <c r="AC301">
        <v>150</v>
      </c>
      <c r="AD301">
        <v>558000</v>
      </c>
      <c r="AE301">
        <v>105</v>
      </c>
      <c r="AF301" s="12">
        <f t="shared" si="64"/>
        <v>26571.428571428572</v>
      </c>
      <c r="AG301">
        <f t="shared" si="59"/>
        <v>5</v>
      </c>
      <c r="AH301">
        <v>-2.0399968584134099E-3</v>
      </c>
      <c r="AJ301" s="7"/>
      <c r="AK301" s="7"/>
      <c r="AL301" s="11"/>
      <c r="AM301" s="11"/>
      <c r="AN301" s="11"/>
      <c r="AO301">
        <v>150</v>
      </c>
      <c r="AP301">
        <v>833400</v>
      </c>
      <c r="AQ301">
        <v>156</v>
      </c>
      <c r="AR301" s="12">
        <f t="shared" si="65"/>
        <v>32053.846153846152</v>
      </c>
      <c r="AS301">
        <f t="shared" si="60"/>
        <v>6</v>
      </c>
      <c r="AT301">
        <v>-3.8683269998170698E-2</v>
      </c>
      <c r="AV301" s="7"/>
      <c r="AW301" s="7"/>
      <c r="AX301" s="11"/>
      <c r="AY301" s="11"/>
      <c r="BA301">
        <v>150</v>
      </c>
      <c r="BB301">
        <v>1092600</v>
      </c>
      <c r="BC301">
        <v>204</v>
      </c>
      <c r="BD301" s="12">
        <f t="shared" si="66"/>
        <v>21423.529411764706</v>
      </c>
      <c r="BE301">
        <f t="shared" si="67"/>
        <v>4</v>
      </c>
      <c r="BF301">
        <v>-1.26159528482602E-2</v>
      </c>
      <c r="BH301" s="7"/>
      <c r="BI301" s="7"/>
      <c r="BJ301" s="11"/>
    </row>
    <row r="302" spans="1:62" x14ac:dyDescent="0.35">
      <c r="A302">
        <v>150</v>
      </c>
      <c r="B302">
        <v>288000</v>
      </c>
      <c r="C302">
        <v>55</v>
      </c>
      <c r="D302" s="12">
        <f t="shared" si="61"/>
        <v>26181.81818181818</v>
      </c>
      <c r="E302">
        <f t="shared" si="62"/>
        <v>5</v>
      </c>
      <c r="F302">
        <v>-9.9068615756589297E-3</v>
      </c>
      <c r="K302" s="19"/>
      <c r="L302" s="19"/>
      <c r="M302" s="19"/>
      <c r="N302" s="19"/>
      <c r="Q302">
        <v>150</v>
      </c>
      <c r="R302">
        <v>126000</v>
      </c>
      <c r="S302">
        <v>25</v>
      </c>
      <c r="T302" s="12">
        <f t="shared" si="63"/>
        <v>25200</v>
      </c>
      <c r="U302">
        <f t="shared" si="68"/>
        <v>5</v>
      </c>
      <c r="V302">
        <v>-7.86995821321681E-2</v>
      </c>
      <c r="X302" s="7"/>
      <c r="Y302" s="7"/>
      <c r="Z302" s="11"/>
      <c r="AC302">
        <v>150</v>
      </c>
      <c r="AD302">
        <v>552600</v>
      </c>
      <c r="AE302">
        <v>104</v>
      </c>
      <c r="AF302" s="12">
        <f t="shared" si="64"/>
        <v>21253.846153846152</v>
      </c>
      <c r="AG302">
        <f t="shared" si="59"/>
        <v>4</v>
      </c>
      <c r="AH302" s="15">
        <v>-1.7983857999143901E-5</v>
      </c>
      <c r="AJ302" s="7"/>
      <c r="AK302" s="7"/>
      <c r="AL302" s="11"/>
      <c r="AM302" s="11"/>
      <c r="AN302" s="11"/>
      <c r="AO302">
        <v>150</v>
      </c>
      <c r="AP302">
        <v>833400</v>
      </c>
      <c r="AQ302">
        <v>156</v>
      </c>
      <c r="AR302" s="12">
        <f t="shared" si="65"/>
        <v>32053.846153846152</v>
      </c>
      <c r="AS302">
        <f t="shared" si="60"/>
        <v>6</v>
      </c>
      <c r="AT302">
        <v>-2.90328366353479E-3</v>
      </c>
      <c r="AV302" s="7"/>
      <c r="AW302" s="7"/>
      <c r="AX302" s="11"/>
      <c r="AY302" s="11"/>
      <c r="BA302">
        <v>150</v>
      </c>
      <c r="BB302">
        <v>1092600</v>
      </c>
      <c r="BC302">
        <v>204</v>
      </c>
      <c r="BD302" s="12">
        <f t="shared" si="66"/>
        <v>21423.529411764706</v>
      </c>
      <c r="BE302">
        <f t="shared" si="67"/>
        <v>4</v>
      </c>
      <c r="BF302">
        <v>-0.244187263488027</v>
      </c>
      <c r="BH302" s="7"/>
      <c r="BI302" s="7"/>
      <c r="BJ302" s="11"/>
    </row>
    <row r="303" spans="1:62" x14ac:dyDescent="0.35">
      <c r="A303">
        <v>150</v>
      </c>
      <c r="B303">
        <v>288000</v>
      </c>
      <c r="C303">
        <v>55</v>
      </c>
      <c r="D303" s="12">
        <f t="shared" si="61"/>
        <v>26181.81818181818</v>
      </c>
      <c r="E303">
        <f t="shared" si="62"/>
        <v>5</v>
      </c>
      <c r="F303">
        <v>-7.7238252896593201E-3</v>
      </c>
      <c r="K303" s="19"/>
      <c r="L303" s="19"/>
      <c r="M303" s="19"/>
      <c r="N303" s="19"/>
      <c r="Q303">
        <v>150</v>
      </c>
      <c r="R303">
        <v>120600</v>
      </c>
      <c r="S303">
        <v>24</v>
      </c>
      <c r="T303" s="12">
        <f t="shared" si="63"/>
        <v>20100</v>
      </c>
      <c r="U303">
        <f t="shared" si="68"/>
        <v>4</v>
      </c>
      <c r="V303">
        <v>-9.8825707495285298E-3</v>
      </c>
      <c r="X303" s="7"/>
      <c r="Y303" s="7"/>
      <c r="Z303" s="11"/>
      <c r="AC303">
        <v>150</v>
      </c>
      <c r="AD303">
        <v>558000</v>
      </c>
      <c r="AE303">
        <v>105</v>
      </c>
      <c r="AF303" s="12">
        <f t="shared" si="64"/>
        <v>26571.428571428572</v>
      </c>
      <c r="AG303">
        <f t="shared" si="59"/>
        <v>5</v>
      </c>
      <c r="AH303">
        <v>-2.5103346412051E-2</v>
      </c>
      <c r="AJ303" s="7"/>
      <c r="AK303" s="7"/>
      <c r="AL303" s="11"/>
      <c r="AM303" s="11"/>
      <c r="AN303" s="11"/>
      <c r="AO303">
        <v>150</v>
      </c>
      <c r="AP303">
        <v>822600</v>
      </c>
      <c r="AQ303">
        <v>154</v>
      </c>
      <c r="AR303" s="12">
        <f t="shared" si="65"/>
        <v>21366.233766233767</v>
      </c>
      <c r="AS303">
        <f t="shared" si="60"/>
        <v>4</v>
      </c>
      <c r="AT303">
        <v>-4.0737327242786898E-2</v>
      </c>
      <c r="AV303" s="7"/>
      <c r="AW303" s="7"/>
      <c r="AX303" s="11"/>
      <c r="AY303" s="11"/>
      <c r="BA303">
        <v>150</v>
      </c>
      <c r="BB303">
        <v>1098000</v>
      </c>
      <c r="BC303">
        <v>205</v>
      </c>
      <c r="BD303" s="12">
        <f t="shared" si="66"/>
        <v>26780.487804878048</v>
      </c>
      <c r="BE303">
        <f t="shared" si="67"/>
        <v>5</v>
      </c>
      <c r="BF303">
        <v>-0.41973614208267002</v>
      </c>
      <c r="BH303" s="7"/>
      <c r="BI303" s="7"/>
      <c r="BJ303" s="11"/>
    </row>
    <row r="304" spans="1:62" x14ac:dyDescent="0.35">
      <c r="A304">
        <v>150</v>
      </c>
      <c r="B304">
        <v>277200</v>
      </c>
      <c r="C304">
        <v>53</v>
      </c>
      <c r="D304" s="12">
        <f t="shared" si="61"/>
        <v>15690.566037735849</v>
      </c>
      <c r="E304">
        <f t="shared" si="62"/>
        <v>3</v>
      </c>
      <c r="F304">
        <v>-1.0861032690485E-3</v>
      </c>
      <c r="K304" s="19"/>
      <c r="L304" s="19"/>
      <c r="M304" s="19"/>
      <c r="N304" s="19"/>
      <c r="Q304">
        <v>150</v>
      </c>
      <c r="R304">
        <v>126000</v>
      </c>
      <c r="S304">
        <v>25</v>
      </c>
      <c r="T304" s="12">
        <f t="shared" si="63"/>
        <v>25200</v>
      </c>
      <c r="U304">
        <f t="shared" si="68"/>
        <v>5</v>
      </c>
      <c r="V304" s="15">
        <v>-4.0327393634198301E-4</v>
      </c>
      <c r="X304" s="7"/>
      <c r="Y304" s="7"/>
      <c r="Z304" s="11"/>
      <c r="AC304">
        <v>150</v>
      </c>
      <c r="AD304">
        <v>547200</v>
      </c>
      <c r="AE304">
        <v>103</v>
      </c>
      <c r="AF304" s="12">
        <f t="shared" si="64"/>
        <v>15937.864077669903</v>
      </c>
      <c r="AG304">
        <f t="shared" si="59"/>
        <v>3</v>
      </c>
      <c r="AH304">
        <v>-2.8138844397123001E-2</v>
      </c>
      <c r="AJ304" s="7"/>
      <c r="AK304" s="7"/>
      <c r="AL304" s="11"/>
      <c r="AM304" s="11"/>
      <c r="AN304" s="11"/>
      <c r="AO304">
        <v>150</v>
      </c>
      <c r="AP304">
        <v>838800</v>
      </c>
      <c r="AQ304">
        <v>157</v>
      </c>
      <c r="AR304" s="12">
        <f t="shared" si="65"/>
        <v>37398.726114649682</v>
      </c>
      <c r="AS304">
        <f t="shared" si="60"/>
        <v>7</v>
      </c>
      <c r="AT304">
        <v>-1.2254756179439601E-2</v>
      </c>
      <c r="AV304" s="7"/>
      <c r="AW304" s="7"/>
      <c r="AX304" s="11"/>
      <c r="AY304" s="11"/>
      <c r="BA304">
        <v>150</v>
      </c>
      <c r="BB304">
        <v>1103400</v>
      </c>
      <c r="BC304">
        <v>206</v>
      </c>
      <c r="BD304" s="12">
        <f t="shared" si="66"/>
        <v>32137.864077669903</v>
      </c>
      <c r="BE304">
        <f t="shared" si="67"/>
        <v>6</v>
      </c>
      <c r="BF304" s="15">
        <v>-3.65596547514461E-4</v>
      </c>
      <c r="BH304" s="7"/>
      <c r="BI304" s="7"/>
      <c r="BJ304" s="11"/>
    </row>
    <row r="305" spans="1:62" x14ac:dyDescent="0.35">
      <c r="A305">
        <v>150</v>
      </c>
      <c r="B305">
        <v>293400</v>
      </c>
      <c r="C305">
        <v>56</v>
      </c>
      <c r="D305" s="12">
        <f t="shared" si="61"/>
        <v>31435.714285714286</v>
      </c>
      <c r="E305">
        <f t="shared" si="62"/>
        <v>6</v>
      </c>
      <c r="F305">
        <v>-4.8105290054267502E-2</v>
      </c>
      <c r="K305" s="19"/>
      <c r="L305" s="19"/>
      <c r="M305" s="19"/>
      <c r="N305" s="19"/>
      <c r="Q305">
        <v>150</v>
      </c>
      <c r="R305">
        <v>131400</v>
      </c>
      <c r="S305">
        <v>26</v>
      </c>
      <c r="T305" s="12">
        <f t="shared" si="63"/>
        <v>30323.076923076922</v>
      </c>
      <c r="U305">
        <f t="shared" si="68"/>
        <v>6</v>
      </c>
      <c r="V305" s="15">
        <v>-2.2913493983115101E-4</v>
      </c>
      <c r="X305" s="7"/>
      <c r="Y305" s="7"/>
      <c r="Z305" s="11"/>
      <c r="AC305">
        <v>150</v>
      </c>
      <c r="AD305">
        <v>558000</v>
      </c>
      <c r="AE305">
        <v>105</v>
      </c>
      <c r="AF305" s="12">
        <f t="shared" si="64"/>
        <v>26571.428571428572</v>
      </c>
      <c r="AG305">
        <f t="shared" si="59"/>
        <v>5</v>
      </c>
      <c r="AH305" s="15">
        <v>-8.7114614760425699E-4</v>
      </c>
      <c r="AJ305" s="7"/>
      <c r="AK305" s="7"/>
      <c r="AL305" s="11"/>
      <c r="AM305" s="11"/>
      <c r="AN305" s="11"/>
      <c r="AO305">
        <v>150</v>
      </c>
      <c r="AP305">
        <v>833400</v>
      </c>
      <c r="AQ305">
        <v>156</v>
      </c>
      <c r="AR305" s="12">
        <f t="shared" si="65"/>
        <v>32053.846153846152</v>
      </c>
      <c r="AS305">
        <f t="shared" si="60"/>
        <v>6</v>
      </c>
      <c r="AT305">
        <v>-0.11438307923986001</v>
      </c>
      <c r="AV305" s="7"/>
      <c r="AW305" s="7"/>
      <c r="AX305" s="11"/>
      <c r="AY305" s="11"/>
      <c r="BA305">
        <v>150</v>
      </c>
      <c r="BB305">
        <v>1098000</v>
      </c>
      <c r="BC305">
        <v>205</v>
      </c>
      <c r="BD305" s="12">
        <f t="shared" si="66"/>
        <v>26780.487804878048</v>
      </c>
      <c r="BE305">
        <f t="shared" si="67"/>
        <v>5</v>
      </c>
      <c r="BF305">
        <v>-1.06289520170934E-2</v>
      </c>
      <c r="BH305" s="7"/>
      <c r="BI305" s="7"/>
      <c r="BJ305" s="11"/>
    </row>
    <row r="306" spans="1:62" x14ac:dyDescent="0.35">
      <c r="A306">
        <v>150</v>
      </c>
      <c r="B306">
        <v>277200</v>
      </c>
      <c r="C306">
        <v>53</v>
      </c>
      <c r="D306" s="12">
        <f t="shared" si="61"/>
        <v>15690.566037735849</v>
      </c>
      <c r="E306">
        <f t="shared" si="62"/>
        <v>3</v>
      </c>
      <c r="F306">
        <v>-1.7198573126033501E-3</v>
      </c>
      <c r="K306" s="19"/>
      <c r="L306" s="19"/>
      <c r="M306" s="19"/>
      <c r="N306" s="19"/>
      <c r="Q306">
        <v>150</v>
      </c>
      <c r="R306">
        <v>120600</v>
      </c>
      <c r="S306">
        <v>24</v>
      </c>
      <c r="T306" s="12">
        <f t="shared" si="63"/>
        <v>20100</v>
      </c>
      <c r="U306">
        <f t="shared" si="68"/>
        <v>4</v>
      </c>
      <c r="V306">
        <v>-1.6503616502862299E-2</v>
      </c>
      <c r="X306" s="7"/>
      <c r="Y306" s="7"/>
      <c r="Z306" s="11"/>
      <c r="AC306">
        <v>150</v>
      </c>
      <c r="AD306">
        <v>563400</v>
      </c>
      <c r="AE306">
        <v>106</v>
      </c>
      <c r="AF306" s="12">
        <f t="shared" si="64"/>
        <v>31890.566037735851</v>
      </c>
      <c r="AG306">
        <f t="shared" si="59"/>
        <v>6</v>
      </c>
      <c r="AH306">
        <v>-6.0883692672122703E-3</v>
      </c>
      <c r="AJ306" s="7"/>
      <c r="AK306" s="7"/>
      <c r="AL306" s="11"/>
      <c r="AM306" s="11"/>
      <c r="AN306" s="11"/>
      <c r="AO306">
        <v>150</v>
      </c>
      <c r="AP306">
        <v>822600</v>
      </c>
      <c r="AQ306">
        <v>154</v>
      </c>
      <c r="AR306" s="12">
        <f t="shared" si="65"/>
        <v>21366.233766233767</v>
      </c>
      <c r="AS306">
        <f t="shared" si="60"/>
        <v>4</v>
      </c>
      <c r="AT306" s="15">
        <v>-6.75609858906711E-5</v>
      </c>
      <c r="AV306" s="7"/>
      <c r="AW306" s="7"/>
      <c r="AX306" s="11"/>
      <c r="AY306" s="11"/>
      <c r="BA306">
        <v>150</v>
      </c>
      <c r="BB306">
        <v>1092600</v>
      </c>
      <c r="BC306">
        <v>204</v>
      </c>
      <c r="BD306" s="12">
        <f t="shared" si="66"/>
        <v>21423.529411764706</v>
      </c>
      <c r="BE306">
        <f t="shared" si="67"/>
        <v>4</v>
      </c>
      <c r="BF306">
        <v>-0.203125567469572</v>
      </c>
      <c r="BH306" s="7"/>
      <c r="BI306" s="7"/>
      <c r="BJ306" s="11"/>
    </row>
    <row r="307" spans="1:62" x14ac:dyDescent="0.35">
      <c r="A307">
        <v>150</v>
      </c>
      <c r="B307">
        <v>288000</v>
      </c>
      <c r="C307">
        <v>55</v>
      </c>
      <c r="D307" s="12">
        <f t="shared" si="61"/>
        <v>26181.81818181818</v>
      </c>
      <c r="E307">
        <f t="shared" si="62"/>
        <v>5</v>
      </c>
      <c r="F307" s="15">
        <v>-7.3041633563105898E-4</v>
      </c>
      <c r="K307" s="19"/>
      <c r="L307" s="19"/>
      <c r="M307" s="19"/>
      <c r="N307" s="19"/>
      <c r="Q307">
        <v>150</v>
      </c>
      <c r="R307">
        <v>131400</v>
      </c>
      <c r="S307">
        <v>26</v>
      </c>
      <c r="T307" s="12">
        <f t="shared" si="63"/>
        <v>30323.076923076922</v>
      </c>
      <c r="U307">
        <f t="shared" si="68"/>
        <v>6</v>
      </c>
      <c r="V307">
        <v>-7.8985010304556593E-3</v>
      </c>
      <c r="X307" s="7"/>
      <c r="Y307" s="7"/>
      <c r="Z307" s="11"/>
      <c r="AC307">
        <v>150</v>
      </c>
      <c r="AD307">
        <v>552600</v>
      </c>
      <c r="AE307">
        <v>104</v>
      </c>
      <c r="AF307" s="12">
        <f t="shared" si="64"/>
        <v>21253.846153846152</v>
      </c>
      <c r="AG307">
        <f t="shared" si="59"/>
        <v>4</v>
      </c>
      <c r="AH307">
        <v>-2.6697597868938602E-2</v>
      </c>
      <c r="AJ307" s="7"/>
      <c r="AK307" s="7"/>
      <c r="AL307" s="11"/>
      <c r="AM307" s="11"/>
      <c r="AN307" s="11"/>
      <c r="AO307">
        <v>150</v>
      </c>
      <c r="AP307">
        <v>822600</v>
      </c>
      <c r="AQ307">
        <v>154</v>
      </c>
      <c r="AR307" s="12">
        <f t="shared" si="65"/>
        <v>21366.233766233767</v>
      </c>
      <c r="AS307">
        <f t="shared" si="60"/>
        <v>4</v>
      </c>
      <c r="AT307">
        <v>-1.0686544450015699E-2</v>
      </c>
      <c r="AV307" s="7"/>
      <c r="AW307" s="7"/>
      <c r="AX307" s="11"/>
      <c r="AY307" s="11"/>
      <c r="BA307">
        <v>150</v>
      </c>
      <c r="BB307">
        <v>1103400</v>
      </c>
      <c r="BC307">
        <v>206</v>
      </c>
      <c r="BD307" s="12">
        <f t="shared" si="66"/>
        <v>32137.864077669903</v>
      </c>
      <c r="BE307">
        <f t="shared" si="67"/>
        <v>6</v>
      </c>
      <c r="BF307">
        <v>-4.7097680834150297E-3</v>
      </c>
      <c r="BH307" s="7"/>
      <c r="BI307" s="7"/>
      <c r="BJ307" s="11"/>
    </row>
    <row r="308" spans="1:62" x14ac:dyDescent="0.35">
      <c r="A308">
        <v>150</v>
      </c>
      <c r="B308">
        <v>282600</v>
      </c>
      <c r="C308">
        <v>54</v>
      </c>
      <c r="D308" s="12">
        <f t="shared" si="61"/>
        <v>20933.333333333332</v>
      </c>
      <c r="E308">
        <f t="shared" si="62"/>
        <v>4</v>
      </c>
      <c r="F308">
        <v>-2.4936470627819102E-3</v>
      </c>
      <c r="K308" s="19"/>
      <c r="L308" s="19"/>
      <c r="M308" s="19"/>
      <c r="N308" s="19"/>
      <c r="Q308">
        <v>150</v>
      </c>
      <c r="R308">
        <v>115200</v>
      </c>
      <c r="S308">
        <v>23</v>
      </c>
      <c r="T308" s="12">
        <f t="shared" si="63"/>
        <v>15026.08695652174</v>
      </c>
      <c r="U308">
        <f t="shared" si="68"/>
        <v>3</v>
      </c>
      <c r="V308">
        <v>-6.5465910110041298E-2</v>
      </c>
      <c r="X308" s="7"/>
      <c r="Y308" s="7"/>
      <c r="Z308" s="11"/>
      <c r="AC308">
        <v>150</v>
      </c>
      <c r="AD308">
        <v>558000</v>
      </c>
      <c r="AE308">
        <v>105</v>
      </c>
      <c r="AF308" s="12">
        <f t="shared" si="64"/>
        <v>26571.428571428572</v>
      </c>
      <c r="AG308">
        <f t="shared" si="59"/>
        <v>5</v>
      </c>
      <c r="AH308" s="15">
        <v>-4.20285716482711E-4</v>
      </c>
      <c r="AJ308" s="7"/>
      <c r="AK308" s="7"/>
      <c r="AL308" s="11"/>
      <c r="AM308" s="11"/>
      <c r="AN308" s="11"/>
      <c r="AO308">
        <v>150</v>
      </c>
      <c r="AP308">
        <v>822600</v>
      </c>
      <c r="AQ308">
        <v>154</v>
      </c>
      <c r="AR308" s="12">
        <f t="shared" si="65"/>
        <v>21366.233766233767</v>
      </c>
      <c r="AS308">
        <f t="shared" si="60"/>
        <v>4</v>
      </c>
      <c r="AT308">
        <v>-4.6561649349038801E-2</v>
      </c>
      <c r="AV308" s="7"/>
      <c r="AW308" s="7"/>
      <c r="AX308" s="11"/>
      <c r="AY308" s="11"/>
      <c r="BA308">
        <v>150</v>
      </c>
      <c r="BB308">
        <v>1087200</v>
      </c>
      <c r="BC308">
        <v>203</v>
      </c>
      <c r="BD308" s="12">
        <f t="shared" si="66"/>
        <v>16066.995073891625</v>
      </c>
      <c r="BE308">
        <f t="shared" si="67"/>
        <v>3</v>
      </c>
      <c r="BF308">
        <v>-2.61779605433962E-2</v>
      </c>
      <c r="BH308" s="7"/>
      <c r="BI308" s="7"/>
      <c r="BJ308" s="11"/>
    </row>
    <row r="309" spans="1:62" x14ac:dyDescent="0.35">
      <c r="A309">
        <v>150</v>
      </c>
      <c r="B309">
        <v>288000</v>
      </c>
      <c r="C309">
        <v>55</v>
      </c>
      <c r="D309" s="12">
        <f t="shared" si="61"/>
        <v>26181.81818181818</v>
      </c>
      <c r="E309">
        <f t="shared" si="62"/>
        <v>5</v>
      </c>
      <c r="F309">
        <v>-6.5173838246649199E-2</v>
      </c>
      <c r="K309" s="19"/>
      <c r="L309" s="19"/>
      <c r="M309" s="19"/>
      <c r="N309" s="19"/>
      <c r="Q309">
        <v>150</v>
      </c>
      <c r="R309">
        <v>136800</v>
      </c>
      <c r="S309">
        <v>27</v>
      </c>
      <c r="T309" s="12">
        <f t="shared" si="63"/>
        <v>35466.666666666664</v>
      </c>
      <c r="U309">
        <f t="shared" si="68"/>
        <v>7</v>
      </c>
      <c r="V309">
        <v>-1.07155948284385E-2</v>
      </c>
      <c r="X309" s="7"/>
      <c r="Y309" s="7"/>
      <c r="Z309" s="11"/>
      <c r="AC309">
        <v>150</v>
      </c>
      <c r="AD309">
        <v>558000</v>
      </c>
      <c r="AE309">
        <v>105</v>
      </c>
      <c r="AF309" s="12">
        <f t="shared" si="64"/>
        <v>26571.428571428572</v>
      </c>
      <c r="AG309">
        <f t="shared" si="59"/>
        <v>5</v>
      </c>
      <c r="AH309" s="15">
        <v>-9.0867590314218296E-4</v>
      </c>
      <c r="AJ309" s="7"/>
      <c r="AK309" s="7"/>
      <c r="AL309" s="11"/>
      <c r="AM309" s="11"/>
      <c r="AN309" s="11"/>
      <c r="AO309">
        <v>150</v>
      </c>
      <c r="AP309">
        <v>817200</v>
      </c>
      <c r="AQ309">
        <v>153</v>
      </c>
      <c r="AR309" s="12">
        <f t="shared" si="65"/>
        <v>16023.529411764706</v>
      </c>
      <c r="AS309">
        <f t="shared" si="60"/>
        <v>3</v>
      </c>
      <c r="AT309">
        <v>-3.5107498262195197E-2</v>
      </c>
      <c r="AV309" s="7"/>
      <c r="AW309" s="7"/>
      <c r="AX309" s="11"/>
      <c r="AY309" s="11"/>
      <c r="BA309">
        <v>150</v>
      </c>
      <c r="BB309">
        <v>1098000</v>
      </c>
      <c r="BC309">
        <v>205</v>
      </c>
      <c r="BD309" s="12">
        <f t="shared" si="66"/>
        <v>26780.487804878048</v>
      </c>
      <c r="BE309">
        <f t="shared" si="67"/>
        <v>5</v>
      </c>
      <c r="BF309">
        <v>-3.5773021118168701E-3</v>
      </c>
      <c r="BH309" s="7"/>
      <c r="BI309" s="7"/>
      <c r="BJ309" s="11"/>
    </row>
    <row r="310" spans="1:62" x14ac:dyDescent="0.35">
      <c r="A310">
        <v>150</v>
      </c>
      <c r="B310">
        <v>282600</v>
      </c>
      <c r="C310">
        <v>54</v>
      </c>
      <c r="D310" s="12">
        <f t="shared" si="61"/>
        <v>20933.333333333332</v>
      </c>
      <c r="E310">
        <f t="shared" si="62"/>
        <v>4</v>
      </c>
      <c r="F310" s="15">
        <v>-9.0234445687164102E-4</v>
      </c>
      <c r="K310" s="19"/>
      <c r="L310" s="19"/>
      <c r="M310" s="19"/>
      <c r="N310" s="19"/>
      <c r="Q310">
        <v>150</v>
      </c>
      <c r="R310">
        <v>136800</v>
      </c>
      <c r="S310">
        <v>27</v>
      </c>
      <c r="T310" s="12">
        <f t="shared" si="63"/>
        <v>35466.666666666664</v>
      </c>
      <c r="U310">
        <f t="shared" si="68"/>
        <v>7</v>
      </c>
      <c r="V310">
        <v>-1.0690163182276001E-2</v>
      </c>
      <c r="X310" s="7"/>
      <c r="Y310" s="7"/>
      <c r="Z310" s="11"/>
      <c r="AC310">
        <v>150</v>
      </c>
      <c r="AD310">
        <v>558000</v>
      </c>
      <c r="AE310">
        <v>105</v>
      </c>
      <c r="AF310" s="12">
        <f t="shared" si="64"/>
        <v>26571.428571428572</v>
      </c>
      <c r="AG310">
        <f t="shared" si="59"/>
        <v>5</v>
      </c>
      <c r="AH310">
        <v>-7.8928566321292502E-3</v>
      </c>
      <c r="AJ310" s="7"/>
      <c r="AK310" s="7"/>
      <c r="AL310" s="11"/>
      <c r="AM310" s="11"/>
      <c r="AN310" s="11"/>
      <c r="AO310">
        <v>150</v>
      </c>
      <c r="AP310">
        <v>828000</v>
      </c>
      <c r="AQ310">
        <v>155</v>
      </c>
      <c r="AR310" s="12">
        <f t="shared" si="65"/>
        <v>26709.677419354837</v>
      </c>
      <c r="AS310">
        <f t="shared" si="60"/>
        <v>5</v>
      </c>
      <c r="AT310">
        <v>-3.8721631762337499E-3</v>
      </c>
      <c r="AV310" s="7"/>
      <c r="AW310" s="7"/>
      <c r="AX310" s="11"/>
      <c r="AY310" s="11"/>
      <c r="BA310">
        <v>150</v>
      </c>
      <c r="BB310">
        <v>1087200</v>
      </c>
      <c r="BC310">
        <v>203</v>
      </c>
      <c r="BD310" s="12">
        <f t="shared" si="66"/>
        <v>16066.995073891625</v>
      </c>
      <c r="BE310">
        <f t="shared" si="67"/>
        <v>3</v>
      </c>
      <c r="BF310" s="15">
        <v>-5.4496202727736102E-5</v>
      </c>
      <c r="BH310" s="7"/>
      <c r="BI310" s="7"/>
      <c r="BJ310" s="11"/>
    </row>
    <row r="311" spans="1:62" x14ac:dyDescent="0.35">
      <c r="A311">
        <v>150</v>
      </c>
      <c r="B311">
        <v>277200</v>
      </c>
      <c r="C311">
        <v>53</v>
      </c>
      <c r="D311" s="12">
        <f t="shared" si="61"/>
        <v>15690.566037735849</v>
      </c>
      <c r="E311">
        <f t="shared" si="62"/>
        <v>3</v>
      </c>
      <c r="F311">
        <v>-3.1661573246975203E-2</v>
      </c>
      <c r="K311" s="19"/>
      <c r="L311" s="19"/>
      <c r="M311" s="19"/>
      <c r="N311" s="19"/>
      <c r="Q311">
        <v>150</v>
      </c>
      <c r="R311">
        <v>126000</v>
      </c>
      <c r="S311">
        <v>25</v>
      </c>
      <c r="T311" s="12">
        <f t="shared" si="63"/>
        <v>25200</v>
      </c>
      <c r="U311">
        <f t="shared" si="68"/>
        <v>5</v>
      </c>
      <c r="V311">
        <v>-1.4366299039957999E-3</v>
      </c>
      <c r="X311" s="7"/>
      <c r="Y311" s="7"/>
      <c r="Z311" s="11"/>
      <c r="AC311">
        <v>150</v>
      </c>
      <c r="AD311">
        <v>558000</v>
      </c>
      <c r="AE311">
        <v>105</v>
      </c>
      <c r="AF311" s="12">
        <f t="shared" si="64"/>
        <v>26571.428571428572</v>
      </c>
      <c r="AG311">
        <f t="shared" si="59"/>
        <v>5</v>
      </c>
      <c r="AH311">
        <v>-5.8909814039300498E-2</v>
      </c>
      <c r="AJ311" s="7"/>
      <c r="AK311" s="7"/>
      <c r="AL311" s="11"/>
      <c r="AM311" s="11"/>
      <c r="AN311" s="11"/>
      <c r="AO311">
        <v>150</v>
      </c>
      <c r="AP311">
        <v>822600</v>
      </c>
      <c r="AQ311">
        <v>154</v>
      </c>
      <c r="AR311" s="12">
        <f t="shared" si="65"/>
        <v>21366.233766233767</v>
      </c>
      <c r="AS311">
        <f t="shared" si="60"/>
        <v>4</v>
      </c>
      <c r="AT311">
        <v>-2.9285362041948301E-3</v>
      </c>
      <c r="AV311" s="7"/>
      <c r="AW311" s="7"/>
      <c r="AX311" s="11"/>
      <c r="AY311" s="11"/>
      <c r="BA311">
        <v>150</v>
      </c>
      <c r="BB311">
        <v>1098000</v>
      </c>
      <c r="BC311">
        <v>205</v>
      </c>
      <c r="BD311" s="12">
        <f t="shared" si="66"/>
        <v>26780.487804878048</v>
      </c>
      <c r="BE311">
        <f t="shared" si="67"/>
        <v>5</v>
      </c>
      <c r="BF311">
        <v>-8.9867884077464502E-3</v>
      </c>
      <c r="BH311" s="7"/>
      <c r="BI311" s="7"/>
      <c r="BJ311" s="11"/>
    </row>
    <row r="312" spans="1:62" x14ac:dyDescent="0.35">
      <c r="A312">
        <v>150</v>
      </c>
      <c r="B312">
        <v>282600</v>
      </c>
      <c r="C312">
        <v>54</v>
      </c>
      <c r="D312" s="12">
        <f t="shared" si="61"/>
        <v>20933.333333333332</v>
      </c>
      <c r="E312">
        <f t="shared" si="62"/>
        <v>4</v>
      </c>
      <c r="F312">
        <v>-9.1481623130809597E-2</v>
      </c>
      <c r="K312" s="19"/>
      <c r="L312" s="19"/>
      <c r="M312" s="19"/>
      <c r="N312" s="19"/>
      <c r="Q312">
        <v>150</v>
      </c>
      <c r="R312">
        <v>136800</v>
      </c>
      <c r="S312">
        <v>27</v>
      </c>
      <c r="T312" s="12">
        <f t="shared" si="63"/>
        <v>35466.666666666664</v>
      </c>
      <c r="U312">
        <f t="shared" si="68"/>
        <v>7</v>
      </c>
      <c r="V312">
        <v>-1.76531028379322E-2</v>
      </c>
      <c r="X312" s="7"/>
      <c r="Y312" s="7"/>
      <c r="Z312" s="11"/>
      <c r="AC312">
        <v>150</v>
      </c>
      <c r="AD312">
        <v>547200</v>
      </c>
      <c r="AE312">
        <v>103</v>
      </c>
      <c r="AF312" s="12">
        <f t="shared" si="64"/>
        <v>15937.864077669903</v>
      </c>
      <c r="AG312">
        <f t="shared" si="59"/>
        <v>3</v>
      </c>
      <c r="AH312">
        <v>-3.17360147582346E-2</v>
      </c>
      <c r="AJ312" s="7"/>
      <c r="AK312" s="7"/>
      <c r="AL312" s="11"/>
      <c r="AM312" s="11"/>
      <c r="AN312" s="11"/>
      <c r="AO312">
        <v>150</v>
      </c>
      <c r="AP312">
        <v>822600</v>
      </c>
      <c r="AQ312">
        <v>154</v>
      </c>
      <c r="AR312" s="12">
        <f t="shared" si="65"/>
        <v>21366.233766233767</v>
      </c>
      <c r="AS312">
        <f t="shared" si="60"/>
        <v>4</v>
      </c>
      <c r="AT312">
        <v>-4.9258419915650803E-3</v>
      </c>
      <c r="AV312" s="7"/>
      <c r="AW312" s="7"/>
      <c r="AX312" s="11"/>
      <c r="AY312" s="11"/>
      <c r="BA312">
        <v>150</v>
      </c>
      <c r="BB312">
        <v>1098000</v>
      </c>
      <c r="BC312">
        <v>205</v>
      </c>
      <c r="BD312" s="12">
        <f t="shared" si="66"/>
        <v>26780.487804878048</v>
      </c>
      <c r="BE312">
        <f t="shared" si="67"/>
        <v>5</v>
      </c>
      <c r="BF312">
        <v>-7.8344504994483002E-3</v>
      </c>
      <c r="BH312" s="7"/>
      <c r="BI312" s="7"/>
      <c r="BJ312" s="11"/>
    </row>
    <row r="313" spans="1:62" x14ac:dyDescent="0.35">
      <c r="A313">
        <v>150</v>
      </c>
      <c r="B313">
        <v>288000</v>
      </c>
      <c r="C313">
        <v>55</v>
      </c>
      <c r="D313" s="12">
        <f t="shared" si="61"/>
        <v>26181.81818181818</v>
      </c>
      <c r="E313">
        <f t="shared" si="62"/>
        <v>5</v>
      </c>
      <c r="F313" s="15">
        <v>-6.0053394636719695E-4</v>
      </c>
      <c r="K313" s="19"/>
      <c r="L313" s="19"/>
      <c r="M313" s="19"/>
      <c r="N313" s="19"/>
      <c r="Q313">
        <v>150</v>
      </c>
      <c r="R313">
        <v>120600</v>
      </c>
      <c r="S313">
        <v>24</v>
      </c>
      <c r="T313" s="12">
        <f t="shared" si="63"/>
        <v>20100</v>
      </c>
      <c r="U313">
        <f t="shared" si="68"/>
        <v>4</v>
      </c>
      <c r="V313" s="15">
        <v>-1.04854604461674E-4</v>
      </c>
      <c r="X313" s="7"/>
      <c r="Y313" s="7"/>
      <c r="Z313" s="11"/>
      <c r="AC313">
        <v>150</v>
      </c>
      <c r="AD313">
        <v>547200</v>
      </c>
      <c r="AE313">
        <v>103</v>
      </c>
      <c r="AF313" s="12">
        <f t="shared" si="64"/>
        <v>15937.864077669903</v>
      </c>
      <c r="AG313">
        <f t="shared" si="59"/>
        <v>3</v>
      </c>
      <c r="AH313">
        <v>-2.7643029436354E-3</v>
      </c>
      <c r="AJ313" s="7"/>
      <c r="AK313" s="7"/>
      <c r="AL313" s="11"/>
      <c r="AM313" s="11"/>
      <c r="AN313" s="11"/>
      <c r="AO313">
        <v>150</v>
      </c>
      <c r="AP313">
        <v>838800</v>
      </c>
      <c r="AQ313">
        <v>157</v>
      </c>
      <c r="AR313" s="12">
        <f t="shared" si="65"/>
        <v>37398.726114649682</v>
      </c>
      <c r="AS313">
        <f t="shared" si="60"/>
        <v>7</v>
      </c>
      <c r="AT313">
        <v>-1.9497590240987399E-2</v>
      </c>
      <c r="AV313" s="7"/>
      <c r="AW313" s="7"/>
      <c r="AX313" s="11"/>
      <c r="AY313" s="11"/>
      <c r="BA313">
        <v>150</v>
      </c>
      <c r="BB313">
        <v>1103400</v>
      </c>
      <c r="BC313">
        <v>206</v>
      </c>
      <c r="BD313" s="12">
        <f t="shared" si="66"/>
        <v>32137.864077669903</v>
      </c>
      <c r="BE313">
        <f t="shared" si="67"/>
        <v>6</v>
      </c>
      <c r="BF313" s="15">
        <v>-3.2091477928236297E-4</v>
      </c>
      <c r="BH313" s="7"/>
      <c r="BI313" s="7"/>
      <c r="BJ313" s="11"/>
    </row>
    <row r="314" spans="1:62" x14ac:dyDescent="0.35">
      <c r="A314">
        <v>150</v>
      </c>
      <c r="B314">
        <v>277200</v>
      </c>
      <c r="C314">
        <v>53</v>
      </c>
      <c r="D314" s="12">
        <f t="shared" si="61"/>
        <v>15690.566037735849</v>
      </c>
      <c r="E314">
        <f t="shared" si="62"/>
        <v>3</v>
      </c>
      <c r="F314" s="15">
        <v>-2.4585984598278899E-4</v>
      </c>
      <c r="K314" s="19"/>
      <c r="L314" s="19"/>
      <c r="M314" s="19"/>
      <c r="N314" s="19"/>
      <c r="Q314">
        <v>150</v>
      </c>
      <c r="R314">
        <v>126000</v>
      </c>
      <c r="S314">
        <v>25</v>
      </c>
      <c r="T314" s="12">
        <f t="shared" si="63"/>
        <v>25200</v>
      </c>
      <c r="U314">
        <f t="shared" si="68"/>
        <v>5</v>
      </c>
      <c r="V314" s="15">
        <v>-2.50964448172909E-4</v>
      </c>
      <c r="X314" s="7"/>
      <c r="Y314" s="7"/>
      <c r="Z314" s="11"/>
      <c r="AC314">
        <v>150</v>
      </c>
      <c r="AD314">
        <v>558000</v>
      </c>
      <c r="AE314">
        <v>105</v>
      </c>
      <c r="AF314" s="12">
        <f t="shared" si="64"/>
        <v>26571.428571428572</v>
      </c>
      <c r="AG314">
        <f t="shared" si="59"/>
        <v>5</v>
      </c>
      <c r="AH314">
        <v>-1.7509344063894001E-2</v>
      </c>
      <c r="AJ314" s="7"/>
      <c r="AK314" s="7"/>
      <c r="AL314" s="11"/>
      <c r="AM314" s="11"/>
      <c r="AN314" s="11"/>
      <c r="AO314">
        <v>150</v>
      </c>
      <c r="AP314">
        <v>817200</v>
      </c>
      <c r="AQ314">
        <v>153</v>
      </c>
      <c r="AR314" s="12">
        <f t="shared" si="65"/>
        <v>16023.529411764706</v>
      </c>
      <c r="AS314">
        <f t="shared" si="60"/>
        <v>3</v>
      </c>
      <c r="AT314">
        <v>-4.7643326607919499E-2</v>
      </c>
      <c r="AV314" s="7"/>
      <c r="AW314" s="7"/>
      <c r="AX314" s="11"/>
      <c r="AY314" s="11"/>
      <c r="BA314">
        <v>150</v>
      </c>
      <c r="BB314">
        <v>1098000</v>
      </c>
      <c r="BC314">
        <v>205</v>
      </c>
      <c r="BD314" s="12">
        <f t="shared" si="66"/>
        <v>26780.487804878048</v>
      </c>
      <c r="BE314">
        <f t="shared" si="67"/>
        <v>5</v>
      </c>
      <c r="BF314" s="15">
        <v>-2.7946243933913501E-5</v>
      </c>
      <c r="BH314" s="7"/>
      <c r="BI314" s="7"/>
      <c r="BJ314" s="11"/>
    </row>
    <row r="315" spans="1:62" x14ac:dyDescent="0.35">
      <c r="A315">
        <v>150</v>
      </c>
      <c r="B315">
        <v>282600</v>
      </c>
      <c r="C315">
        <v>54</v>
      </c>
      <c r="D315" s="12">
        <f t="shared" si="61"/>
        <v>20933.333333333332</v>
      </c>
      <c r="E315">
        <f t="shared" si="62"/>
        <v>4</v>
      </c>
      <c r="F315" s="15">
        <v>-3.49791202201212E-4</v>
      </c>
      <c r="K315" s="19"/>
      <c r="L315" s="19"/>
      <c r="M315" s="19"/>
      <c r="N315" s="19"/>
      <c r="Q315">
        <v>150</v>
      </c>
      <c r="R315">
        <v>126000</v>
      </c>
      <c r="S315">
        <v>25</v>
      </c>
      <c r="T315" s="12">
        <f t="shared" si="63"/>
        <v>25200</v>
      </c>
      <c r="U315">
        <f t="shared" si="68"/>
        <v>5</v>
      </c>
      <c r="V315">
        <v>-2.98912784363508E-3</v>
      </c>
      <c r="X315" s="7"/>
      <c r="Y315" s="7"/>
      <c r="Z315" s="11"/>
      <c r="AC315">
        <v>150</v>
      </c>
      <c r="AD315">
        <v>563400</v>
      </c>
      <c r="AE315">
        <v>106</v>
      </c>
      <c r="AF315" s="12">
        <f t="shared" si="64"/>
        <v>31890.566037735851</v>
      </c>
      <c r="AG315">
        <f t="shared" si="59"/>
        <v>6</v>
      </c>
      <c r="AH315" s="15">
        <v>-5.5361209495288703E-6</v>
      </c>
      <c r="AJ315" s="7"/>
      <c r="AK315" s="7"/>
      <c r="AL315" s="11"/>
      <c r="AM315" s="11"/>
      <c r="AN315" s="11"/>
      <c r="AO315">
        <v>150</v>
      </c>
      <c r="AP315">
        <v>828000</v>
      </c>
      <c r="AQ315">
        <v>155</v>
      </c>
      <c r="AR315" s="12">
        <f t="shared" si="65"/>
        <v>26709.677419354837</v>
      </c>
      <c r="AS315">
        <f t="shared" si="60"/>
        <v>5</v>
      </c>
      <c r="AT315" s="15">
        <v>-8.8197792734208798E-5</v>
      </c>
      <c r="AV315" s="7"/>
      <c r="AW315" s="7"/>
      <c r="AX315" s="11"/>
      <c r="AY315" s="11"/>
      <c r="BA315">
        <v>150</v>
      </c>
      <c r="BB315">
        <v>1098000</v>
      </c>
      <c r="BC315">
        <v>205</v>
      </c>
      <c r="BD315" s="12">
        <f t="shared" si="66"/>
        <v>26780.487804878048</v>
      </c>
      <c r="BE315">
        <f t="shared" si="67"/>
        <v>5</v>
      </c>
      <c r="BF315">
        <v>-8.8910335324370905E-3</v>
      </c>
      <c r="BH315" s="7"/>
      <c r="BI315" s="7"/>
      <c r="BJ315" s="11"/>
    </row>
    <row r="316" spans="1:62" x14ac:dyDescent="0.35">
      <c r="A316">
        <v>150</v>
      </c>
      <c r="B316">
        <v>288000</v>
      </c>
      <c r="C316">
        <v>55</v>
      </c>
      <c r="D316" s="12">
        <f t="shared" si="61"/>
        <v>26181.81818181818</v>
      </c>
      <c r="E316">
        <f t="shared" si="62"/>
        <v>5</v>
      </c>
      <c r="F316" s="15">
        <v>-3.1162456351871599E-4</v>
      </c>
      <c r="K316" s="19"/>
      <c r="L316" s="19"/>
      <c r="M316" s="19"/>
      <c r="N316" s="19"/>
      <c r="Q316">
        <v>150</v>
      </c>
      <c r="R316">
        <v>120600</v>
      </c>
      <c r="S316">
        <v>24</v>
      </c>
      <c r="T316" s="12">
        <f t="shared" si="63"/>
        <v>20100</v>
      </c>
      <c r="U316">
        <f t="shared" si="68"/>
        <v>4</v>
      </c>
      <c r="V316">
        <v>-1.8506131034601301E-3</v>
      </c>
      <c r="X316" s="7"/>
      <c r="Y316" s="7"/>
      <c r="Z316" s="11"/>
      <c r="AC316">
        <v>150</v>
      </c>
      <c r="AD316">
        <v>558000</v>
      </c>
      <c r="AE316">
        <v>105</v>
      </c>
      <c r="AF316" s="12">
        <f t="shared" si="64"/>
        <v>26571.428571428572</v>
      </c>
      <c r="AG316">
        <f t="shared" si="59"/>
        <v>5</v>
      </c>
      <c r="AH316">
        <v>-3.2563097074091399E-2</v>
      </c>
      <c r="AJ316" s="7"/>
      <c r="AK316" s="7"/>
      <c r="AL316" s="11"/>
      <c r="AM316" s="11"/>
      <c r="AN316" s="11"/>
      <c r="AO316">
        <v>150</v>
      </c>
      <c r="AP316">
        <v>833400</v>
      </c>
      <c r="AQ316">
        <v>156</v>
      </c>
      <c r="AR316" s="12">
        <f t="shared" si="65"/>
        <v>32053.846153846152</v>
      </c>
      <c r="AS316">
        <f t="shared" si="60"/>
        <v>6</v>
      </c>
      <c r="AT316">
        <v>-1.5101998640704901E-2</v>
      </c>
      <c r="AV316" s="7"/>
      <c r="AW316" s="7"/>
      <c r="AX316" s="11"/>
      <c r="AY316" s="11"/>
      <c r="BA316">
        <v>150</v>
      </c>
      <c r="BB316">
        <v>1098000</v>
      </c>
      <c r="BC316">
        <v>205</v>
      </c>
      <c r="BD316" s="12">
        <f t="shared" si="66"/>
        <v>26780.487804878048</v>
      </c>
      <c r="BE316">
        <f t="shared" si="67"/>
        <v>5</v>
      </c>
      <c r="BF316">
        <v>-5.1039642257836703E-3</v>
      </c>
      <c r="BH316" s="7"/>
      <c r="BI316" s="7"/>
      <c r="BJ316" s="11"/>
    </row>
    <row r="317" spans="1:62" x14ac:dyDescent="0.35">
      <c r="A317">
        <v>150</v>
      </c>
      <c r="B317">
        <v>282600</v>
      </c>
      <c r="C317">
        <v>54</v>
      </c>
      <c r="D317" s="12">
        <f t="shared" si="61"/>
        <v>20933.333333333332</v>
      </c>
      <c r="E317">
        <f t="shared" si="62"/>
        <v>4</v>
      </c>
      <c r="F317">
        <v>-3.6255961271260198E-3</v>
      </c>
      <c r="K317" s="19"/>
      <c r="L317" s="19"/>
      <c r="M317" s="19"/>
      <c r="N317" s="19"/>
      <c r="Q317">
        <v>150</v>
      </c>
      <c r="R317">
        <v>115200</v>
      </c>
      <c r="S317">
        <v>23</v>
      </c>
      <c r="T317" s="12">
        <f t="shared" si="63"/>
        <v>15026.08695652174</v>
      </c>
      <c r="U317">
        <f t="shared" si="68"/>
        <v>3</v>
      </c>
      <c r="V317">
        <v>-0.247512458424232</v>
      </c>
      <c r="X317" s="7"/>
      <c r="Y317" s="7"/>
      <c r="Z317" s="11"/>
      <c r="AC317">
        <v>150</v>
      </c>
      <c r="AD317">
        <v>558000</v>
      </c>
      <c r="AE317">
        <v>105</v>
      </c>
      <c r="AF317" s="12">
        <f t="shared" si="64"/>
        <v>26571.428571428572</v>
      </c>
      <c r="AG317">
        <f t="shared" si="59"/>
        <v>5</v>
      </c>
      <c r="AH317">
        <v>-0.110588615679844</v>
      </c>
      <c r="AJ317" s="7"/>
      <c r="AK317" s="7"/>
      <c r="AL317" s="11"/>
      <c r="AM317" s="11"/>
      <c r="AN317" s="11"/>
      <c r="AO317">
        <v>150</v>
      </c>
      <c r="AP317">
        <v>833400</v>
      </c>
      <c r="AQ317">
        <v>156</v>
      </c>
      <c r="AR317" s="12">
        <f t="shared" si="65"/>
        <v>32053.846153846152</v>
      </c>
      <c r="AS317">
        <f t="shared" si="60"/>
        <v>6</v>
      </c>
      <c r="AT317">
        <v>-1.79688030828226E-3</v>
      </c>
      <c r="AV317" s="7"/>
      <c r="AW317" s="7"/>
      <c r="AX317" s="11"/>
      <c r="AY317" s="11"/>
      <c r="BA317">
        <v>150</v>
      </c>
      <c r="BB317">
        <v>1092600</v>
      </c>
      <c r="BC317">
        <v>204</v>
      </c>
      <c r="BD317" s="12">
        <f t="shared" si="66"/>
        <v>21423.529411764706</v>
      </c>
      <c r="BE317">
        <f t="shared" si="67"/>
        <v>4</v>
      </c>
      <c r="BF317" s="15">
        <v>-4.2732246443125098E-7</v>
      </c>
      <c r="BH317" s="7"/>
      <c r="BI317" s="7"/>
      <c r="BJ317" s="11"/>
    </row>
    <row r="318" spans="1:62" x14ac:dyDescent="0.35">
      <c r="A318">
        <v>150</v>
      </c>
      <c r="B318">
        <v>282600</v>
      </c>
      <c r="C318">
        <v>54</v>
      </c>
      <c r="D318" s="12">
        <f t="shared" si="61"/>
        <v>20933.333333333332</v>
      </c>
      <c r="E318">
        <f t="shared" si="62"/>
        <v>4</v>
      </c>
      <c r="F318">
        <v>-0.17539642783095899</v>
      </c>
      <c r="K318" s="19"/>
      <c r="L318" s="19"/>
      <c r="M318" s="19"/>
      <c r="N318" s="19"/>
      <c r="Q318">
        <v>150</v>
      </c>
      <c r="R318">
        <v>126000</v>
      </c>
      <c r="S318">
        <v>25</v>
      </c>
      <c r="T318" s="12">
        <f t="shared" si="63"/>
        <v>25200</v>
      </c>
      <c r="U318">
        <f t="shared" si="68"/>
        <v>5</v>
      </c>
      <c r="V318">
        <v>-1.47731248882255E-2</v>
      </c>
      <c r="X318" s="7"/>
      <c r="Y318" s="7"/>
      <c r="Z318" s="11"/>
      <c r="AC318">
        <v>150</v>
      </c>
      <c r="AD318">
        <v>552600</v>
      </c>
      <c r="AE318">
        <v>104</v>
      </c>
      <c r="AF318" s="12">
        <f t="shared" si="64"/>
        <v>21253.846153846152</v>
      </c>
      <c r="AG318">
        <f t="shared" si="59"/>
        <v>4</v>
      </c>
      <c r="AH318">
        <v>-3.6825755769348198E-2</v>
      </c>
      <c r="AJ318" s="7"/>
      <c r="AK318" s="7"/>
      <c r="AL318" s="11"/>
      <c r="AM318" s="11"/>
      <c r="AN318" s="11"/>
      <c r="AO318">
        <v>150</v>
      </c>
      <c r="AP318">
        <v>828000</v>
      </c>
      <c r="AQ318">
        <v>155</v>
      </c>
      <c r="AR318" s="12">
        <f t="shared" si="65"/>
        <v>26709.677419354837</v>
      </c>
      <c r="AS318">
        <f t="shared" si="60"/>
        <v>5</v>
      </c>
      <c r="AT318" s="15">
        <v>-3.7040664608812602E-4</v>
      </c>
      <c r="AV318" s="7"/>
      <c r="AW318" s="7"/>
      <c r="AX318" s="11"/>
      <c r="AY318" s="11"/>
      <c r="BA318">
        <v>150</v>
      </c>
      <c r="BB318">
        <v>1092600</v>
      </c>
      <c r="BC318">
        <v>204</v>
      </c>
      <c r="BD318" s="12">
        <f t="shared" si="66"/>
        <v>21423.529411764706</v>
      </c>
      <c r="BE318">
        <f t="shared" si="67"/>
        <v>4</v>
      </c>
      <c r="BF318">
        <v>-2.6788573545665301E-2</v>
      </c>
      <c r="BH318" s="7"/>
      <c r="BI318" s="7"/>
      <c r="BJ318" s="11"/>
    </row>
    <row r="319" spans="1:62" x14ac:dyDescent="0.35">
      <c r="A319">
        <v>150</v>
      </c>
      <c r="B319">
        <v>277200</v>
      </c>
      <c r="C319">
        <v>53</v>
      </c>
      <c r="D319" s="12">
        <f t="shared" si="61"/>
        <v>15690.566037735849</v>
      </c>
      <c r="E319">
        <f t="shared" si="62"/>
        <v>3</v>
      </c>
      <c r="F319">
        <v>-4.5343785909787004E-3</v>
      </c>
      <c r="K319" s="19"/>
      <c r="L319" s="19"/>
      <c r="M319" s="19"/>
      <c r="N319" s="19"/>
      <c r="Q319">
        <v>150</v>
      </c>
      <c r="R319">
        <v>126000</v>
      </c>
      <c r="S319">
        <v>25</v>
      </c>
      <c r="T319" s="12">
        <f t="shared" si="63"/>
        <v>25200</v>
      </c>
      <c r="U319">
        <f t="shared" si="68"/>
        <v>5</v>
      </c>
      <c r="V319">
        <v>-1.7542680764734901E-3</v>
      </c>
      <c r="X319" s="7"/>
      <c r="Y319" s="7"/>
      <c r="Z319" s="11"/>
      <c r="AC319">
        <v>150</v>
      </c>
      <c r="AD319">
        <v>558000</v>
      </c>
      <c r="AE319">
        <v>105</v>
      </c>
      <c r="AF319" s="12">
        <f t="shared" si="64"/>
        <v>26571.428571428572</v>
      </c>
      <c r="AG319">
        <f t="shared" si="59"/>
        <v>5</v>
      </c>
      <c r="AH319" s="15">
        <v>-1.4339261525623401E-4</v>
      </c>
      <c r="AJ319" s="7"/>
      <c r="AK319" s="7"/>
      <c r="AL319" s="11"/>
      <c r="AM319" s="11"/>
      <c r="AN319" s="11"/>
      <c r="AO319">
        <v>150</v>
      </c>
      <c r="AP319">
        <v>828000</v>
      </c>
      <c r="AQ319">
        <v>155</v>
      </c>
      <c r="AR319" s="12">
        <f t="shared" si="65"/>
        <v>26709.677419354837</v>
      </c>
      <c r="AS319">
        <f t="shared" si="60"/>
        <v>5</v>
      </c>
      <c r="AT319">
        <v>-7.2182686321643E-3</v>
      </c>
      <c r="AV319" s="7"/>
      <c r="AW319" s="7"/>
      <c r="AX319" s="11"/>
      <c r="AY319" s="11"/>
      <c r="BA319">
        <v>150</v>
      </c>
      <c r="BB319">
        <v>1092600</v>
      </c>
      <c r="BC319">
        <v>204</v>
      </c>
      <c r="BD319" s="12">
        <f t="shared" si="66"/>
        <v>21423.529411764706</v>
      </c>
      <c r="BE319">
        <f t="shared" si="67"/>
        <v>4</v>
      </c>
      <c r="BF319">
        <v>-2.22971482941705E-2</v>
      </c>
      <c r="BH319" s="7"/>
      <c r="BI319" s="7"/>
      <c r="BJ319" s="11"/>
    </row>
    <row r="320" spans="1:62" x14ac:dyDescent="0.35">
      <c r="A320">
        <v>150</v>
      </c>
      <c r="B320">
        <v>293400</v>
      </c>
      <c r="C320">
        <v>56</v>
      </c>
      <c r="D320" s="12">
        <f t="shared" si="61"/>
        <v>31435.714285714286</v>
      </c>
      <c r="E320">
        <f t="shared" si="62"/>
        <v>6</v>
      </c>
      <c r="F320">
        <v>-8.9283972865809996E-2</v>
      </c>
      <c r="K320" s="19"/>
      <c r="L320" s="19"/>
      <c r="M320" s="19"/>
      <c r="N320" s="19"/>
      <c r="Q320">
        <v>150</v>
      </c>
      <c r="R320">
        <v>131400</v>
      </c>
      <c r="S320">
        <v>26</v>
      </c>
      <c r="T320" s="12">
        <f t="shared" si="63"/>
        <v>30323.076923076922</v>
      </c>
      <c r="U320">
        <f t="shared" si="68"/>
        <v>6</v>
      </c>
      <c r="V320" s="15">
        <v>-4.2857606957991199E-4</v>
      </c>
      <c r="X320" s="7"/>
      <c r="Y320" s="7"/>
      <c r="Z320" s="11"/>
      <c r="AC320">
        <v>150</v>
      </c>
      <c r="AD320">
        <v>558000</v>
      </c>
      <c r="AE320">
        <v>105</v>
      </c>
      <c r="AF320" s="12">
        <f t="shared" si="64"/>
        <v>26571.428571428572</v>
      </c>
      <c r="AG320">
        <f t="shared" si="59"/>
        <v>5</v>
      </c>
      <c r="AH320">
        <v>-0.105967321390934</v>
      </c>
      <c r="AJ320" s="7"/>
      <c r="AK320" s="7"/>
      <c r="AL320" s="11"/>
      <c r="AM320" s="11"/>
      <c r="AN320" s="11"/>
      <c r="AO320">
        <v>150</v>
      </c>
      <c r="AP320">
        <v>817200</v>
      </c>
      <c r="AQ320">
        <v>153</v>
      </c>
      <c r="AR320" s="12">
        <f t="shared" si="65"/>
        <v>16023.529411764706</v>
      </c>
      <c r="AS320">
        <f t="shared" si="60"/>
        <v>3</v>
      </c>
      <c r="AT320">
        <v>-1.09416685076974E-2</v>
      </c>
      <c r="AV320" s="7"/>
      <c r="AW320" s="7"/>
      <c r="AX320" s="11"/>
      <c r="AY320" s="11"/>
      <c r="BA320">
        <v>150</v>
      </c>
      <c r="BB320">
        <v>1087200</v>
      </c>
      <c r="BC320">
        <v>203</v>
      </c>
      <c r="BD320" s="12">
        <f t="shared" si="66"/>
        <v>16066.995073891625</v>
      </c>
      <c r="BE320">
        <f t="shared" si="67"/>
        <v>3</v>
      </c>
      <c r="BF320">
        <v>-0.131255564701491</v>
      </c>
      <c r="BH320" s="7"/>
      <c r="BI320" s="7"/>
      <c r="BJ320" s="11"/>
    </row>
    <row r="321" spans="1:62" x14ac:dyDescent="0.35">
      <c r="A321">
        <v>150</v>
      </c>
      <c r="B321">
        <v>288000</v>
      </c>
      <c r="C321">
        <v>55</v>
      </c>
      <c r="D321" s="12">
        <f t="shared" si="61"/>
        <v>26181.81818181818</v>
      </c>
      <c r="E321">
        <f t="shared" si="62"/>
        <v>5</v>
      </c>
      <c r="F321">
        <v>-2.5568693977382202E-3</v>
      </c>
      <c r="K321" s="19"/>
      <c r="L321" s="19"/>
      <c r="M321" s="19"/>
      <c r="N321" s="19"/>
      <c r="Q321">
        <v>150</v>
      </c>
      <c r="R321">
        <v>131400</v>
      </c>
      <c r="S321">
        <v>26</v>
      </c>
      <c r="T321" s="12">
        <f t="shared" si="63"/>
        <v>30323.076923076922</v>
      </c>
      <c r="U321">
        <f t="shared" si="68"/>
        <v>6</v>
      </c>
      <c r="V321">
        <v>-2.6225829967708599E-3</v>
      </c>
      <c r="X321" s="7"/>
      <c r="Y321" s="7"/>
      <c r="Z321" s="11"/>
      <c r="AC321">
        <v>150</v>
      </c>
      <c r="AD321">
        <v>558000</v>
      </c>
      <c r="AE321">
        <v>105</v>
      </c>
      <c r="AF321" s="12">
        <f t="shared" si="64"/>
        <v>26571.428571428572</v>
      </c>
      <c r="AG321">
        <f t="shared" si="59"/>
        <v>5</v>
      </c>
      <c r="AH321">
        <v>-1.0074678281451701E-2</v>
      </c>
      <c r="AJ321" s="7"/>
      <c r="AK321" s="7"/>
      <c r="AL321" s="11"/>
      <c r="AM321" s="11"/>
      <c r="AN321" s="11"/>
      <c r="AO321">
        <v>150</v>
      </c>
      <c r="AP321">
        <v>828000</v>
      </c>
      <c r="AQ321">
        <v>155</v>
      </c>
      <c r="AR321" s="12">
        <f t="shared" si="65"/>
        <v>26709.677419354837</v>
      </c>
      <c r="AS321">
        <f t="shared" si="60"/>
        <v>5</v>
      </c>
      <c r="AT321">
        <v>-6.4141755280088001E-3</v>
      </c>
      <c r="AV321" s="7"/>
      <c r="AW321" s="7"/>
      <c r="AX321" s="11"/>
      <c r="AY321" s="11"/>
      <c r="BA321">
        <v>150</v>
      </c>
      <c r="BB321">
        <v>1103400</v>
      </c>
      <c r="BC321">
        <v>206</v>
      </c>
      <c r="BD321" s="12">
        <f t="shared" si="66"/>
        <v>32137.864077669903</v>
      </c>
      <c r="BE321">
        <f t="shared" si="67"/>
        <v>6</v>
      </c>
      <c r="BF321" s="15">
        <v>-8.1209760029908303E-4</v>
      </c>
      <c r="BH321" s="7"/>
      <c r="BI321" s="7"/>
      <c r="BJ321" s="11"/>
    </row>
    <row r="322" spans="1:62" x14ac:dyDescent="0.35">
      <c r="A322">
        <v>150</v>
      </c>
      <c r="B322">
        <v>288000</v>
      </c>
      <c r="C322">
        <v>55</v>
      </c>
      <c r="D322" s="12">
        <f t="shared" si="61"/>
        <v>26181.81818181818</v>
      </c>
      <c r="E322">
        <f t="shared" si="62"/>
        <v>5</v>
      </c>
      <c r="F322">
        <v>-2.2642494793617001E-2</v>
      </c>
      <c r="K322" s="19"/>
      <c r="L322" s="19"/>
      <c r="M322" s="19"/>
      <c r="N322" s="19"/>
      <c r="Q322">
        <v>150</v>
      </c>
      <c r="R322">
        <v>120600</v>
      </c>
      <c r="S322">
        <v>24</v>
      </c>
      <c r="T322" s="12">
        <f t="shared" si="63"/>
        <v>20100</v>
      </c>
      <c r="U322">
        <f t="shared" si="68"/>
        <v>4</v>
      </c>
      <c r="V322">
        <v>-0.29827304165927698</v>
      </c>
      <c r="X322" s="7"/>
      <c r="Y322" s="7"/>
      <c r="Z322" s="11"/>
      <c r="AC322">
        <v>150</v>
      </c>
      <c r="AD322">
        <v>552600</v>
      </c>
      <c r="AE322">
        <v>104</v>
      </c>
      <c r="AF322" s="12">
        <f t="shared" si="64"/>
        <v>21253.846153846152</v>
      </c>
      <c r="AG322">
        <f t="shared" si="59"/>
        <v>4</v>
      </c>
      <c r="AH322" s="15">
        <v>-4.0122556989945702E-5</v>
      </c>
      <c r="AJ322" s="7"/>
      <c r="AK322" s="7"/>
      <c r="AL322" s="11"/>
      <c r="AM322" s="11"/>
      <c r="AN322" s="11"/>
      <c r="AO322">
        <v>150</v>
      </c>
      <c r="AP322">
        <v>833400</v>
      </c>
      <c r="AQ322">
        <v>156</v>
      </c>
      <c r="AR322" s="12">
        <f t="shared" si="65"/>
        <v>32053.846153846152</v>
      </c>
      <c r="AS322">
        <f t="shared" si="60"/>
        <v>6</v>
      </c>
      <c r="AT322">
        <v>-3.27458110088003E-2</v>
      </c>
      <c r="AV322" s="7"/>
      <c r="AW322" s="7"/>
      <c r="AX322" s="11"/>
      <c r="AY322" s="11"/>
      <c r="BA322">
        <v>150</v>
      </c>
      <c r="BB322">
        <v>1092600</v>
      </c>
      <c r="BC322">
        <v>204</v>
      </c>
      <c r="BD322" s="12">
        <f t="shared" si="66"/>
        <v>21423.529411764706</v>
      </c>
      <c r="BE322">
        <f t="shared" si="67"/>
        <v>4</v>
      </c>
      <c r="BF322">
        <v>-1.72660381060285E-3</v>
      </c>
      <c r="BH322" s="7"/>
      <c r="BI322" s="7"/>
      <c r="BJ322" s="11"/>
    </row>
    <row r="323" spans="1:62" x14ac:dyDescent="0.35">
      <c r="A323">
        <v>150</v>
      </c>
      <c r="B323">
        <v>288000</v>
      </c>
      <c r="C323">
        <v>55</v>
      </c>
      <c r="D323" s="12">
        <f t="shared" si="61"/>
        <v>26181.81818181818</v>
      </c>
      <c r="E323">
        <f t="shared" si="62"/>
        <v>5</v>
      </c>
      <c r="F323">
        <v>-2.4536307546861001E-2</v>
      </c>
      <c r="K323" s="19"/>
      <c r="L323" s="19"/>
      <c r="M323" s="19"/>
      <c r="N323" s="19"/>
      <c r="Q323">
        <v>150</v>
      </c>
      <c r="R323">
        <v>126000</v>
      </c>
      <c r="S323">
        <v>25</v>
      </c>
      <c r="T323" s="12">
        <f t="shared" si="63"/>
        <v>25200</v>
      </c>
      <c r="U323">
        <f t="shared" si="68"/>
        <v>5</v>
      </c>
      <c r="V323" s="15">
        <v>-2.7982751924377901E-4</v>
      </c>
      <c r="X323" s="7"/>
      <c r="Y323" s="7"/>
      <c r="Z323" s="11"/>
      <c r="AC323">
        <v>150</v>
      </c>
      <c r="AD323">
        <v>558000</v>
      </c>
      <c r="AE323">
        <v>105</v>
      </c>
      <c r="AF323" s="12">
        <f t="shared" si="64"/>
        <v>26571.428571428572</v>
      </c>
      <c r="AG323">
        <f t="shared" si="59"/>
        <v>5</v>
      </c>
      <c r="AH323">
        <v>-1.87218816372921E-3</v>
      </c>
      <c r="AJ323" s="7"/>
      <c r="AK323" s="7"/>
      <c r="AL323" s="11"/>
      <c r="AM323" s="11"/>
      <c r="AN323" s="11"/>
      <c r="AO323">
        <v>150</v>
      </c>
      <c r="AP323">
        <v>822600</v>
      </c>
      <c r="AQ323">
        <v>154</v>
      </c>
      <c r="AR323" s="12">
        <f t="shared" si="65"/>
        <v>21366.233766233767</v>
      </c>
      <c r="AS323">
        <f t="shared" si="60"/>
        <v>4</v>
      </c>
      <c r="AT323">
        <v>-4.6678860069456303E-3</v>
      </c>
      <c r="AV323" s="7"/>
      <c r="AW323" s="7"/>
      <c r="AX323" s="11"/>
      <c r="AY323" s="11"/>
      <c r="BA323">
        <v>150</v>
      </c>
      <c r="BB323">
        <v>1087200</v>
      </c>
      <c r="BC323">
        <v>203</v>
      </c>
      <c r="BD323" s="12">
        <f t="shared" si="66"/>
        <v>16066.995073891625</v>
      </c>
      <c r="BE323">
        <f t="shared" si="67"/>
        <v>3</v>
      </c>
      <c r="BF323">
        <v>-3.7330792656245101E-3</v>
      </c>
      <c r="BH323" s="7"/>
      <c r="BI323" s="7"/>
      <c r="BJ323" s="11"/>
    </row>
    <row r="324" spans="1:62" x14ac:dyDescent="0.35">
      <c r="A324">
        <v>150</v>
      </c>
      <c r="B324">
        <v>304200</v>
      </c>
      <c r="C324">
        <v>58</v>
      </c>
      <c r="D324" s="12">
        <f t="shared" si="61"/>
        <v>41958.620689655174</v>
      </c>
      <c r="E324">
        <f t="shared" si="62"/>
        <v>8</v>
      </c>
      <c r="F324">
        <v>-8.41527156188598E-2</v>
      </c>
      <c r="K324" s="19"/>
      <c r="L324" s="19"/>
      <c r="M324" s="19"/>
      <c r="N324" s="19"/>
      <c r="Q324">
        <v>150</v>
      </c>
      <c r="R324">
        <v>131400</v>
      </c>
      <c r="S324">
        <v>26</v>
      </c>
      <c r="T324" s="12">
        <f t="shared" si="63"/>
        <v>30323.076923076922</v>
      </c>
      <c r="U324">
        <f t="shared" si="68"/>
        <v>6</v>
      </c>
      <c r="V324" s="15">
        <v>-5.6871305727147203E-5</v>
      </c>
      <c r="X324" s="7"/>
      <c r="Y324" s="7"/>
      <c r="Z324" s="11"/>
      <c r="AC324">
        <v>150</v>
      </c>
      <c r="AD324">
        <v>547200</v>
      </c>
      <c r="AE324">
        <v>103</v>
      </c>
      <c r="AF324" s="12">
        <f t="shared" si="64"/>
        <v>15937.864077669903</v>
      </c>
      <c r="AG324">
        <f t="shared" ref="AG324:AG387" si="69">AE324-100</f>
        <v>3</v>
      </c>
      <c r="AH324" s="15">
        <v>-1.7336427118355501E-4</v>
      </c>
      <c r="AJ324" s="7"/>
      <c r="AK324" s="7"/>
      <c r="AL324" s="11"/>
      <c r="AM324" s="11"/>
      <c r="AN324" s="11"/>
      <c r="AO324">
        <v>150</v>
      </c>
      <c r="AP324">
        <v>817200</v>
      </c>
      <c r="AQ324">
        <v>153</v>
      </c>
      <c r="AR324" s="12">
        <f t="shared" si="65"/>
        <v>16023.529411764706</v>
      </c>
      <c r="AS324">
        <f t="shared" ref="AS324:AS387" si="70">AQ324-150</f>
        <v>3</v>
      </c>
      <c r="AT324">
        <v>-7.9288778007454097E-2</v>
      </c>
      <c r="AV324" s="7"/>
      <c r="AW324" s="7"/>
      <c r="AX324" s="11"/>
      <c r="AY324" s="11"/>
      <c r="BA324">
        <v>150</v>
      </c>
      <c r="BB324">
        <v>1098000</v>
      </c>
      <c r="BC324">
        <v>205</v>
      </c>
      <c r="BD324" s="12">
        <f t="shared" si="66"/>
        <v>26780.487804878048</v>
      </c>
      <c r="BE324">
        <f t="shared" si="67"/>
        <v>5</v>
      </c>
      <c r="BF324">
        <v>-2.95348333109491E-2</v>
      </c>
      <c r="BH324" s="7"/>
      <c r="BI324" s="7"/>
      <c r="BJ324" s="11"/>
    </row>
    <row r="325" spans="1:62" x14ac:dyDescent="0.35">
      <c r="A325">
        <v>150</v>
      </c>
      <c r="B325">
        <v>288000</v>
      </c>
      <c r="C325">
        <v>55</v>
      </c>
      <c r="D325" s="12">
        <f t="shared" si="61"/>
        <v>26181.81818181818</v>
      </c>
      <c r="E325">
        <f t="shared" si="62"/>
        <v>5</v>
      </c>
      <c r="F325">
        <v>-1.4432602409188201E-3</v>
      </c>
      <c r="K325" s="19"/>
      <c r="L325" s="19"/>
      <c r="M325" s="19"/>
      <c r="N325" s="20"/>
      <c r="Q325">
        <v>150</v>
      </c>
      <c r="R325">
        <v>115200</v>
      </c>
      <c r="S325">
        <v>23</v>
      </c>
      <c r="T325" s="12">
        <f t="shared" si="63"/>
        <v>15026.08695652174</v>
      </c>
      <c r="U325">
        <f t="shared" si="68"/>
        <v>3</v>
      </c>
      <c r="V325">
        <v>-2.5033184740263101E-2</v>
      </c>
      <c r="X325" s="7"/>
      <c r="Y325" s="7"/>
      <c r="Z325" s="11"/>
      <c r="AC325">
        <v>150</v>
      </c>
      <c r="AD325">
        <v>558000</v>
      </c>
      <c r="AE325">
        <v>105</v>
      </c>
      <c r="AF325" s="12">
        <f t="shared" si="64"/>
        <v>26571.428571428572</v>
      </c>
      <c r="AG325">
        <f t="shared" si="69"/>
        <v>5</v>
      </c>
      <c r="AH325">
        <v>-7.7598735623031498E-3</v>
      </c>
      <c r="AJ325" s="7"/>
      <c r="AK325" s="7"/>
      <c r="AL325" s="11"/>
      <c r="AM325" s="11"/>
      <c r="AN325" s="11"/>
      <c r="AO325">
        <v>150</v>
      </c>
      <c r="AP325">
        <v>817200</v>
      </c>
      <c r="AQ325">
        <v>153</v>
      </c>
      <c r="AR325" s="12">
        <f t="shared" si="65"/>
        <v>16023.529411764706</v>
      </c>
      <c r="AS325">
        <f t="shared" si="70"/>
        <v>3</v>
      </c>
      <c r="AT325">
        <v>-5.1464049817173804E-3</v>
      </c>
      <c r="AV325" s="7"/>
      <c r="AW325" s="7"/>
      <c r="AX325" s="11"/>
      <c r="AY325" s="11"/>
      <c r="BA325">
        <v>150</v>
      </c>
      <c r="BB325">
        <v>1098000</v>
      </c>
      <c r="BC325">
        <v>205</v>
      </c>
      <c r="BD325" s="12">
        <f t="shared" si="66"/>
        <v>26780.487804878048</v>
      </c>
      <c r="BE325">
        <f t="shared" si="67"/>
        <v>5</v>
      </c>
      <c r="BF325">
        <v>-7.8301081354038696E-2</v>
      </c>
      <c r="BH325" s="7"/>
      <c r="BI325" s="7"/>
      <c r="BJ325" s="11"/>
    </row>
    <row r="326" spans="1:62" x14ac:dyDescent="0.35">
      <c r="A326">
        <v>150</v>
      </c>
      <c r="B326">
        <v>298800</v>
      </c>
      <c r="C326">
        <v>57</v>
      </c>
      <c r="D326" s="12">
        <f t="shared" si="61"/>
        <v>36694.73684210526</v>
      </c>
      <c r="E326">
        <f t="shared" si="62"/>
        <v>7</v>
      </c>
      <c r="F326">
        <v>-0.16163328389361201</v>
      </c>
      <c r="K326" s="19"/>
      <c r="L326" s="19"/>
      <c r="M326" s="19"/>
      <c r="N326" s="19"/>
      <c r="Q326">
        <v>150</v>
      </c>
      <c r="R326">
        <v>126000</v>
      </c>
      <c r="S326">
        <v>25</v>
      </c>
      <c r="T326" s="12">
        <f t="shared" si="63"/>
        <v>25200</v>
      </c>
      <c r="U326">
        <f t="shared" si="68"/>
        <v>5</v>
      </c>
      <c r="V326">
        <v>-5.7337592556978897E-3</v>
      </c>
      <c r="X326" s="7"/>
      <c r="Y326" s="7"/>
      <c r="Z326" s="11"/>
      <c r="AC326">
        <v>150</v>
      </c>
      <c r="AD326">
        <v>558000</v>
      </c>
      <c r="AE326">
        <v>105</v>
      </c>
      <c r="AF326" s="12">
        <f t="shared" si="64"/>
        <v>26571.428571428572</v>
      </c>
      <c r="AG326">
        <f t="shared" si="69"/>
        <v>5</v>
      </c>
      <c r="AH326">
        <v>-9.5927849132361898E-3</v>
      </c>
      <c r="AJ326" s="7"/>
      <c r="AK326" s="7"/>
      <c r="AL326" s="11"/>
      <c r="AM326" s="11"/>
      <c r="AN326" s="11"/>
      <c r="AO326">
        <v>150</v>
      </c>
      <c r="AP326">
        <v>828000</v>
      </c>
      <c r="AQ326">
        <v>155</v>
      </c>
      <c r="AR326" s="12">
        <f t="shared" si="65"/>
        <v>26709.677419354837</v>
      </c>
      <c r="AS326">
        <f t="shared" si="70"/>
        <v>5</v>
      </c>
      <c r="AT326">
        <v>-0.40726245781481302</v>
      </c>
      <c r="AV326" s="7"/>
      <c r="AW326" s="7"/>
      <c r="AX326" s="11"/>
      <c r="AY326" s="11"/>
      <c r="BA326">
        <v>150</v>
      </c>
      <c r="BB326">
        <v>1087200</v>
      </c>
      <c r="BC326">
        <v>203</v>
      </c>
      <c r="BD326" s="12">
        <f t="shared" si="66"/>
        <v>16066.995073891625</v>
      </c>
      <c r="BE326">
        <f t="shared" si="67"/>
        <v>3</v>
      </c>
      <c r="BF326">
        <v>-2.0668644960402299E-2</v>
      </c>
      <c r="BH326" s="7"/>
      <c r="BI326" s="7"/>
      <c r="BJ326" s="11"/>
    </row>
    <row r="327" spans="1:62" x14ac:dyDescent="0.35">
      <c r="A327">
        <v>150</v>
      </c>
      <c r="B327">
        <v>282600</v>
      </c>
      <c r="C327">
        <v>54</v>
      </c>
      <c r="D327" s="12">
        <f t="shared" si="61"/>
        <v>20933.333333333332</v>
      </c>
      <c r="E327">
        <f t="shared" si="62"/>
        <v>4</v>
      </c>
      <c r="F327">
        <v>-4.0183437086660702E-2</v>
      </c>
      <c r="K327" s="19"/>
      <c r="L327" s="19"/>
      <c r="M327" s="19"/>
      <c r="N327" s="19"/>
      <c r="Q327">
        <v>150</v>
      </c>
      <c r="R327">
        <v>126000</v>
      </c>
      <c r="S327">
        <v>25</v>
      </c>
      <c r="T327" s="12">
        <f t="shared" si="63"/>
        <v>25200</v>
      </c>
      <c r="U327">
        <f t="shared" si="68"/>
        <v>5</v>
      </c>
      <c r="V327">
        <v>-3.5659550631828997E-2</v>
      </c>
      <c r="X327" s="7"/>
      <c r="Y327" s="7"/>
      <c r="Z327" s="11"/>
      <c r="AC327">
        <v>150</v>
      </c>
      <c r="AD327">
        <v>552600</v>
      </c>
      <c r="AE327">
        <v>104</v>
      </c>
      <c r="AF327" s="12">
        <f t="shared" si="64"/>
        <v>21253.846153846152</v>
      </c>
      <c r="AG327">
        <f t="shared" si="69"/>
        <v>4</v>
      </c>
      <c r="AH327">
        <v>-1.3809426273990099E-2</v>
      </c>
      <c r="AJ327" s="7"/>
      <c r="AK327" s="7"/>
      <c r="AL327" s="11"/>
      <c r="AM327" s="11"/>
      <c r="AN327" s="11"/>
      <c r="AO327">
        <v>150</v>
      </c>
      <c r="AP327">
        <v>828000</v>
      </c>
      <c r="AQ327">
        <v>155</v>
      </c>
      <c r="AR327" s="12">
        <f t="shared" si="65"/>
        <v>26709.677419354837</v>
      </c>
      <c r="AS327">
        <f t="shared" si="70"/>
        <v>5</v>
      </c>
      <c r="AT327">
        <v>-4.8198415187763903E-2</v>
      </c>
      <c r="AV327" s="7"/>
      <c r="AW327" s="7"/>
      <c r="AX327" s="11"/>
      <c r="AY327" s="11"/>
      <c r="BA327">
        <v>150</v>
      </c>
      <c r="BB327">
        <v>1103400</v>
      </c>
      <c r="BC327">
        <v>206</v>
      </c>
      <c r="BD327" s="12">
        <f t="shared" si="66"/>
        <v>32137.864077669903</v>
      </c>
      <c r="BE327">
        <f t="shared" si="67"/>
        <v>6</v>
      </c>
      <c r="BF327">
        <v>-9.5584622908595193E-2</v>
      </c>
      <c r="BH327" s="7"/>
      <c r="BI327" s="7"/>
      <c r="BJ327" s="11"/>
    </row>
    <row r="328" spans="1:62" x14ac:dyDescent="0.35">
      <c r="A328">
        <v>150</v>
      </c>
      <c r="B328">
        <v>288000</v>
      </c>
      <c r="C328">
        <v>55</v>
      </c>
      <c r="D328" s="12">
        <f t="shared" si="61"/>
        <v>26181.81818181818</v>
      </c>
      <c r="E328">
        <f t="shared" si="62"/>
        <v>5</v>
      </c>
      <c r="F328">
        <v>-6.5408601497022297E-3</v>
      </c>
      <c r="K328" s="19"/>
      <c r="L328" s="19"/>
      <c r="M328" s="19"/>
      <c r="N328" s="19"/>
      <c r="Q328">
        <v>150</v>
      </c>
      <c r="R328">
        <v>120600</v>
      </c>
      <c r="S328">
        <v>24</v>
      </c>
      <c r="T328" s="12">
        <f t="shared" si="63"/>
        <v>20100</v>
      </c>
      <c r="U328">
        <f t="shared" si="68"/>
        <v>4</v>
      </c>
      <c r="V328" s="15">
        <v>-8.3669034434430992E-6</v>
      </c>
      <c r="X328" s="7"/>
      <c r="Y328" s="7"/>
      <c r="Z328" s="11"/>
      <c r="AC328">
        <v>150</v>
      </c>
      <c r="AD328">
        <v>558000</v>
      </c>
      <c r="AE328">
        <v>105</v>
      </c>
      <c r="AF328" s="12">
        <f t="shared" si="64"/>
        <v>26571.428571428572</v>
      </c>
      <c r="AG328">
        <f t="shared" si="69"/>
        <v>5</v>
      </c>
      <c r="AH328" s="15">
        <v>-3.5435486381088201E-4</v>
      </c>
      <c r="AJ328" s="7"/>
      <c r="AK328" s="7"/>
      <c r="AL328" s="11"/>
      <c r="AM328" s="11"/>
      <c r="AN328" s="11"/>
      <c r="AO328">
        <v>150</v>
      </c>
      <c r="AP328">
        <v>828000</v>
      </c>
      <c r="AQ328">
        <v>155</v>
      </c>
      <c r="AR328" s="12">
        <f t="shared" si="65"/>
        <v>26709.677419354837</v>
      </c>
      <c r="AS328">
        <f t="shared" si="70"/>
        <v>5</v>
      </c>
      <c r="AT328">
        <v>-5.6704297244768304E-3</v>
      </c>
      <c r="AV328" s="7"/>
      <c r="AW328" s="7"/>
      <c r="AX328" s="11"/>
      <c r="AY328" s="11"/>
      <c r="BA328">
        <v>150</v>
      </c>
      <c r="BB328">
        <v>1114200</v>
      </c>
      <c r="BC328">
        <v>208</v>
      </c>
      <c r="BD328" s="12">
        <f t="shared" si="66"/>
        <v>42853.846153846156</v>
      </c>
      <c r="BE328">
        <f t="shared" si="67"/>
        <v>8</v>
      </c>
      <c r="BF328">
        <v>-5.2616852753494397E-2</v>
      </c>
      <c r="BH328" s="7"/>
      <c r="BI328" s="7"/>
      <c r="BJ328" s="11"/>
    </row>
    <row r="329" spans="1:62" x14ac:dyDescent="0.35">
      <c r="A329">
        <v>150</v>
      </c>
      <c r="B329">
        <v>288000</v>
      </c>
      <c r="C329">
        <v>55</v>
      </c>
      <c r="D329" s="12">
        <f t="shared" si="61"/>
        <v>26181.81818181818</v>
      </c>
      <c r="E329">
        <f t="shared" si="62"/>
        <v>5</v>
      </c>
      <c r="F329">
        <v>-1.6904400256240001E-2</v>
      </c>
      <c r="K329" s="19"/>
      <c r="L329" s="19"/>
      <c r="M329" s="19"/>
      <c r="N329" s="19"/>
      <c r="Q329">
        <v>150</v>
      </c>
      <c r="R329">
        <v>126000</v>
      </c>
      <c r="S329">
        <v>25</v>
      </c>
      <c r="T329" s="12">
        <f t="shared" si="63"/>
        <v>25200</v>
      </c>
      <c r="U329">
        <f t="shared" si="68"/>
        <v>5</v>
      </c>
      <c r="V329" s="15">
        <v>-4.0677765196971198E-4</v>
      </c>
      <c r="X329" s="7"/>
      <c r="Y329" s="7"/>
      <c r="Z329" s="11"/>
      <c r="AC329">
        <v>150</v>
      </c>
      <c r="AD329">
        <v>568800</v>
      </c>
      <c r="AE329">
        <v>107</v>
      </c>
      <c r="AF329" s="12">
        <f t="shared" si="64"/>
        <v>37211.214953271025</v>
      </c>
      <c r="AG329">
        <f t="shared" si="69"/>
        <v>7</v>
      </c>
      <c r="AH329" s="15">
        <v>-1.5714082229061001E-4</v>
      </c>
      <c r="AJ329" s="7"/>
      <c r="AK329" s="7"/>
      <c r="AL329" s="11"/>
      <c r="AM329" s="11"/>
      <c r="AN329" s="11"/>
      <c r="AO329">
        <v>150</v>
      </c>
      <c r="AP329">
        <v>822600</v>
      </c>
      <c r="AQ329">
        <v>154</v>
      </c>
      <c r="AR329" s="12">
        <f t="shared" si="65"/>
        <v>21366.233766233767</v>
      </c>
      <c r="AS329">
        <f t="shared" si="70"/>
        <v>4</v>
      </c>
      <c r="AT329">
        <v>-8.9641299787629802E-2</v>
      </c>
      <c r="AV329" s="7"/>
      <c r="AW329" s="7"/>
      <c r="AX329" s="11"/>
      <c r="AY329" s="11"/>
      <c r="BA329">
        <v>150</v>
      </c>
      <c r="BB329">
        <v>1092600</v>
      </c>
      <c r="BC329">
        <v>204</v>
      </c>
      <c r="BD329" s="12">
        <f t="shared" si="66"/>
        <v>21423.529411764706</v>
      </c>
      <c r="BE329">
        <f t="shared" si="67"/>
        <v>4</v>
      </c>
      <c r="BF329">
        <v>-1.52353176048758E-2</v>
      </c>
      <c r="BH329" s="7"/>
      <c r="BI329" s="7"/>
      <c r="BJ329" s="11"/>
    </row>
    <row r="330" spans="1:62" x14ac:dyDescent="0.35">
      <c r="K330" s="19"/>
      <c r="L330" s="19"/>
      <c r="M330" s="19"/>
      <c r="N330" s="19"/>
      <c r="T330" s="12"/>
      <c r="V330" s="15"/>
      <c r="X330" s="7"/>
      <c r="Y330" s="7"/>
      <c r="Z330" s="11"/>
      <c r="AF330" s="12"/>
      <c r="AH330" s="15"/>
      <c r="AJ330" s="7"/>
      <c r="AK330" s="7"/>
      <c r="AL330" s="11"/>
      <c r="AM330" s="11"/>
      <c r="AN330" s="11"/>
      <c r="AR330" s="12"/>
      <c r="AV330" s="7"/>
      <c r="AW330" s="7"/>
      <c r="AX330" s="11"/>
      <c r="AY330" s="11"/>
      <c r="BD330" s="12"/>
      <c r="BH330" s="7"/>
      <c r="BI330" s="7"/>
      <c r="BJ330" s="11"/>
    </row>
    <row r="331" spans="1:62" x14ac:dyDescent="0.35">
      <c r="A331">
        <v>200</v>
      </c>
      <c r="B331">
        <v>384000</v>
      </c>
      <c r="C331">
        <v>55</v>
      </c>
      <c r="D331" s="12">
        <f t="shared" ref="D331:D395" si="71">B331*E331/C331</f>
        <v>34909.090909090912</v>
      </c>
      <c r="E331">
        <f t="shared" ref="E331:E395" si="72">C331-50</f>
        <v>5</v>
      </c>
      <c r="F331">
        <v>-4.4318934499254198E-2</v>
      </c>
      <c r="G331" s="4">
        <f>AVERAGE(F331:F370)</f>
        <v>-1.649665936038805E-2</v>
      </c>
      <c r="H331" s="2">
        <f>AVERAGE(D331:D370)</f>
        <v>32989.276565861066</v>
      </c>
      <c r="I331" s="2">
        <f>AVERAGE(E331:E370)</f>
        <v>4.7249999999999996</v>
      </c>
      <c r="J331" s="11" t="s">
        <v>0</v>
      </c>
      <c r="K331" s="19"/>
      <c r="L331" s="19"/>
      <c r="M331" s="19"/>
      <c r="N331" s="19"/>
      <c r="Q331">
        <v>200</v>
      </c>
      <c r="R331">
        <v>168000</v>
      </c>
      <c r="S331">
        <v>25</v>
      </c>
      <c r="T331" s="12">
        <f t="shared" ref="T331:T370" si="73">R331*U331/S331</f>
        <v>33600</v>
      </c>
      <c r="U331">
        <f>S331-20</f>
        <v>5</v>
      </c>
      <c r="V331">
        <v>-7.8349517089676302E-2</v>
      </c>
      <c r="W331" s="4">
        <f>AVERAGE(V331:V370)</f>
        <v>-2.7721107268401123E-2</v>
      </c>
      <c r="X331" s="2">
        <f>AVERAGE(T331:T370)</f>
        <v>31571.954663693796</v>
      </c>
      <c r="Y331" s="2">
        <f>AVERAGE(U331:U370)</f>
        <v>4.7</v>
      </c>
      <c r="Z331" s="11" t="s">
        <v>0</v>
      </c>
      <c r="AC331">
        <v>200</v>
      </c>
      <c r="AD331">
        <v>729600</v>
      </c>
      <c r="AE331">
        <v>103</v>
      </c>
      <c r="AF331" s="12">
        <f t="shared" ref="AF331:AF370" si="74">AD331*AG331/AE331</f>
        <v>21250.485436893203</v>
      </c>
      <c r="AG331">
        <f t="shared" si="69"/>
        <v>3</v>
      </c>
      <c r="AH331">
        <v>-7.4884268705730801E-3</v>
      </c>
      <c r="AI331" s="4">
        <f>AVERAGE(AH331:AH370)</f>
        <v>-2.4394440100225224E-2</v>
      </c>
      <c r="AJ331" s="2">
        <f>AVERAGE(AF331:AF370)</f>
        <v>33479.722954027995</v>
      </c>
      <c r="AK331" s="2">
        <f>AVERAGE(AG331:AG370)</f>
        <v>4.7249999999999996</v>
      </c>
      <c r="AL331" s="11" t="s">
        <v>0</v>
      </c>
      <c r="AM331" s="11"/>
      <c r="AN331" s="11"/>
      <c r="AO331">
        <v>200</v>
      </c>
      <c r="AP331">
        <v>1104000</v>
      </c>
      <c r="AQ331">
        <v>155</v>
      </c>
      <c r="AR331" s="12">
        <f t="shared" ref="AR331:AR370" si="75">AP331*AS331/AQ331</f>
        <v>35612.903225806454</v>
      </c>
      <c r="AS331">
        <f t="shared" si="70"/>
        <v>5</v>
      </c>
      <c r="AT331">
        <v>-1.1021724661736201E-2</v>
      </c>
      <c r="AU331" s="4">
        <f>AVERAGE(AT331:AT370)</f>
        <v>-1.2459559492366939E-2</v>
      </c>
      <c r="AV331" s="2">
        <f>AVERAGE(AR331:AR370)</f>
        <v>31516.654091541044</v>
      </c>
      <c r="AW331" s="2">
        <f>AVERAGE(AS331:AS370)</f>
        <v>4.4249999999999998</v>
      </c>
      <c r="AX331" s="11" t="s">
        <v>0</v>
      </c>
      <c r="AY331" s="11"/>
      <c r="BA331">
        <v>200</v>
      </c>
      <c r="BB331">
        <v>1464000</v>
      </c>
      <c r="BC331">
        <v>205</v>
      </c>
      <c r="BD331" s="12">
        <f t="shared" ref="BD331:BD370" si="76">BB331*BE331/BC331</f>
        <v>35707.317073170729</v>
      </c>
      <c r="BE331">
        <f t="shared" ref="BE331:BE370" si="77">BC331-200</f>
        <v>5</v>
      </c>
      <c r="BF331">
        <v>-0.108903877796084</v>
      </c>
      <c r="BG331" s="4">
        <f>AVERAGE(BF331:BF370)</f>
        <v>-2.8438153586748165E-2</v>
      </c>
      <c r="BH331" s="2">
        <f>AVERAGE(BD331:BD370)</f>
        <v>33922.47763555609</v>
      </c>
      <c r="BI331" s="2">
        <f>AVERAGE(BE331:BE370)</f>
        <v>4.75</v>
      </c>
      <c r="BJ331" s="11" t="s">
        <v>0</v>
      </c>
    </row>
    <row r="332" spans="1:62" x14ac:dyDescent="0.35">
      <c r="A332">
        <v>200</v>
      </c>
      <c r="B332">
        <v>412800</v>
      </c>
      <c r="C332">
        <v>59</v>
      </c>
      <c r="D332" s="12">
        <f t="shared" si="71"/>
        <v>62969.491525423728</v>
      </c>
      <c r="E332">
        <f t="shared" si="72"/>
        <v>9</v>
      </c>
      <c r="F332" s="15">
        <v>-2.8982633664923499E-4</v>
      </c>
      <c r="G332" s="4">
        <f>MEDIAN(F331:F370)</f>
        <v>-4.5698677073070446E-3</v>
      </c>
      <c r="H332" s="2">
        <f>MEDIAN(D331:D370)</f>
        <v>34909.090909090912</v>
      </c>
      <c r="I332" s="2">
        <f>MEDIAN(E331:E370)</f>
        <v>5</v>
      </c>
      <c r="J332" s="11" t="s">
        <v>6</v>
      </c>
      <c r="K332" s="19"/>
      <c r="L332" s="19"/>
      <c r="M332" s="19"/>
      <c r="N332" s="19"/>
      <c r="Q332">
        <v>200</v>
      </c>
      <c r="R332">
        <v>175200</v>
      </c>
      <c r="S332">
        <v>26</v>
      </c>
      <c r="T332" s="12">
        <f t="shared" si="73"/>
        <v>40430.769230769234</v>
      </c>
      <c r="U332">
        <f t="shared" ref="U332:U370" si="78">S332-20</f>
        <v>6</v>
      </c>
      <c r="V332">
        <v>-1.616557689531E-3</v>
      </c>
      <c r="W332" s="4">
        <f>MEDIAN(V331:V370)</f>
        <v>-6.165362221233585E-3</v>
      </c>
      <c r="X332" s="2">
        <f>MEDIAN(T331:T370)</f>
        <v>33600</v>
      </c>
      <c r="Y332" s="2">
        <f>MEDIAN(U331:U370)</f>
        <v>5</v>
      </c>
      <c r="Z332" s="11" t="s">
        <v>6</v>
      </c>
      <c r="AC332">
        <v>200</v>
      </c>
      <c r="AD332">
        <v>736800</v>
      </c>
      <c r="AE332">
        <v>104</v>
      </c>
      <c r="AF332" s="12">
        <f t="shared" si="74"/>
        <v>28338.461538461539</v>
      </c>
      <c r="AG332">
        <f t="shared" si="69"/>
        <v>4</v>
      </c>
      <c r="AH332" s="15">
        <v>-4.1763117838092799E-4</v>
      </c>
      <c r="AI332" s="4">
        <f>MEDIAN(AH331:AH370)</f>
        <v>-5.6711159140882903E-3</v>
      </c>
      <c r="AJ332" s="2">
        <f>MEDIAN(AF331:AF370)</f>
        <v>35428.571428571428</v>
      </c>
      <c r="AK332" s="2">
        <f>MEDIAN(AG331:AG370)</f>
        <v>5</v>
      </c>
      <c r="AL332" s="11" t="s">
        <v>6</v>
      </c>
      <c r="AM332" s="11"/>
      <c r="AN332" s="11"/>
      <c r="AO332">
        <v>200</v>
      </c>
      <c r="AP332">
        <v>1096800</v>
      </c>
      <c r="AQ332">
        <v>154</v>
      </c>
      <c r="AR332" s="12">
        <f t="shared" si="75"/>
        <v>28488.311688311689</v>
      </c>
      <c r="AS332">
        <f t="shared" si="70"/>
        <v>4</v>
      </c>
      <c r="AT332">
        <v>-1.7430987600091701E-2</v>
      </c>
      <c r="AU332" s="4">
        <f>MEDIAN(AT331:AT370)</f>
        <v>-5.7748334499995151E-3</v>
      </c>
      <c r="AV332" s="2">
        <f>MEDIAN(AR331:AR370)</f>
        <v>28488.311688311689</v>
      </c>
      <c r="AW332" s="2">
        <f>MEDIAN(AS331:AS370)</f>
        <v>4</v>
      </c>
      <c r="AX332" s="11" t="s">
        <v>6</v>
      </c>
      <c r="AY332" s="11"/>
      <c r="BA332">
        <v>200</v>
      </c>
      <c r="BB332">
        <v>1471200</v>
      </c>
      <c r="BC332">
        <v>206</v>
      </c>
      <c r="BD332" s="12">
        <f t="shared" si="76"/>
        <v>42850.485436893206</v>
      </c>
      <c r="BE332">
        <f t="shared" si="77"/>
        <v>6</v>
      </c>
      <c r="BF332">
        <v>-3.8467788337611902E-3</v>
      </c>
      <c r="BG332" s="4">
        <f>MEDIAN(BF331:BF370)</f>
        <v>-7.5108591194767401E-3</v>
      </c>
      <c r="BH332" s="2">
        <f>MEDIAN(BD331:BD370)</f>
        <v>28564.705882352941</v>
      </c>
      <c r="BI332" s="2">
        <f>MEDIAN(BE331:BE370)</f>
        <v>4</v>
      </c>
      <c r="BJ332" s="11" t="s">
        <v>6</v>
      </c>
    </row>
    <row r="333" spans="1:62" x14ac:dyDescent="0.35">
      <c r="A333">
        <v>200</v>
      </c>
      <c r="B333">
        <v>384000</v>
      </c>
      <c r="C333">
        <v>55</v>
      </c>
      <c r="D333" s="12">
        <f t="shared" si="71"/>
        <v>34909.090909090912</v>
      </c>
      <c r="E333">
        <f t="shared" si="72"/>
        <v>5</v>
      </c>
      <c r="F333">
        <v>-0.13363520637548801</v>
      </c>
      <c r="G333" s="4">
        <f>MAX(F331:F370)</f>
        <v>-6.4877239876614995E-7</v>
      </c>
      <c r="H333" s="2">
        <f>MAX(D331:D370)</f>
        <v>62969.491525423728</v>
      </c>
      <c r="I333" s="2">
        <f>MAX(E331:E370)</f>
        <v>9</v>
      </c>
      <c r="J333" s="11" t="s">
        <v>19</v>
      </c>
      <c r="K333" s="19"/>
      <c r="L333" s="19"/>
      <c r="M333" s="19"/>
      <c r="N333" s="19"/>
      <c r="Q333">
        <v>200</v>
      </c>
      <c r="R333">
        <v>175200</v>
      </c>
      <c r="S333">
        <v>26</v>
      </c>
      <c r="T333" s="12">
        <f t="shared" si="73"/>
        <v>40430.769230769234</v>
      </c>
      <c r="U333">
        <f t="shared" si="78"/>
        <v>6</v>
      </c>
      <c r="V333" s="15">
        <v>-1.8566761753527E-4</v>
      </c>
      <c r="W333" s="4">
        <f>MAX(V331:V370)</f>
        <v>-2.2350484482121601E-5</v>
      </c>
      <c r="X333" s="2">
        <f>MAX(T331:T370)</f>
        <v>47288.888888888891</v>
      </c>
      <c r="Y333" s="2">
        <f>MAX(U331:U370)</f>
        <v>7</v>
      </c>
      <c r="Z333" s="11" t="s">
        <v>19</v>
      </c>
      <c r="AC333">
        <v>200</v>
      </c>
      <c r="AD333">
        <v>736800</v>
      </c>
      <c r="AE333">
        <v>104</v>
      </c>
      <c r="AF333" s="12">
        <f t="shared" si="74"/>
        <v>28338.461538461539</v>
      </c>
      <c r="AG333">
        <f t="shared" si="69"/>
        <v>4</v>
      </c>
      <c r="AH333" s="15">
        <v>-2.5916057537209202E-4</v>
      </c>
      <c r="AI333" s="4">
        <f>MAX(AH331:AH370)</f>
        <v>-4.5211875337592299E-7</v>
      </c>
      <c r="AJ333" s="2">
        <f>MAX(AF331:AF370)</f>
        <v>49614.95327102804</v>
      </c>
      <c r="AK333" s="2">
        <f>MAX(AG331:AG370)</f>
        <v>7</v>
      </c>
      <c r="AL333" s="11" t="s">
        <v>19</v>
      </c>
      <c r="AM333" s="11"/>
      <c r="AN333" s="11"/>
      <c r="AO333">
        <v>200</v>
      </c>
      <c r="AP333">
        <v>1104000</v>
      </c>
      <c r="AQ333">
        <v>155</v>
      </c>
      <c r="AR333" s="12">
        <f t="shared" si="75"/>
        <v>35612.903225806454</v>
      </c>
      <c r="AS333">
        <f t="shared" si="70"/>
        <v>5</v>
      </c>
      <c r="AT333">
        <v>-5.9107715698750998E-3</v>
      </c>
      <c r="AU333" s="4">
        <f>MAX(AT331:AT370)</f>
        <v>-8.3772034403896494E-6</v>
      </c>
      <c r="AV333" s="2">
        <f>MAX(AR331:AR370)</f>
        <v>49864.96815286624</v>
      </c>
      <c r="AW333" s="2">
        <f>MAX(AS331:AS370)</f>
        <v>7</v>
      </c>
      <c r="AX333" s="11" t="s">
        <v>19</v>
      </c>
      <c r="AY333" s="11"/>
      <c r="BA333">
        <v>200</v>
      </c>
      <c r="BB333">
        <v>1449600</v>
      </c>
      <c r="BC333">
        <v>203</v>
      </c>
      <c r="BD333" s="12">
        <f t="shared" si="76"/>
        <v>21422.660098522167</v>
      </c>
      <c r="BE333">
        <f t="shared" si="77"/>
        <v>3</v>
      </c>
      <c r="BF333">
        <v>-2.2438503924092001E-3</v>
      </c>
      <c r="BG333" s="4">
        <f>MAX(BF331:BF370)</f>
        <v>-2.9246880071580702E-7</v>
      </c>
      <c r="BH333" s="2">
        <f>MAX(BD331:BD370)</f>
        <v>100014.95327102803</v>
      </c>
      <c r="BI333" s="2">
        <f>MAX(BE331:BE370)</f>
        <v>14</v>
      </c>
      <c r="BJ333" s="11" t="s">
        <v>19</v>
      </c>
    </row>
    <row r="334" spans="1:62" x14ac:dyDescent="0.35">
      <c r="A334">
        <v>200</v>
      </c>
      <c r="B334">
        <v>398400</v>
      </c>
      <c r="C334">
        <v>57</v>
      </c>
      <c r="D334" s="12">
        <f t="shared" si="71"/>
        <v>48926.315789473687</v>
      </c>
      <c r="E334">
        <f t="shared" si="72"/>
        <v>7</v>
      </c>
      <c r="F334" s="15">
        <v>-2.8704724488062702E-4</v>
      </c>
      <c r="G334" s="4">
        <f>MIN(F331:F370)</f>
        <v>-0.13363520637548801</v>
      </c>
      <c r="H334" s="2">
        <f>MIN(D331:D370)</f>
        <v>20920.754716981133</v>
      </c>
      <c r="I334" s="2">
        <f>MIN(E331:E370)</f>
        <v>3</v>
      </c>
      <c r="J334" s="11" t="s">
        <v>20</v>
      </c>
      <c r="K334" s="19"/>
      <c r="L334" s="19"/>
      <c r="M334" s="19"/>
      <c r="N334" s="19"/>
      <c r="Q334">
        <v>200</v>
      </c>
      <c r="R334">
        <v>160800</v>
      </c>
      <c r="S334">
        <v>24</v>
      </c>
      <c r="T334" s="12">
        <f t="shared" si="73"/>
        <v>26800</v>
      </c>
      <c r="U334">
        <f t="shared" si="78"/>
        <v>4</v>
      </c>
      <c r="V334">
        <v>-5.6136085517347001E-2</v>
      </c>
      <c r="W334" s="4">
        <f>MIN(V331:V370)</f>
        <v>-0.26772503338061499</v>
      </c>
      <c r="X334" s="2">
        <f>MIN(T331:T370)</f>
        <v>20034.782608695652</v>
      </c>
      <c r="Y334" s="2">
        <f>MIN(U331:U370)</f>
        <v>3</v>
      </c>
      <c r="Z334" s="11" t="s">
        <v>20</v>
      </c>
      <c r="AC334">
        <v>200</v>
      </c>
      <c r="AD334">
        <v>751200</v>
      </c>
      <c r="AE334">
        <v>106</v>
      </c>
      <c r="AF334" s="12">
        <f t="shared" si="74"/>
        <v>42520.75471698113</v>
      </c>
      <c r="AG334">
        <f t="shared" si="69"/>
        <v>6</v>
      </c>
      <c r="AH334">
        <v>-1.12611513333318E-2</v>
      </c>
      <c r="AI334" s="4">
        <f>MIN(AH331:AH370)</f>
        <v>-0.33336421970371999</v>
      </c>
      <c r="AJ334" s="2">
        <f>MIN(AF331:AF370)</f>
        <v>21250.485436893203</v>
      </c>
      <c r="AK334" s="2">
        <f>MIN(AG331:AG370)</f>
        <v>3</v>
      </c>
      <c r="AL334" s="11" t="s">
        <v>20</v>
      </c>
      <c r="AM334" s="11"/>
      <c r="AN334" s="11"/>
      <c r="AO334">
        <v>200</v>
      </c>
      <c r="AP334">
        <v>1089600</v>
      </c>
      <c r="AQ334">
        <v>153</v>
      </c>
      <c r="AR334" s="12">
        <f t="shared" si="75"/>
        <v>21364.705882352941</v>
      </c>
      <c r="AS334">
        <f t="shared" si="70"/>
        <v>3</v>
      </c>
      <c r="AT334">
        <v>-2.7247840872441899E-2</v>
      </c>
      <c r="AU334" s="4">
        <f>MIN(AT331:AT370)</f>
        <v>-7.4866021118930898E-2</v>
      </c>
      <c r="AV334" s="2">
        <f>MIN(AR331:AR370)</f>
        <v>14242.105263157895</v>
      </c>
      <c r="AW334" s="2">
        <f>MIN(AS331:AS370)</f>
        <v>2</v>
      </c>
      <c r="AX334" s="11" t="s">
        <v>20</v>
      </c>
      <c r="AY334" s="11"/>
      <c r="BA334">
        <v>200</v>
      </c>
      <c r="BB334">
        <v>1464000</v>
      </c>
      <c r="BC334">
        <v>205</v>
      </c>
      <c r="BD334" s="12">
        <f t="shared" si="76"/>
        <v>35707.317073170729</v>
      </c>
      <c r="BE334">
        <f t="shared" si="77"/>
        <v>5</v>
      </c>
      <c r="BF334">
        <v>-2.42481670397106E-2</v>
      </c>
      <c r="BG334" s="4">
        <f>MIN(BF331:BF370)</f>
        <v>-0.16322809441144601</v>
      </c>
      <c r="BH334" s="2">
        <f>MIN(BD331:BD370)</f>
        <v>21422.660098522167</v>
      </c>
      <c r="BI334" s="2">
        <f>MIN(BE331:BE370)</f>
        <v>3</v>
      </c>
      <c r="BJ334" s="11" t="s">
        <v>20</v>
      </c>
    </row>
    <row r="335" spans="1:62" x14ac:dyDescent="0.35">
      <c r="A335">
        <v>200</v>
      </c>
      <c r="B335">
        <v>376800</v>
      </c>
      <c r="C335">
        <v>54</v>
      </c>
      <c r="D335" s="12">
        <f t="shared" si="71"/>
        <v>27911.111111111109</v>
      </c>
      <c r="E335">
        <f t="shared" si="72"/>
        <v>4</v>
      </c>
      <c r="F335">
        <v>-5.7020617780600196E-3</v>
      </c>
      <c r="K335" s="19"/>
      <c r="L335" s="19"/>
      <c r="M335" s="19"/>
      <c r="N335" s="19"/>
      <c r="Q335">
        <v>200</v>
      </c>
      <c r="R335">
        <v>168000</v>
      </c>
      <c r="S335">
        <v>25</v>
      </c>
      <c r="T335" s="12">
        <f t="shared" si="73"/>
        <v>33600</v>
      </c>
      <c r="U335">
        <f t="shared" si="78"/>
        <v>5</v>
      </c>
      <c r="V335">
        <v>-1.67730415340809E-2</v>
      </c>
      <c r="X335" s="7"/>
      <c r="Y335" s="7"/>
      <c r="Z335" s="11"/>
      <c r="AC335">
        <v>200</v>
      </c>
      <c r="AD335">
        <v>736800</v>
      </c>
      <c r="AE335">
        <v>104</v>
      </c>
      <c r="AF335" s="12">
        <f t="shared" si="74"/>
        <v>28338.461538461539</v>
      </c>
      <c r="AG335">
        <f t="shared" si="69"/>
        <v>4</v>
      </c>
      <c r="AH335">
        <v>-2.1057067763742301E-2</v>
      </c>
      <c r="AJ335" s="7"/>
      <c r="AK335" s="7"/>
      <c r="AL335" s="11"/>
      <c r="AM335" s="11"/>
      <c r="AN335" s="11"/>
      <c r="AO335">
        <v>200</v>
      </c>
      <c r="AP335">
        <v>1096800</v>
      </c>
      <c r="AQ335">
        <v>154</v>
      </c>
      <c r="AR335" s="12">
        <f t="shared" si="75"/>
        <v>28488.311688311689</v>
      </c>
      <c r="AS335">
        <f t="shared" si="70"/>
        <v>4</v>
      </c>
      <c r="AT335" s="15">
        <v>-9.7317868031164198E-4</v>
      </c>
      <c r="AV335" s="7"/>
      <c r="AW335" s="7"/>
      <c r="AX335" s="11"/>
      <c r="AY335" s="11"/>
      <c r="BA335">
        <v>200</v>
      </c>
      <c r="BB335">
        <v>1456800</v>
      </c>
      <c r="BC335">
        <v>204</v>
      </c>
      <c r="BD335" s="12">
        <f t="shared" si="76"/>
        <v>28564.705882352941</v>
      </c>
      <c r="BE335">
        <f t="shared" si="77"/>
        <v>4</v>
      </c>
      <c r="BF335">
        <v>-4.99719617411035E-3</v>
      </c>
      <c r="BH335" s="7"/>
      <c r="BI335" s="7"/>
      <c r="BJ335" s="11"/>
    </row>
    <row r="336" spans="1:62" x14ac:dyDescent="0.35">
      <c r="A336">
        <v>200</v>
      </c>
      <c r="B336">
        <v>376800</v>
      </c>
      <c r="C336">
        <v>54</v>
      </c>
      <c r="D336" s="12">
        <f t="shared" si="71"/>
        <v>27911.111111111109</v>
      </c>
      <c r="E336">
        <f t="shared" si="72"/>
        <v>4</v>
      </c>
      <c r="F336">
        <v>-1.51533412643693E-2</v>
      </c>
      <c r="K336" s="19"/>
      <c r="L336" s="19"/>
      <c r="M336" s="19"/>
      <c r="N336" s="19"/>
      <c r="Q336">
        <v>200</v>
      </c>
      <c r="R336">
        <v>160800</v>
      </c>
      <c r="S336">
        <v>24</v>
      </c>
      <c r="T336" s="12">
        <f t="shared" si="73"/>
        <v>26800</v>
      </c>
      <c r="U336">
        <f t="shared" si="78"/>
        <v>4</v>
      </c>
      <c r="V336" s="15">
        <v>-8.7114614760425699E-4</v>
      </c>
      <c r="X336" s="7"/>
      <c r="Y336" s="7"/>
      <c r="Z336" s="11"/>
      <c r="AC336">
        <v>200</v>
      </c>
      <c r="AD336">
        <v>736800</v>
      </c>
      <c r="AE336">
        <v>104</v>
      </c>
      <c r="AF336" s="12">
        <f t="shared" si="74"/>
        <v>28338.461538461539</v>
      </c>
      <c r="AG336">
        <f t="shared" si="69"/>
        <v>4</v>
      </c>
      <c r="AH336" s="15">
        <v>-1.4813554852100399E-6</v>
      </c>
      <c r="AJ336" s="7"/>
      <c r="AK336" s="7"/>
      <c r="AL336" s="11"/>
      <c r="AM336" s="11"/>
      <c r="AN336" s="11"/>
      <c r="AO336">
        <v>200</v>
      </c>
      <c r="AP336">
        <v>1104000</v>
      </c>
      <c r="AQ336">
        <v>155</v>
      </c>
      <c r="AR336" s="12">
        <f t="shared" si="75"/>
        <v>35612.903225806454</v>
      </c>
      <c r="AS336">
        <f t="shared" si="70"/>
        <v>5</v>
      </c>
      <c r="AT336">
        <v>-1.11983472926956E-2</v>
      </c>
      <c r="AV336" s="7"/>
      <c r="AW336" s="7"/>
      <c r="AX336" s="11"/>
      <c r="AY336" s="11"/>
      <c r="BA336">
        <v>200</v>
      </c>
      <c r="BB336">
        <v>1471200</v>
      </c>
      <c r="BC336">
        <v>206</v>
      </c>
      <c r="BD336" s="12">
        <f t="shared" si="76"/>
        <v>42850.485436893206</v>
      </c>
      <c r="BE336">
        <f t="shared" si="77"/>
        <v>6</v>
      </c>
      <c r="BF336">
        <v>-3.2324358974130198E-3</v>
      </c>
      <c r="BH336" s="7"/>
      <c r="BI336" s="7"/>
      <c r="BJ336" s="11"/>
    </row>
    <row r="337" spans="1:62" x14ac:dyDescent="0.35">
      <c r="A337">
        <v>200</v>
      </c>
      <c r="B337">
        <v>369600</v>
      </c>
      <c r="C337">
        <v>53</v>
      </c>
      <c r="D337" s="12">
        <f t="shared" si="71"/>
        <v>20920.754716981133</v>
      </c>
      <c r="E337">
        <f t="shared" si="72"/>
        <v>3</v>
      </c>
      <c r="F337">
        <v>-3.5644055619373201E-3</v>
      </c>
      <c r="G337">
        <v>-6.1634889715031838E-2</v>
      </c>
      <c r="H337" s="7">
        <v>5944.8734075149187</v>
      </c>
      <c r="I337" s="7">
        <v>2.5249999999999999</v>
      </c>
      <c r="K337" s="19"/>
      <c r="L337" s="19"/>
      <c r="M337" s="19"/>
      <c r="N337" s="19"/>
      <c r="Q337">
        <v>200</v>
      </c>
      <c r="R337">
        <v>175200</v>
      </c>
      <c r="S337">
        <v>26</v>
      </c>
      <c r="T337" s="12">
        <f t="shared" si="73"/>
        <v>40430.769230769234</v>
      </c>
      <c r="U337">
        <f t="shared" si="78"/>
        <v>6</v>
      </c>
      <c r="V337">
        <v>-3.3780042283218302E-3</v>
      </c>
      <c r="X337" s="7"/>
      <c r="Y337" s="7"/>
      <c r="Z337" s="11"/>
      <c r="AC337">
        <v>200</v>
      </c>
      <c r="AD337">
        <v>744000</v>
      </c>
      <c r="AE337">
        <v>105</v>
      </c>
      <c r="AF337" s="12">
        <f t="shared" si="74"/>
        <v>35428.571428571428</v>
      </c>
      <c r="AG337">
        <f t="shared" si="69"/>
        <v>5</v>
      </c>
      <c r="AH337" s="15">
        <v>-3.7319048178606098E-6</v>
      </c>
      <c r="AJ337" s="7"/>
      <c r="AK337" s="7"/>
      <c r="AL337" s="11"/>
      <c r="AM337" s="11"/>
      <c r="AN337" s="11"/>
      <c r="AO337">
        <v>200</v>
      </c>
      <c r="AP337">
        <v>1089600</v>
      </c>
      <c r="AQ337">
        <v>153</v>
      </c>
      <c r="AR337" s="12">
        <f t="shared" si="75"/>
        <v>21364.705882352941</v>
      </c>
      <c r="AS337">
        <f t="shared" si="70"/>
        <v>3</v>
      </c>
      <c r="AT337">
        <v>-3.2866269473081397E-2</v>
      </c>
      <c r="AV337" s="7"/>
      <c r="AW337" s="7"/>
      <c r="AX337" s="11"/>
      <c r="AY337" s="11"/>
      <c r="BA337">
        <v>200</v>
      </c>
      <c r="BB337">
        <v>1456800</v>
      </c>
      <c r="BC337">
        <v>204</v>
      </c>
      <c r="BD337" s="12">
        <f t="shared" si="76"/>
        <v>28564.705882352941</v>
      </c>
      <c r="BE337">
        <f t="shared" si="77"/>
        <v>4</v>
      </c>
      <c r="BF337">
        <v>-3.0523797054729501E-2</v>
      </c>
      <c r="BH337" s="7"/>
      <c r="BI337" s="7"/>
      <c r="BJ337" s="11"/>
    </row>
    <row r="338" spans="1:62" x14ac:dyDescent="0.35">
      <c r="A338">
        <v>200</v>
      </c>
      <c r="B338">
        <v>376800</v>
      </c>
      <c r="C338">
        <v>54</v>
      </c>
      <c r="D338" s="12">
        <f t="shared" si="71"/>
        <v>27911.111111111109</v>
      </c>
      <c r="E338">
        <f t="shared" si="72"/>
        <v>4</v>
      </c>
      <c r="F338">
        <v>-3.64468144924448E-3</v>
      </c>
      <c r="G338">
        <v>-3.0376172157763351E-2</v>
      </c>
      <c r="H338" s="7">
        <v>5885.921625544267</v>
      </c>
      <c r="I338" s="7">
        <v>2.5</v>
      </c>
      <c r="K338" s="19"/>
      <c r="L338" s="19"/>
      <c r="M338" s="19"/>
      <c r="N338" s="20"/>
      <c r="Q338">
        <v>200</v>
      </c>
      <c r="R338">
        <v>168000</v>
      </c>
      <c r="S338">
        <v>25</v>
      </c>
      <c r="T338" s="12">
        <f t="shared" si="73"/>
        <v>33600</v>
      </c>
      <c r="U338">
        <f t="shared" si="78"/>
        <v>5</v>
      </c>
      <c r="V338">
        <v>-5.5204955493454701E-2</v>
      </c>
      <c r="X338" s="7"/>
      <c r="Y338" s="7"/>
      <c r="Z338" s="11"/>
      <c r="AC338">
        <v>200</v>
      </c>
      <c r="AD338">
        <v>729600</v>
      </c>
      <c r="AE338">
        <v>103</v>
      </c>
      <c r="AF338" s="12">
        <f t="shared" si="74"/>
        <v>21250.485436893203</v>
      </c>
      <c r="AG338">
        <f t="shared" si="69"/>
        <v>3</v>
      </c>
      <c r="AH338">
        <v>-0.33336421970371999</v>
      </c>
      <c r="AJ338" s="7"/>
      <c r="AK338" s="7"/>
      <c r="AL338" s="11"/>
      <c r="AM338" s="11"/>
      <c r="AN338" s="11"/>
      <c r="AO338">
        <v>200</v>
      </c>
      <c r="AP338">
        <v>1104000</v>
      </c>
      <c r="AQ338">
        <v>155</v>
      </c>
      <c r="AR338" s="12">
        <f t="shared" si="75"/>
        <v>35612.903225806454</v>
      </c>
      <c r="AS338">
        <f t="shared" si="70"/>
        <v>5</v>
      </c>
      <c r="AT338">
        <v>-1.90154319339619E-2</v>
      </c>
      <c r="AV338" s="7"/>
      <c r="AW338" s="7"/>
      <c r="AX338" s="11"/>
      <c r="AY338" s="11"/>
      <c r="BA338">
        <v>200</v>
      </c>
      <c r="BB338">
        <v>1456800</v>
      </c>
      <c r="BC338">
        <v>204</v>
      </c>
      <c r="BD338" s="12">
        <f t="shared" si="76"/>
        <v>28564.705882352941</v>
      </c>
      <c r="BE338">
        <f t="shared" si="77"/>
        <v>4</v>
      </c>
      <c r="BF338" s="15">
        <v>-9.6530261598045796E-4</v>
      </c>
      <c r="BH338" s="7"/>
      <c r="BI338" s="7"/>
      <c r="BJ338" s="11"/>
    </row>
    <row r="339" spans="1:62" x14ac:dyDescent="0.35">
      <c r="A339">
        <v>200</v>
      </c>
      <c r="B339">
        <v>369600</v>
      </c>
      <c r="C339">
        <v>53</v>
      </c>
      <c r="D339" s="12">
        <f t="shared" si="71"/>
        <v>20920.754716981133</v>
      </c>
      <c r="E339">
        <f t="shared" si="72"/>
        <v>3</v>
      </c>
      <c r="F339">
        <v>-1.7213469973466099E-3</v>
      </c>
      <c r="G339">
        <v>-3.8116575586072702E-4</v>
      </c>
      <c r="H339" s="7">
        <v>9422.2222222222226</v>
      </c>
      <c r="I339" s="7">
        <v>4</v>
      </c>
      <c r="K339" s="19"/>
      <c r="L339" s="19"/>
      <c r="M339" s="19"/>
      <c r="N339" s="19"/>
      <c r="Q339">
        <v>200</v>
      </c>
      <c r="R339">
        <v>153600</v>
      </c>
      <c r="S339">
        <v>23</v>
      </c>
      <c r="T339" s="12">
        <f t="shared" si="73"/>
        <v>20034.782608695652</v>
      </c>
      <c r="U339">
        <f t="shared" si="78"/>
        <v>3</v>
      </c>
      <c r="V339">
        <v>-4.2836257375566201E-3</v>
      </c>
      <c r="X339" s="7"/>
      <c r="Y339" s="7"/>
      <c r="Z339" s="11"/>
      <c r="AC339">
        <v>200</v>
      </c>
      <c r="AD339">
        <v>744000</v>
      </c>
      <c r="AE339">
        <v>105</v>
      </c>
      <c r="AF339" s="12">
        <f t="shared" si="74"/>
        <v>35428.571428571428</v>
      </c>
      <c r="AG339">
        <f t="shared" si="69"/>
        <v>5</v>
      </c>
      <c r="AH339">
        <v>-1.3084252697901401E-3</v>
      </c>
      <c r="AJ339" s="7"/>
      <c r="AK339" s="7"/>
      <c r="AL339" s="11"/>
      <c r="AM339" s="11"/>
      <c r="AN339" s="11"/>
      <c r="AO339">
        <v>200</v>
      </c>
      <c r="AP339">
        <v>1096800</v>
      </c>
      <c r="AQ339">
        <v>154</v>
      </c>
      <c r="AR339" s="12">
        <f t="shared" si="75"/>
        <v>28488.311688311689</v>
      </c>
      <c r="AS339">
        <f t="shared" si="70"/>
        <v>4</v>
      </c>
      <c r="AT339">
        <v>-7.4866021118930898E-2</v>
      </c>
      <c r="AV339" s="7"/>
      <c r="AW339" s="7"/>
      <c r="AX339" s="11"/>
      <c r="AY339" s="11"/>
      <c r="BA339">
        <v>200</v>
      </c>
      <c r="BB339">
        <v>1456800</v>
      </c>
      <c r="BC339">
        <v>204</v>
      </c>
      <c r="BD339" s="12">
        <f t="shared" si="76"/>
        <v>28564.705882352941</v>
      </c>
      <c r="BE339">
        <f t="shared" si="77"/>
        <v>4</v>
      </c>
      <c r="BF339" s="15">
        <v>-1.3853273336397799E-4</v>
      </c>
      <c r="BH339" s="7"/>
      <c r="BI339" s="7"/>
      <c r="BJ339" s="11"/>
    </row>
    <row r="340" spans="1:62" x14ac:dyDescent="0.35">
      <c r="A340">
        <v>200</v>
      </c>
      <c r="B340">
        <v>376800</v>
      </c>
      <c r="C340">
        <v>54</v>
      </c>
      <c r="D340" s="12">
        <f t="shared" si="71"/>
        <v>27911.111111111109</v>
      </c>
      <c r="E340">
        <f t="shared" si="72"/>
        <v>4</v>
      </c>
      <c r="F340">
        <v>-2.9175660400787898E-2</v>
      </c>
      <c r="G340">
        <v>-0.37430672816307298</v>
      </c>
      <c r="H340" s="7">
        <v>4707.6923076923076</v>
      </c>
      <c r="I340" s="7">
        <v>2</v>
      </c>
      <c r="K340" s="19"/>
      <c r="L340" s="19"/>
      <c r="M340" s="19"/>
      <c r="N340" s="19"/>
      <c r="Q340">
        <v>200</v>
      </c>
      <c r="R340">
        <v>168000</v>
      </c>
      <c r="S340">
        <v>25</v>
      </c>
      <c r="T340" s="12">
        <f t="shared" si="73"/>
        <v>33600</v>
      </c>
      <c r="U340">
        <f t="shared" si="78"/>
        <v>5</v>
      </c>
      <c r="V340">
        <v>-0.26772503338061499</v>
      </c>
      <c r="X340" s="7"/>
      <c r="Y340" s="7"/>
      <c r="Z340" s="11"/>
      <c r="AC340">
        <v>200</v>
      </c>
      <c r="AD340">
        <v>744000</v>
      </c>
      <c r="AE340">
        <v>105</v>
      </c>
      <c r="AF340" s="12">
        <f t="shared" si="74"/>
        <v>35428.571428571428</v>
      </c>
      <c r="AG340">
        <f t="shared" si="69"/>
        <v>5</v>
      </c>
      <c r="AH340" s="15">
        <v>-4.5211875337592299E-7</v>
      </c>
      <c r="AJ340" s="7"/>
      <c r="AK340" s="7"/>
      <c r="AL340" s="11"/>
      <c r="AM340" s="11"/>
      <c r="AN340" s="11"/>
      <c r="AO340">
        <v>200</v>
      </c>
      <c r="AP340">
        <v>1096800</v>
      </c>
      <c r="AQ340">
        <v>154</v>
      </c>
      <c r="AR340" s="12">
        <f t="shared" si="75"/>
        <v>28488.311688311689</v>
      </c>
      <c r="AS340">
        <f t="shared" si="70"/>
        <v>4</v>
      </c>
      <c r="AT340">
        <v>-1.19194516047934E-2</v>
      </c>
      <c r="AV340" s="7"/>
      <c r="AW340" s="7"/>
      <c r="AX340" s="11"/>
      <c r="AY340" s="11"/>
      <c r="BA340">
        <v>200</v>
      </c>
      <c r="BB340">
        <v>1456800</v>
      </c>
      <c r="BC340">
        <v>204</v>
      </c>
      <c r="BD340" s="12">
        <f t="shared" si="76"/>
        <v>28564.705882352941</v>
      </c>
      <c r="BE340">
        <f t="shared" si="77"/>
        <v>4</v>
      </c>
      <c r="BF340">
        <v>-1.51169437432964E-3</v>
      </c>
      <c r="BH340" s="7"/>
      <c r="BI340" s="7"/>
      <c r="BJ340" s="11"/>
    </row>
    <row r="341" spans="1:62" x14ac:dyDescent="0.35">
      <c r="A341">
        <v>200</v>
      </c>
      <c r="B341">
        <v>384000</v>
      </c>
      <c r="C341">
        <v>55</v>
      </c>
      <c r="D341" s="12">
        <f t="shared" si="71"/>
        <v>34909.090909090912</v>
      </c>
      <c r="E341">
        <f t="shared" si="72"/>
        <v>5</v>
      </c>
      <c r="F341">
        <v>-8.7220835792406096E-2</v>
      </c>
      <c r="K341" s="19"/>
      <c r="L341" s="19"/>
      <c r="M341" s="19"/>
      <c r="N341" s="19"/>
      <c r="Q341">
        <v>200</v>
      </c>
      <c r="R341">
        <v>153600</v>
      </c>
      <c r="S341">
        <v>23</v>
      </c>
      <c r="T341" s="12">
        <f t="shared" si="73"/>
        <v>20034.782608695652</v>
      </c>
      <c r="U341">
        <f t="shared" si="78"/>
        <v>3</v>
      </c>
      <c r="V341">
        <v>-8.3766622140754504E-2</v>
      </c>
      <c r="X341" s="7"/>
      <c r="Y341" s="7"/>
      <c r="Z341" s="11"/>
      <c r="AC341">
        <v>200</v>
      </c>
      <c r="AD341">
        <v>736800</v>
      </c>
      <c r="AE341">
        <v>104</v>
      </c>
      <c r="AF341" s="12">
        <f t="shared" si="74"/>
        <v>28338.461538461539</v>
      </c>
      <c r="AG341">
        <f t="shared" si="69"/>
        <v>4</v>
      </c>
      <c r="AH341">
        <v>-2.4143986576158599E-2</v>
      </c>
      <c r="AJ341" s="7"/>
      <c r="AK341" s="7"/>
      <c r="AL341" s="11"/>
      <c r="AM341" s="11"/>
      <c r="AN341" s="11"/>
      <c r="AO341">
        <v>200</v>
      </c>
      <c r="AP341">
        <v>1104000</v>
      </c>
      <c r="AQ341">
        <v>155</v>
      </c>
      <c r="AR341" s="12">
        <f t="shared" si="75"/>
        <v>35612.903225806454</v>
      </c>
      <c r="AS341">
        <f t="shared" si="70"/>
        <v>5</v>
      </c>
      <c r="AT341" s="15">
        <v>-8.8787353338482802E-4</v>
      </c>
      <c r="AV341" s="7"/>
      <c r="AW341" s="7"/>
      <c r="AX341" s="11"/>
      <c r="AY341" s="11"/>
      <c r="BA341">
        <v>200</v>
      </c>
      <c r="BB341">
        <v>1456800</v>
      </c>
      <c r="BC341">
        <v>204</v>
      </c>
      <c r="BD341" s="12">
        <f t="shared" si="76"/>
        <v>28564.705882352941</v>
      </c>
      <c r="BE341">
        <f t="shared" si="77"/>
        <v>4</v>
      </c>
      <c r="BF341">
        <v>-8.0881007038634302E-3</v>
      </c>
      <c r="BH341" s="7"/>
      <c r="BI341" s="7"/>
      <c r="BJ341" s="11"/>
    </row>
    <row r="342" spans="1:62" x14ac:dyDescent="0.35">
      <c r="A342">
        <v>200</v>
      </c>
      <c r="B342">
        <v>384000</v>
      </c>
      <c r="C342">
        <v>55</v>
      </c>
      <c r="D342" s="12">
        <f t="shared" si="71"/>
        <v>34909.090909090912</v>
      </c>
      <c r="E342">
        <f t="shared" si="72"/>
        <v>5</v>
      </c>
      <c r="F342">
        <v>-7.2366112100585196E-3</v>
      </c>
      <c r="K342" s="19"/>
      <c r="L342" s="19"/>
      <c r="M342" s="19"/>
      <c r="N342" s="19"/>
      <c r="Q342">
        <v>200</v>
      </c>
      <c r="R342">
        <v>160800</v>
      </c>
      <c r="S342">
        <v>24</v>
      </c>
      <c r="T342" s="12">
        <f t="shared" si="73"/>
        <v>26800</v>
      </c>
      <c r="U342">
        <f t="shared" si="78"/>
        <v>4</v>
      </c>
      <c r="V342">
        <v>-2.5732642082853599E-2</v>
      </c>
      <c r="X342" s="7"/>
      <c r="Y342" s="7"/>
      <c r="Z342" s="11"/>
      <c r="AC342">
        <v>200</v>
      </c>
      <c r="AD342">
        <v>736800</v>
      </c>
      <c r="AE342">
        <v>104</v>
      </c>
      <c r="AF342" s="12">
        <f t="shared" si="74"/>
        <v>28338.461538461539</v>
      </c>
      <c r="AG342">
        <f t="shared" si="69"/>
        <v>4</v>
      </c>
      <c r="AH342">
        <v>-3.3045120334478798E-3</v>
      </c>
      <c r="AJ342" s="7"/>
      <c r="AK342" s="7"/>
      <c r="AL342" s="11"/>
      <c r="AM342" s="11"/>
      <c r="AN342" s="11"/>
      <c r="AO342">
        <v>200</v>
      </c>
      <c r="AP342">
        <v>1118400</v>
      </c>
      <c r="AQ342">
        <v>157</v>
      </c>
      <c r="AR342" s="12">
        <f t="shared" si="75"/>
        <v>49864.96815286624</v>
      </c>
      <c r="AS342">
        <f t="shared" si="70"/>
        <v>7</v>
      </c>
      <c r="AT342">
        <v>-3.2035476106472303E-2</v>
      </c>
      <c r="AV342" s="7"/>
      <c r="AW342" s="7"/>
      <c r="AX342" s="11"/>
      <c r="AY342" s="11"/>
      <c r="BA342">
        <v>200</v>
      </c>
      <c r="BB342">
        <v>1456800</v>
      </c>
      <c r="BC342">
        <v>204</v>
      </c>
      <c r="BD342" s="12">
        <f t="shared" si="76"/>
        <v>28564.705882352941</v>
      </c>
      <c r="BE342">
        <f t="shared" si="77"/>
        <v>4</v>
      </c>
      <c r="BF342" s="15">
        <v>-2.9246880071580702E-7</v>
      </c>
      <c r="BH342" s="7"/>
      <c r="BI342" s="7"/>
      <c r="BJ342" s="11"/>
    </row>
    <row r="343" spans="1:62" x14ac:dyDescent="0.35">
      <c r="A343">
        <v>200</v>
      </c>
      <c r="B343">
        <v>376800</v>
      </c>
      <c r="C343">
        <v>54</v>
      </c>
      <c r="D343" s="12">
        <f t="shared" si="71"/>
        <v>27911.111111111109</v>
      </c>
      <c r="E343">
        <f t="shared" si="72"/>
        <v>4</v>
      </c>
      <c r="F343" s="15">
        <v>-1.2441258199548901E-4</v>
      </c>
      <c r="K343" s="19"/>
      <c r="L343" s="19"/>
      <c r="M343" s="19"/>
      <c r="N343" s="19"/>
      <c r="Q343">
        <v>200</v>
      </c>
      <c r="R343">
        <v>153600</v>
      </c>
      <c r="S343">
        <v>23</v>
      </c>
      <c r="T343" s="12">
        <f t="shared" si="73"/>
        <v>20034.782608695652</v>
      </c>
      <c r="U343">
        <f t="shared" si="78"/>
        <v>3</v>
      </c>
      <c r="V343">
        <v>-5.9581300021284301E-3</v>
      </c>
      <c r="X343" s="7"/>
      <c r="Y343" s="7"/>
      <c r="Z343" s="11"/>
      <c r="AC343">
        <v>200</v>
      </c>
      <c r="AD343">
        <v>758400</v>
      </c>
      <c r="AE343">
        <v>107</v>
      </c>
      <c r="AF343" s="12">
        <f t="shared" si="74"/>
        <v>49614.95327102804</v>
      </c>
      <c r="AG343">
        <f t="shared" si="69"/>
        <v>7</v>
      </c>
      <c r="AH343" s="15">
        <v>-3.0199463636117999E-5</v>
      </c>
      <c r="AJ343" s="7"/>
      <c r="AK343" s="7"/>
      <c r="AL343" s="11"/>
      <c r="AM343" s="11"/>
      <c r="AN343" s="11"/>
      <c r="AO343">
        <v>200</v>
      </c>
      <c r="AP343">
        <v>1111200</v>
      </c>
      <c r="AQ343">
        <v>156</v>
      </c>
      <c r="AR343" s="12">
        <f t="shared" si="75"/>
        <v>42738.461538461539</v>
      </c>
      <c r="AS343">
        <f t="shared" si="70"/>
        <v>6</v>
      </c>
      <c r="AT343">
        <v>-4.2562418604915001E-3</v>
      </c>
      <c r="AV343" s="7"/>
      <c r="AW343" s="7"/>
      <c r="AX343" s="11"/>
      <c r="AY343" s="11"/>
      <c r="BA343">
        <v>200</v>
      </c>
      <c r="BB343">
        <v>1464000</v>
      </c>
      <c r="BC343">
        <v>205</v>
      </c>
      <c r="BD343" s="12">
        <f t="shared" si="76"/>
        <v>35707.317073170729</v>
      </c>
      <c r="BE343">
        <f t="shared" si="77"/>
        <v>5</v>
      </c>
      <c r="BF343">
        <v>-2.1546622613019598E-2</v>
      </c>
      <c r="BH343" s="7"/>
      <c r="BI343" s="7"/>
      <c r="BJ343" s="11"/>
    </row>
    <row r="344" spans="1:62" x14ac:dyDescent="0.35">
      <c r="A344">
        <v>200</v>
      </c>
      <c r="B344">
        <v>384000</v>
      </c>
      <c r="C344">
        <v>55</v>
      </c>
      <c r="D344" s="12">
        <f t="shared" si="71"/>
        <v>34909.090909090912</v>
      </c>
      <c r="E344">
        <f t="shared" si="72"/>
        <v>5</v>
      </c>
      <c r="F344">
        <v>-4.2017016599974998E-3</v>
      </c>
      <c r="K344" s="19"/>
      <c r="L344" s="19"/>
      <c r="M344" s="19"/>
      <c r="N344" s="20"/>
      <c r="Q344">
        <v>200</v>
      </c>
      <c r="R344">
        <v>168000</v>
      </c>
      <c r="S344">
        <v>25</v>
      </c>
      <c r="T344" s="12">
        <f t="shared" si="73"/>
        <v>33600</v>
      </c>
      <c r="U344">
        <f t="shared" si="78"/>
        <v>5</v>
      </c>
      <c r="V344">
        <v>-2.3626468951839601E-2</v>
      </c>
      <c r="X344" s="7"/>
      <c r="Y344" s="7"/>
      <c r="Z344" s="11"/>
      <c r="AC344">
        <v>200</v>
      </c>
      <c r="AD344">
        <v>736800</v>
      </c>
      <c r="AE344">
        <v>104</v>
      </c>
      <c r="AF344" s="12">
        <f t="shared" si="74"/>
        <v>28338.461538461539</v>
      </c>
      <c r="AG344">
        <f t="shared" si="69"/>
        <v>4</v>
      </c>
      <c r="AH344">
        <v>-2.2921830710785601E-2</v>
      </c>
      <c r="AJ344" s="7"/>
      <c r="AK344" s="7"/>
      <c r="AL344" s="11"/>
      <c r="AM344" s="11"/>
      <c r="AN344" s="11"/>
      <c r="AO344">
        <v>200</v>
      </c>
      <c r="AP344">
        <v>1111200</v>
      </c>
      <c r="AQ344">
        <v>156</v>
      </c>
      <c r="AR344" s="12">
        <f t="shared" si="75"/>
        <v>42738.461538461539</v>
      </c>
      <c r="AS344">
        <f t="shared" si="70"/>
        <v>6</v>
      </c>
      <c r="AT344">
        <v>-1.23186367604974E-2</v>
      </c>
      <c r="AV344" s="7"/>
      <c r="AW344" s="7"/>
      <c r="AX344" s="11"/>
      <c r="AY344" s="11"/>
      <c r="BA344">
        <v>200</v>
      </c>
      <c r="BB344">
        <v>1464000</v>
      </c>
      <c r="BC344">
        <v>205</v>
      </c>
      <c r="BD344" s="12">
        <f t="shared" si="76"/>
        <v>35707.317073170729</v>
      </c>
      <c r="BE344">
        <f t="shared" si="77"/>
        <v>5</v>
      </c>
      <c r="BF344" s="15">
        <v>-3.3949997709164603E-5</v>
      </c>
      <c r="BH344" s="7"/>
      <c r="BI344" s="7"/>
      <c r="BJ344" s="11"/>
    </row>
    <row r="345" spans="1:62" x14ac:dyDescent="0.35">
      <c r="A345">
        <v>200</v>
      </c>
      <c r="B345">
        <v>369600</v>
      </c>
      <c r="C345">
        <v>53</v>
      </c>
      <c r="D345" s="12">
        <f t="shared" si="71"/>
        <v>20920.754716981133</v>
      </c>
      <c r="E345">
        <f t="shared" si="72"/>
        <v>3</v>
      </c>
      <c r="F345">
        <v>-8.4934647516622594E-2</v>
      </c>
      <c r="K345" s="19"/>
      <c r="L345" s="19"/>
      <c r="M345" s="19"/>
      <c r="N345" s="19"/>
      <c r="Q345">
        <v>200</v>
      </c>
      <c r="R345">
        <v>153600</v>
      </c>
      <c r="S345">
        <v>23</v>
      </c>
      <c r="T345" s="12">
        <f t="shared" si="73"/>
        <v>20034.782608695652</v>
      </c>
      <c r="U345">
        <f t="shared" si="78"/>
        <v>3</v>
      </c>
      <c r="V345">
        <v>-2.8070135215645001E-2</v>
      </c>
      <c r="X345" s="7"/>
      <c r="Y345" s="7"/>
      <c r="Z345" s="11"/>
      <c r="AC345">
        <v>200</v>
      </c>
      <c r="AD345">
        <v>736800</v>
      </c>
      <c r="AE345">
        <v>104</v>
      </c>
      <c r="AF345" s="12">
        <f t="shared" si="74"/>
        <v>28338.461538461539</v>
      </c>
      <c r="AG345">
        <f t="shared" si="69"/>
        <v>4</v>
      </c>
      <c r="AH345">
        <v>-2.1398859810539E-2</v>
      </c>
      <c r="AJ345" s="7"/>
      <c r="AK345" s="7"/>
      <c r="AL345" s="11"/>
      <c r="AM345" s="11"/>
      <c r="AN345" s="11"/>
      <c r="AO345">
        <v>200</v>
      </c>
      <c r="AP345">
        <v>1104000</v>
      </c>
      <c r="AQ345">
        <v>155</v>
      </c>
      <c r="AR345" s="12">
        <f t="shared" si="75"/>
        <v>35612.903225806454</v>
      </c>
      <c r="AS345">
        <f t="shared" si="70"/>
        <v>5</v>
      </c>
      <c r="AT345" s="15">
        <v>-8.3772034403896494E-6</v>
      </c>
      <c r="AV345" s="7"/>
      <c r="AW345" s="7"/>
      <c r="AX345" s="11"/>
      <c r="AY345" s="11"/>
      <c r="BA345">
        <v>200</v>
      </c>
      <c r="BB345">
        <v>1449600</v>
      </c>
      <c r="BC345">
        <v>203</v>
      </c>
      <c r="BD345" s="12">
        <f t="shared" si="76"/>
        <v>21422.660098522167</v>
      </c>
      <c r="BE345">
        <f t="shared" si="77"/>
        <v>3</v>
      </c>
      <c r="BF345">
        <v>-6.93361753509005E-3</v>
      </c>
      <c r="BH345" s="7"/>
      <c r="BI345" s="7"/>
      <c r="BJ345" s="11"/>
    </row>
    <row r="346" spans="1:62" x14ac:dyDescent="0.35">
      <c r="A346">
        <v>200</v>
      </c>
      <c r="B346">
        <v>384000</v>
      </c>
      <c r="C346">
        <v>55</v>
      </c>
      <c r="D346" s="12">
        <f t="shared" si="71"/>
        <v>34909.090909090912</v>
      </c>
      <c r="E346">
        <f t="shared" si="72"/>
        <v>5</v>
      </c>
      <c r="F346">
        <v>-9.5351489914379702E-3</v>
      </c>
      <c r="K346" s="19"/>
      <c r="L346" s="19"/>
      <c r="M346" s="19"/>
      <c r="N346" s="19"/>
      <c r="Q346">
        <v>200</v>
      </c>
      <c r="R346">
        <v>160800</v>
      </c>
      <c r="S346">
        <v>24</v>
      </c>
      <c r="T346" s="12">
        <f t="shared" si="73"/>
        <v>26800</v>
      </c>
      <c r="U346">
        <f t="shared" si="78"/>
        <v>4</v>
      </c>
      <c r="V346" s="15">
        <v>-2.2350484482121601E-5</v>
      </c>
      <c r="X346" s="7"/>
      <c r="Y346" s="7"/>
      <c r="Z346" s="11"/>
      <c r="AC346">
        <v>200</v>
      </c>
      <c r="AD346">
        <v>758400</v>
      </c>
      <c r="AE346">
        <v>107</v>
      </c>
      <c r="AF346" s="12">
        <f t="shared" si="74"/>
        <v>49614.95327102804</v>
      </c>
      <c r="AG346">
        <f t="shared" si="69"/>
        <v>7</v>
      </c>
      <c r="AH346">
        <v>-0.16714265860621999</v>
      </c>
      <c r="AJ346" s="7"/>
      <c r="AK346" s="7"/>
      <c r="AL346" s="11"/>
      <c r="AM346" s="11"/>
      <c r="AN346" s="11"/>
      <c r="AO346">
        <v>200</v>
      </c>
      <c r="AP346">
        <v>1104000</v>
      </c>
      <c r="AQ346">
        <v>155</v>
      </c>
      <c r="AR346" s="12">
        <f t="shared" si="75"/>
        <v>35612.903225806454</v>
      </c>
      <c r="AS346">
        <f t="shared" si="70"/>
        <v>5</v>
      </c>
      <c r="AT346" s="15">
        <v>-1.4382521512800299E-4</v>
      </c>
      <c r="AV346" s="7"/>
      <c r="AW346" s="7"/>
      <c r="AX346" s="11"/>
      <c r="AY346" s="11"/>
      <c r="BA346">
        <v>200</v>
      </c>
      <c r="BB346">
        <v>1456800</v>
      </c>
      <c r="BC346">
        <v>204</v>
      </c>
      <c r="BD346" s="12">
        <f t="shared" si="76"/>
        <v>28564.705882352941</v>
      </c>
      <c r="BE346">
        <f t="shared" si="77"/>
        <v>4</v>
      </c>
      <c r="BF346">
        <v>-6.5539709588157802E-2</v>
      </c>
      <c r="BH346" s="7"/>
      <c r="BI346" s="7"/>
      <c r="BJ346" s="11"/>
    </row>
    <row r="347" spans="1:62" x14ac:dyDescent="0.35">
      <c r="A347">
        <v>200</v>
      </c>
      <c r="B347">
        <v>384000</v>
      </c>
      <c r="C347">
        <v>55</v>
      </c>
      <c r="D347" s="12">
        <f t="shared" si="71"/>
        <v>34909.090909090912</v>
      </c>
      <c r="E347">
        <f t="shared" si="72"/>
        <v>5</v>
      </c>
      <c r="F347">
        <v>-3.1623976348480799E-3</v>
      </c>
      <c r="K347" s="19"/>
      <c r="L347" s="19"/>
      <c r="M347" s="19"/>
      <c r="N347" s="19"/>
      <c r="Q347">
        <v>200</v>
      </c>
      <c r="R347">
        <v>160800</v>
      </c>
      <c r="S347">
        <v>24</v>
      </c>
      <c r="T347" s="12">
        <f t="shared" si="73"/>
        <v>26800</v>
      </c>
      <c r="U347">
        <f t="shared" si="78"/>
        <v>4</v>
      </c>
      <c r="V347">
        <v>-3.17514731440089E-3</v>
      </c>
      <c r="X347" s="7"/>
      <c r="Y347" s="7"/>
      <c r="Z347" s="11"/>
      <c r="AC347">
        <v>200</v>
      </c>
      <c r="AD347">
        <v>751200</v>
      </c>
      <c r="AE347">
        <v>106</v>
      </c>
      <c r="AF347" s="12">
        <f t="shared" si="74"/>
        <v>42520.75471698113</v>
      </c>
      <c r="AG347">
        <f t="shared" si="69"/>
        <v>6</v>
      </c>
      <c r="AH347">
        <v>-2.1119023962037201E-2</v>
      </c>
      <c r="AJ347" s="7"/>
      <c r="AK347" s="7"/>
      <c r="AL347" s="11"/>
      <c r="AM347" s="11"/>
      <c r="AN347" s="11"/>
      <c r="AO347">
        <v>200</v>
      </c>
      <c r="AP347">
        <v>1096800</v>
      </c>
      <c r="AQ347">
        <v>154</v>
      </c>
      <c r="AR347" s="12">
        <f t="shared" si="75"/>
        <v>28488.311688311689</v>
      </c>
      <c r="AS347">
        <f t="shared" si="70"/>
        <v>4</v>
      </c>
      <c r="AT347" s="15">
        <v>-4.65634884133813E-5</v>
      </c>
      <c r="AV347" s="7"/>
      <c r="AW347" s="7"/>
      <c r="AX347" s="11"/>
      <c r="AY347" s="11"/>
      <c r="BA347">
        <v>200</v>
      </c>
      <c r="BB347">
        <v>1471200</v>
      </c>
      <c r="BC347">
        <v>206</v>
      </c>
      <c r="BD347" s="12">
        <f t="shared" si="76"/>
        <v>42850.485436893206</v>
      </c>
      <c r="BE347">
        <f t="shared" si="77"/>
        <v>6</v>
      </c>
      <c r="BF347">
        <v>-0.16322809441144601</v>
      </c>
      <c r="BH347" s="7"/>
      <c r="BI347" s="7"/>
      <c r="BJ347" s="11"/>
    </row>
    <row r="348" spans="1:62" x14ac:dyDescent="0.35">
      <c r="A348">
        <v>200</v>
      </c>
      <c r="B348">
        <v>398400</v>
      </c>
      <c r="C348">
        <v>57</v>
      </c>
      <c r="D348" s="12">
        <f t="shared" si="71"/>
        <v>48926.315789473687</v>
      </c>
      <c r="E348">
        <f t="shared" si="72"/>
        <v>7</v>
      </c>
      <c r="F348">
        <v>-3.5376200767701899E-2</v>
      </c>
      <c r="K348" s="19"/>
      <c r="L348" s="19"/>
      <c r="M348" s="19"/>
      <c r="N348" s="19"/>
      <c r="Q348">
        <v>200</v>
      </c>
      <c r="R348">
        <v>175200</v>
      </c>
      <c r="S348">
        <v>26</v>
      </c>
      <c r="T348" s="12">
        <f t="shared" si="73"/>
        <v>40430.769230769234</v>
      </c>
      <c r="U348">
        <f t="shared" si="78"/>
        <v>6</v>
      </c>
      <c r="V348">
        <v>-2.4387298254009902E-2</v>
      </c>
      <c r="X348" s="7"/>
      <c r="Y348" s="7"/>
      <c r="Z348" s="11"/>
      <c r="AC348">
        <v>200</v>
      </c>
      <c r="AD348">
        <v>758400</v>
      </c>
      <c r="AE348">
        <v>107</v>
      </c>
      <c r="AF348" s="12">
        <f t="shared" si="74"/>
        <v>49614.95327102804</v>
      </c>
      <c r="AG348">
        <f t="shared" si="69"/>
        <v>7</v>
      </c>
      <c r="AH348">
        <v>-0.12808497977684699</v>
      </c>
      <c r="AJ348" s="7"/>
      <c r="AK348" s="7"/>
      <c r="AL348" s="11"/>
      <c r="AM348" s="11"/>
      <c r="AN348" s="11"/>
      <c r="AO348">
        <v>200</v>
      </c>
      <c r="AP348">
        <v>1082400</v>
      </c>
      <c r="AQ348">
        <v>152</v>
      </c>
      <c r="AR348" s="12">
        <f t="shared" si="75"/>
        <v>14242.105263157895</v>
      </c>
      <c r="AS348">
        <f t="shared" si="70"/>
        <v>2</v>
      </c>
      <c r="AT348" s="15">
        <v>-6.9129446760219098E-4</v>
      </c>
      <c r="AV348" s="7"/>
      <c r="AW348" s="7"/>
      <c r="AX348" s="11"/>
      <c r="AY348" s="11"/>
      <c r="BA348">
        <v>200</v>
      </c>
      <c r="BB348">
        <v>1464000</v>
      </c>
      <c r="BC348">
        <v>205</v>
      </c>
      <c r="BD348" s="12">
        <f t="shared" si="76"/>
        <v>35707.317073170729</v>
      </c>
      <c r="BE348">
        <f t="shared" si="77"/>
        <v>5</v>
      </c>
      <c r="BF348">
        <v>-5.88026641225412E-3</v>
      </c>
      <c r="BH348" s="7"/>
      <c r="BI348" s="7"/>
      <c r="BJ348" s="11"/>
    </row>
    <row r="349" spans="1:62" x14ac:dyDescent="0.35">
      <c r="A349">
        <v>200</v>
      </c>
      <c r="B349">
        <v>384000</v>
      </c>
      <c r="C349">
        <v>55</v>
      </c>
      <c r="D349" s="12">
        <f t="shared" si="71"/>
        <v>34909.090909090912</v>
      </c>
      <c r="E349">
        <f t="shared" si="72"/>
        <v>5</v>
      </c>
      <c r="F349" s="15">
        <v>-2.7036410870343299E-5</v>
      </c>
      <c r="K349" s="19"/>
      <c r="L349" s="19"/>
      <c r="M349" s="19"/>
      <c r="N349" s="19"/>
      <c r="Q349">
        <v>200</v>
      </c>
      <c r="R349">
        <v>160800</v>
      </c>
      <c r="S349">
        <v>24</v>
      </c>
      <c r="T349" s="12">
        <f t="shared" si="73"/>
        <v>26800</v>
      </c>
      <c r="U349">
        <f t="shared" si="78"/>
        <v>4</v>
      </c>
      <c r="V349">
        <v>-0.10419588557177201</v>
      </c>
      <c r="X349" s="7"/>
      <c r="Y349" s="7"/>
      <c r="Z349" s="11"/>
      <c r="AC349">
        <v>200</v>
      </c>
      <c r="AD349">
        <v>736800</v>
      </c>
      <c r="AE349">
        <v>104</v>
      </c>
      <c r="AF349" s="12">
        <f t="shared" si="74"/>
        <v>28338.461538461539</v>
      </c>
      <c r="AG349">
        <f t="shared" si="69"/>
        <v>4</v>
      </c>
      <c r="AH349">
        <v>-2.7292758966147401E-3</v>
      </c>
      <c r="AJ349" s="7"/>
      <c r="AK349" s="7"/>
      <c r="AL349" s="11"/>
      <c r="AM349" s="11"/>
      <c r="AN349" s="11"/>
      <c r="AO349">
        <v>200</v>
      </c>
      <c r="AP349">
        <v>1096800</v>
      </c>
      <c r="AQ349">
        <v>154</v>
      </c>
      <c r="AR349" s="12">
        <f t="shared" si="75"/>
        <v>28488.311688311689</v>
      </c>
      <c r="AS349">
        <f t="shared" si="70"/>
        <v>4</v>
      </c>
      <c r="AT349">
        <v>-2.8754641158965699E-2</v>
      </c>
      <c r="AV349" s="7"/>
      <c r="AW349" s="7"/>
      <c r="AX349" s="11"/>
      <c r="AY349" s="11"/>
      <c r="BA349">
        <v>200</v>
      </c>
      <c r="BB349">
        <v>1456800</v>
      </c>
      <c r="BC349">
        <v>204</v>
      </c>
      <c r="BD349" s="12">
        <f t="shared" si="76"/>
        <v>28564.705882352941</v>
      </c>
      <c r="BE349">
        <f t="shared" si="77"/>
        <v>4</v>
      </c>
      <c r="BF349">
        <v>-2.9317042162183898E-3</v>
      </c>
      <c r="BH349" s="7"/>
      <c r="BI349" s="7"/>
      <c r="BJ349" s="11"/>
    </row>
    <row r="350" spans="1:62" x14ac:dyDescent="0.35">
      <c r="A350">
        <v>200</v>
      </c>
      <c r="B350">
        <v>376800</v>
      </c>
      <c r="C350">
        <v>54</v>
      </c>
      <c r="D350" s="12">
        <f t="shared" si="71"/>
        <v>27911.111111111109</v>
      </c>
      <c r="E350">
        <f t="shared" si="72"/>
        <v>4</v>
      </c>
      <c r="F350">
        <v>-6.9540887790197304E-3</v>
      </c>
      <c r="K350" s="19"/>
      <c r="L350" s="19"/>
      <c r="M350" s="19"/>
      <c r="N350" s="19"/>
      <c r="Q350">
        <v>200</v>
      </c>
      <c r="R350">
        <v>168000</v>
      </c>
      <c r="S350">
        <v>25</v>
      </c>
      <c r="T350" s="12">
        <f t="shared" si="73"/>
        <v>33600</v>
      </c>
      <c r="U350">
        <f t="shared" si="78"/>
        <v>5</v>
      </c>
      <c r="V350">
        <v>-3.5144992156250902E-3</v>
      </c>
      <c r="X350" s="7"/>
      <c r="Y350" s="7"/>
      <c r="Z350" s="11"/>
      <c r="AC350">
        <v>200</v>
      </c>
      <c r="AD350">
        <v>744000</v>
      </c>
      <c r="AE350">
        <v>105</v>
      </c>
      <c r="AF350" s="12">
        <f t="shared" si="74"/>
        <v>35428.571428571428</v>
      </c>
      <c r="AG350">
        <f t="shared" si="69"/>
        <v>5</v>
      </c>
      <c r="AH350" s="15">
        <v>-6.0564617594935003E-5</v>
      </c>
      <c r="AJ350" s="7"/>
      <c r="AK350" s="7"/>
      <c r="AL350" s="11"/>
      <c r="AM350" s="11"/>
      <c r="AN350" s="11"/>
      <c r="AO350">
        <v>200</v>
      </c>
      <c r="AP350">
        <v>1104000</v>
      </c>
      <c r="AQ350">
        <v>155</v>
      </c>
      <c r="AR350" s="12">
        <f t="shared" si="75"/>
        <v>35612.903225806454</v>
      </c>
      <c r="AS350">
        <f t="shared" si="70"/>
        <v>5</v>
      </c>
      <c r="AT350">
        <v>-7.4054127100038796E-3</v>
      </c>
      <c r="AV350" s="7"/>
      <c r="AW350" s="7"/>
      <c r="AX350" s="11"/>
      <c r="AY350" s="11"/>
      <c r="BA350">
        <v>200</v>
      </c>
      <c r="BB350">
        <v>1456800</v>
      </c>
      <c r="BC350">
        <v>204</v>
      </c>
      <c r="BD350" s="12">
        <f t="shared" si="76"/>
        <v>28564.705882352941</v>
      </c>
      <c r="BE350">
        <f t="shared" si="77"/>
        <v>4</v>
      </c>
      <c r="BF350">
        <v>-3.3460304058043601E-2</v>
      </c>
      <c r="BH350" s="7"/>
      <c r="BI350" s="7"/>
      <c r="BJ350" s="11"/>
    </row>
    <row r="351" spans="1:62" x14ac:dyDescent="0.35">
      <c r="A351">
        <v>200</v>
      </c>
      <c r="B351">
        <v>384000</v>
      </c>
      <c r="C351">
        <v>55</v>
      </c>
      <c r="D351" s="12">
        <f t="shared" si="71"/>
        <v>34909.090909090912</v>
      </c>
      <c r="E351">
        <f t="shared" si="72"/>
        <v>5</v>
      </c>
      <c r="F351" s="15">
        <v>-8.3173797780846802E-4</v>
      </c>
      <c r="K351" s="19"/>
      <c r="L351" s="19"/>
      <c r="M351" s="19"/>
      <c r="N351" s="19"/>
      <c r="Q351">
        <v>200</v>
      </c>
      <c r="R351">
        <v>160800</v>
      </c>
      <c r="S351">
        <v>24</v>
      </c>
      <c r="T351" s="12">
        <f t="shared" si="73"/>
        <v>26800</v>
      </c>
      <c r="U351">
        <f t="shared" si="78"/>
        <v>4</v>
      </c>
      <c r="V351">
        <v>-1.21403304592832E-3</v>
      </c>
      <c r="X351" s="7"/>
      <c r="Y351" s="7"/>
      <c r="Z351" s="11"/>
      <c r="AC351">
        <v>200</v>
      </c>
      <c r="AD351">
        <v>736800</v>
      </c>
      <c r="AE351">
        <v>104</v>
      </c>
      <c r="AF351" s="12">
        <f t="shared" si="74"/>
        <v>28338.461538461539</v>
      </c>
      <c r="AG351">
        <f t="shared" si="69"/>
        <v>4</v>
      </c>
      <c r="AH351">
        <v>-3.8026424887389103E-2</v>
      </c>
      <c r="AJ351" s="7"/>
      <c r="AK351" s="7"/>
      <c r="AL351" s="11"/>
      <c r="AM351" s="11"/>
      <c r="AN351" s="11"/>
      <c r="AO351">
        <v>200</v>
      </c>
      <c r="AP351">
        <v>1096800</v>
      </c>
      <c r="AQ351">
        <v>154</v>
      </c>
      <c r="AR351" s="12">
        <f t="shared" si="75"/>
        <v>28488.311688311689</v>
      </c>
      <c r="AS351">
        <f t="shared" si="70"/>
        <v>4</v>
      </c>
      <c r="AT351">
        <v>-1.35467918018691E-2</v>
      </c>
      <c r="AV351" s="7"/>
      <c r="AW351" s="7"/>
      <c r="AX351" s="11"/>
      <c r="AY351" s="11"/>
      <c r="BA351">
        <v>200</v>
      </c>
      <c r="BB351">
        <v>1471200</v>
      </c>
      <c r="BC351">
        <v>206</v>
      </c>
      <c r="BD351" s="12">
        <f t="shared" si="76"/>
        <v>42850.485436893206</v>
      </c>
      <c r="BE351">
        <f t="shared" si="77"/>
        <v>6</v>
      </c>
      <c r="BF351">
        <v>-2.76412421961432E-3</v>
      </c>
      <c r="BH351" s="7"/>
      <c r="BI351" s="7"/>
      <c r="BJ351" s="11"/>
    </row>
    <row r="352" spans="1:62" x14ac:dyDescent="0.35">
      <c r="A352">
        <v>200</v>
      </c>
      <c r="B352">
        <v>391200</v>
      </c>
      <c r="C352">
        <v>56</v>
      </c>
      <c r="D352" s="12">
        <f t="shared" si="71"/>
        <v>41914.285714285717</v>
      </c>
      <c r="E352">
        <f t="shared" si="72"/>
        <v>6</v>
      </c>
      <c r="F352">
        <v>-4.9380337546165902E-3</v>
      </c>
      <c r="K352" s="19"/>
      <c r="L352" s="19"/>
      <c r="M352" s="19"/>
      <c r="N352" s="19"/>
      <c r="Q352">
        <v>200</v>
      </c>
      <c r="R352">
        <v>168000</v>
      </c>
      <c r="S352">
        <v>25</v>
      </c>
      <c r="T352" s="12">
        <f t="shared" si="73"/>
        <v>33600</v>
      </c>
      <c r="U352">
        <f t="shared" si="78"/>
        <v>5</v>
      </c>
      <c r="V352" s="15">
        <v>-4.6232744066980502E-5</v>
      </c>
      <c r="X352" s="7"/>
      <c r="Y352" s="7"/>
      <c r="Z352" s="11"/>
      <c r="AC352">
        <v>200</v>
      </c>
      <c r="AD352">
        <v>744000</v>
      </c>
      <c r="AE352">
        <v>105</v>
      </c>
      <c r="AF352" s="12">
        <f t="shared" si="74"/>
        <v>35428.571428571428</v>
      </c>
      <c r="AG352">
        <f t="shared" si="69"/>
        <v>5</v>
      </c>
      <c r="AH352">
        <v>-6.9758685040431203E-3</v>
      </c>
      <c r="AJ352" s="7"/>
      <c r="AK352" s="7"/>
      <c r="AL352" s="11"/>
      <c r="AM352" s="11"/>
      <c r="AN352" s="11"/>
      <c r="AO352">
        <v>200</v>
      </c>
      <c r="AP352">
        <v>1104000</v>
      </c>
      <c r="AQ352">
        <v>155</v>
      </c>
      <c r="AR352" s="12">
        <f t="shared" si="75"/>
        <v>35612.903225806454</v>
      </c>
      <c r="AS352">
        <f t="shared" si="70"/>
        <v>5</v>
      </c>
      <c r="AT352" s="15">
        <v>-4.13758951751359E-4</v>
      </c>
      <c r="AV352" s="7"/>
      <c r="AW352" s="7"/>
      <c r="AX352" s="11"/>
      <c r="AY352" s="11"/>
      <c r="BA352">
        <v>200</v>
      </c>
      <c r="BB352">
        <v>1449600</v>
      </c>
      <c r="BC352">
        <v>203</v>
      </c>
      <c r="BD352" s="12">
        <f t="shared" si="76"/>
        <v>21422.660098522167</v>
      </c>
      <c r="BE352">
        <f t="shared" si="77"/>
        <v>3</v>
      </c>
      <c r="BF352">
        <v>-6.7000639599009903E-3</v>
      </c>
      <c r="BH352" s="7"/>
      <c r="BI352" s="7"/>
      <c r="BJ352" s="11"/>
    </row>
    <row r="353" spans="1:62" x14ac:dyDescent="0.35">
      <c r="A353">
        <v>200</v>
      </c>
      <c r="B353">
        <v>376800</v>
      </c>
      <c r="C353">
        <v>54</v>
      </c>
      <c r="D353" s="12">
        <f t="shared" si="71"/>
        <v>27911.111111111109</v>
      </c>
      <c r="E353">
        <f t="shared" si="72"/>
        <v>4</v>
      </c>
      <c r="F353" s="15">
        <v>-3.9743898807220301E-4</v>
      </c>
      <c r="K353" s="19"/>
      <c r="L353" s="19"/>
      <c r="M353" s="19"/>
      <c r="N353" s="19"/>
      <c r="Q353">
        <v>200</v>
      </c>
      <c r="R353">
        <v>175200</v>
      </c>
      <c r="S353">
        <v>26</v>
      </c>
      <c r="T353" s="12">
        <f t="shared" si="73"/>
        <v>40430.769230769234</v>
      </c>
      <c r="U353">
        <f t="shared" si="78"/>
        <v>6</v>
      </c>
      <c r="V353">
        <v>-2.87058929900872E-2</v>
      </c>
      <c r="X353" s="7"/>
      <c r="Y353" s="7"/>
      <c r="Z353" s="11"/>
      <c r="AC353">
        <v>200</v>
      </c>
      <c r="AD353">
        <v>751200</v>
      </c>
      <c r="AE353">
        <v>106</v>
      </c>
      <c r="AF353" s="12">
        <f t="shared" si="74"/>
        <v>42520.75471698113</v>
      </c>
      <c r="AG353">
        <f t="shared" si="69"/>
        <v>6</v>
      </c>
      <c r="AH353">
        <v>-1.92500689162368E-2</v>
      </c>
      <c r="AJ353" s="7"/>
      <c r="AK353" s="7"/>
      <c r="AL353" s="11"/>
      <c r="AM353" s="11"/>
      <c r="AN353" s="11"/>
      <c r="AO353">
        <v>200</v>
      </c>
      <c r="AP353">
        <v>1096800</v>
      </c>
      <c r="AQ353">
        <v>154</v>
      </c>
      <c r="AR353" s="12">
        <f t="shared" si="75"/>
        <v>28488.311688311689</v>
      </c>
      <c r="AS353">
        <f t="shared" si="70"/>
        <v>4</v>
      </c>
      <c r="AT353" s="15">
        <v>-2.2915649129323098E-5</v>
      </c>
      <c r="AV353" s="7"/>
      <c r="AW353" s="7"/>
      <c r="AX353" s="11"/>
      <c r="AY353" s="11"/>
      <c r="BA353">
        <v>200</v>
      </c>
      <c r="BB353">
        <v>1456800</v>
      </c>
      <c r="BC353">
        <v>204</v>
      </c>
      <c r="BD353" s="12">
        <f t="shared" si="76"/>
        <v>28564.705882352941</v>
      </c>
      <c r="BE353">
        <f t="shared" si="77"/>
        <v>4</v>
      </c>
      <c r="BF353">
        <v>-1.8957575897414002E-2</v>
      </c>
      <c r="BH353" s="7"/>
      <c r="BI353" s="7"/>
      <c r="BJ353" s="11"/>
    </row>
    <row r="354" spans="1:62" x14ac:dyDescent="0.35">
      <c r="A354">
        <v>200</v>
      </c>
      <c r="B354">
        <v>384000</v>
      </c>
      <c r="C354">
        <v>55</v>
      </c>
      <c r="D354" s="12">
        <f t="shared" si="71"/>
        <v>34909.090909090912</v>
      </c>
      <c r="E354">
        <f t="shared" si="72"/>
        <v>5</v>
      </c>
      <c r="F354">
        <v>-2.8111325666393801E-2</v>
      </c>
      <c r="K354" s="19"/>
      <c r="L354" s="19"/>
      <c r="M354" s="19"/>
      <c r="N354" s="19"/>
      <c r="Q354">
        <v>200</v>
      </c>
      <c r="R354">
        <v>160800</v>
      </c>
      <c r="S354">
        <v>24</v>
      </c>
      <c r="T354" s="12">
        <f t="shared" si="73"/>
        <v>26800</v>
      </c>
      <c r="U354">
        <f t="shared" si="78"/>
        <v>4</v>
      </c>
      <c r="V354">
        <v>-3.56131911085385E-2</v>
      </c>
      <c r="X354" s="7"/>
      <c r="Y354" s="7"/>
      <c r="Z354" s="11"/>
      <c r="AC354">
        <v>200</v>
      </c>
      <c r="AD354">
        <v>744000</v>
      </c>
      <c r="AE354">
        <v>105</v>
      </c>
      <c r="AF354" s="12">
        <f t="shared" si="74"/>
        <v>35428.571428571428</v>
      </c>
      <c r="AG354">
        <f t="shared" si="69"/>
        <v>5</v>
      </c>
      <c r="AH354">
        <v>-2.3006697533384901E-3</v>
      </c>
      <c r="AJ354" s="7"/>
      <c r="AK354" s="7"/>
      <c r="AL354" s="11"/>
      <c r="AM354" s="11"/>
      <c r="AN354" s="11"/>
      <c r="AO354">
        <v>200</v>
      </c>
      <c r="AP354">
        <v>1104000</v>
      </c>
      <c r="AQ354">
        <v>155</v>
      </c>
      <c r="AR354" s="12">
        <f t="shared" si="75"/>
        <v>35612.903225806454</v>
      </c>
      <c r="AS354">
        <f t="shared" si="70"/>
        <v>5</v>
      </c>
      <c r="AT354">
        <v>-4.6695005316902398E-2</v>
      </c>
      <c r="AV354" s="7"/>
      <c r="AW354" s="7"/>
      <c r="AX354" s="11"/>
      <c r="AY354" s="11"/>
      <c r="BA354">
        <v>200</v>
      </c>
      <c r="BB354">
        <v>1449600</v>
      </c>
      <c r="BC354">
        <v>203</v>
      </c>
      <c r="BD354" s="12">
        <f t="shared" si="76"/>
        <v>21422.660098522167</v>
      </c>
      <c r="BE354">
        <f t="shared" si="77"/>
        <v>3</v>
      </c>
      <c r="BF354">
        <v>-2.2887879438988302E-3</v>
      </c>
      <c r="BH354" s="7"/>
      <c r="BI354" s="7"/>
      <c r="BJ354" s="11"/>
    </row>
    <row r="355" spans="1:62" x14ac:dyDescent="0.35">
      <c r="A355">
        <v>200</v>
      </c>
      <c r="B355">
        <v>376800</v>
      </c>
      <c r="C355">
        <v>54</v>
      </c>
      <c r="D355" s="12">
        <f t="shared" si="71"/>
        <v>27911.111111111109</v>
      </c>
      <c r="E355">
        <f t="shared" si="72"/>
        <v>4</v>
      </c>
      <c r="F355" s="15">
        <v>-6.4877239876614995E-7</v>
      </c>
      <c r="K355" s="19"/>
      <c r="L355" s="19"/>
      <c r="M355" s="19"/>
      <c r="N355" s="19"/>
      <c r="Q355">
        <v>200</v>
      </c>
      <c r="R355">
        <v>175200</v>
      </c>
      <c r="S355">
        <v>26</v>
      </c>
      <c r="T355" s="12">
        <f t="shared" si="73"/>
        <v>40430.769230769234</v>
      </c>
      <c r="U355">
        <f t="shared" si="78"/>
        <v>6</v>
      </c>
      <c r="V355" s="15">
        <v>-3.4965691852430497E-5</v>
      </c>
      <c r="X355" s="7"/>
      <c r="Y355" s="7"/>
      <c r="Z355" s="11"/>
      <c r="AC355">
        <v>200</v>
      </c>
      <c r="AD355">
        <v>744000</v>
      </c>
      <c r="AE355">
        <v>105</v>
      </c>
      <c r="AF355" s="12">
        <f t="shared" si="74"/>
        <v>35428.571428571428</v>
      </c>
      <c r="AG355">
        <f t="shared" si="69"/>
        <v>5</v>
      </c>
      <c r="AH355">
        <v>-2.61377407719896E-2</v>
      </c>
      <c r="AJ355" s="7"/>
      <c r="AK355" s="7"/>
      <c r="AL355" s="11"/>
      <c r="AM355" s="11"/>
      <c r="AN355" s="11"/>
      <c r="AO355">
        <v>200</v>
      </c>
      <c r="AP355">
        <v>1096800</v>
      </c>
      <c r="AQ355">
        <v>154</v>
      </c>
      <c r="AR355" s="12">
        <f t="shared" si="75"/>
        <v>28488.311688311689</v>
      </c>
      <c r="AS355">
        <f t="shared" si="70"/>
        <v>4</v>
      </c>
      <c r="AT355">
        <v>-2.64777591211641E-2</v>
      </c>
      <c r="AV355" s="7"/>
      <c r="AW355" s="7"/>
      <c r="AX355" s="11"/>
      <c r="AY355" s="11"/>
      <c r="BA355">
        <v>200</v>
      </c>
      <c r="BB355">
        <v>1456800</v>
      </c>
      <c r="BC355">
        <v>204</v>
      </c>
      <c r="BD355" s="12">
        <f t="shared" si="76"/>
        <v>28564.705882352941</v>
      </c>
      <c r="BE355">
        <f t="shared" si="77"/>
        <v>4</v>
      </c>
      <c r="BF355">
        <v>-1.5080450284131601E-2</v>
      </c>
      <c r="BH355" s="7"/>
      <c r="BI355" s="7"/>
      <c r="BJ355" s="11"/>
    </row>
    <row r="356" spans="1:62" x14ac:dyDescent="0.35">
      <c r="A356">
        <v>200</v>
      </c>
      <c r="B356">
        <v>391200</v>
      </c>
      <c r="C356">
        <v>56</v>
      </c>
      <c r="D356" s="12">
        <f t="shared" si="71"/>
        <v>41914.285714285717</v>
      </c>
      <c r="E356">
        <f t="shared" si="72"/>
        <v>6</v>
      </c>
      <c r="F356">
        <v>-1.7192869979576501E-3</v>
      </c>
      <c r="K356" s="19"/>
      <c r="L356" s="19"/>
      <c r="M356" s="19"/>
      <c r="N356" s="19"/>
      <c r="Q356">
        <v>200</v>
      </c>
      <c r="R356">
        <v>182400</v>
      </c>
      <c r="S356">
        <v>27</v>
      </c>
      <c r="T356" s="12">
        <f t="shared" si="73"/>
        <v>47288.888888888891</v>
      </c>
      <c r="U356">
        <f t="shared" si="78"/>
        <v>7</v>
      </c>
      <c r="V356">
        <v>-1.53156097029051E-3</v>
      </c>
      <c r="X356" s="7"/>
      <c r="Y356" s="7"/>
      <c r="Z356" s="11"/>
      <c r="AC356">
        <v>200</v>
      </c>
      <c r="AD356">
        <v>736800</v>
      </c>
      <c r="AE356">
        <v>104</v>
      </c>
      <c r="AF356" s="12">
        <f t="shared" si="74"/>
        <v>28338.461538461539</v>
      </c>
      <c r="AG356">
        <f t="shared" si="69"/>
        <v>4</v>
      </c>
      <c r="AH356" s="15">
        <v>-7.33154415917206E-5</v>
      </c>
      <c r="AJ356" s="7"/>
      <c r="AK356" s="7"/>
      <c r="AL356" s="11"/>
      <c r="AM356" s="11"/>
      <c r="AN356" s="11"/>
      <c r="AO356">
        <v>200</v>
      </c>
      <c r="AP356">
        <v>1089600</v>
      </c>
      <c r="AQ356">
        <v>153</v>
      </c>
      <c r="AR356" s="12">
        <f t="shared" si="75"/>
        <v>21364.705882352941</v>
      </c>
      <c r="AS356">
        <f t="shared" si="70"/>
        <v>3</v>
      </c>
      <c r="AT356" s="15">
        <v>-3.7495294806037701E-5</v>
      </c>
      <c r="AV356" s="7"/>
      <c r="AW356" s="7"/>
      <c r="AX356" s="11"/>
      <c r="AY356" s="11"/>
      <c r="BA356">
        <v>200</v>
      </c>
      <c r="BB356">
        <v>1464000</v>
      </c>
      <c r="BC356">
        <v>205</v>
      </c>
      <c r="BD356" s="12">
        <f t="shared" si="76"/>
        <v>35707.317073170729</v>
      </c>
      <c r="BE356">
        <f t="shared" si="77"/>
        <v>5</v>
      </c>
      <c r="BF356">
        <v>-2.0303955445936002E-3</v>
      </c>
      <c r="BH356" s="7"/>
      <c r="BI356" s="7"/>
      <c r="BJ356" s="11"/>
    </row>
    <row r="357" spans="1:62" x14ac:dyDescent="0.35">
      <c r="A357">
        <v>200</v>
      </c>
      <c r="B357">
        <v>376800</v>
      </c>
      <c r="C357">
        <v>54</v>
      </c>
      <c r="D357" s="12">
        <f t="shared" si="71"/>
        <v>27911.111111111109</v>
      </c>
      <c r="E357">
        <f t="shared" si="72"/>
        <v>4</v>
      </c>
      <c r="F357">
        <v>-1.7367287076005199E-3</v>
      </c>
      <c r="K357" s="19"/>
      <c r="L357" s="19"/>
      <c r="M357" s="19"/>
      <c r="N357" s="19"/>
      <c r="Q357">
        <v>200</v>
      </c>
      <c r="R357">
        <v>168000</v>
      </c>
      <c r="S357">
        <v>25</v>
      </c>
      <c r="T357" s="12">
        <f t="shared" si="73"/>
        <v>33600</v>
      </c>
      <c r="U357">
        <f t="shared" si="78"/>
        <v>5</v>
      </c>
      <c r="V357" s="15">
        <v>-7.1113188023832596E-4</v>
      </c>
      <c r="X357" s="7"/>
      <c r="Y357" s="7"/>
      <c r="Z357" s="11"/>
      <c r="AC357">
        <v>200</v>
      </c>
      <c r="AD357">
        <v>744000</v>
      </c>
      <c r="AE357">
        <v>105</v>
      </c>
      <c r="AF357" s="12">
        <f t="shared" si="74"/>
        <v>35428.571428571428</v>
      </c>
      <c r="AG357">
        <f t="shared" si="69"/>
        <v>5</v>
      </c>
      <c r="AH357">
        <v>-9.6580340587028093E-3</v>
      </c>
      <c r="AJ357" s="7"/>
      <c r="AK357" s="7"/>
      <c r="AL357" s="11"/>
      <c r="AM357" s="11"/>
      <c r="AN357" s="11"/>
      <c r="AO357">
        <v>200</v>
      </c>
      <c r="AP357">
        <v>1089600</v>
      </c>
      <c r="AQ357">
        <v>153</v>
      </c>
      <c r="AR357" s="12">
        <f t="shared" si="75"/>
        <v>21364.705882352941</v>
      </c>
      <c r="AS357">
        <f t="shared" si="70"/>
        <v>3</v>
      </c>
      <c r="AT357" s="15">
        <v>-5.5059898895215998E-4</v>
      </c>
      <c r="AV357" s="7"/>
      <c r="AW357" s="7"/>
      <c r="AX357" s="11"/>
      <c r="AY357" s="11"/>
      <c r="BA357">
        <v>200</v>
      </c>
      <c r="BB357">
        <v>1464000</v>
      </c>
      <c r="BC357">
        <v>205</v>
      </c>
      <c r="BD357" s="12">
        <f t="shared" si="76"/>
        <v>35707.317073170729</v>
      </c>
      <c r="BE357">
        <f t="shared" si="77"/>
        <v>5</v>
      </c>
      <c r="BF357">
        <v>-2.49376131645173E-3</v>
      </c>
      <c r="BH357" s="7"/>
      <c r="BI357" s="7"/>
      <c r="BJ357" s="11"/>
    </row>
    <row r="358" spans="1:62" x14ac:dyDescent="0.35">
      <c r="A358">
        <v>200</v>
      </c>
      <c r="B358">
        <v>376800</v>
      </c>
      <c r="C358">
        <v>54</v>
      </c>
      <c r="D358" s="12">
        <f t="shared" si="71"/>
        <v>27911.111111111109</v>
      </c>
      <c r="E358">
        <f t="shared" si="72"/>
        <v>4</v>
      </c>
      <c r="F358">
        <v>-1.84415895393076E-2</v>
      </c>
      <c r="K358" s="19"/>
      <c r="L358" s="19"/>
      <c r="M358" s="19"/>
      <c r="N358" s="19"/>
      <c r="Q358">
        <v>200</v>
      </c>
      <c r="R358">
        <v>160800</v>
      </c>
      <c r="S358">
        <v>24</v>
      </c>
      <c r="T358" s="12">
        <f t="shared" si="73"/>
        <v>26800</v>
      </c>
      <c r="U358">
        <f t="shared" si="78"/>
        <v>4</v>
      </c>
      <c r="V358">
        <v>-7.2768457640919604E-2</v>
      </c>
      <c r="X358" s="7"/>
      <c r="Y358" s="7"/>
      <c r="Z358" s="11"/>
      <c r="AC358">
        <v>200</v>
      </c>
      <c r="AD358">
        <v>736800</v>
      </c>
      <c r="AE358">
        <v>104</v>
      </c>
      <c r="AF358" s="12">
        <f t="shared" si="74"/>
        <v>28338.461538461539</v>
      </c>
      <c r="AG358">
        <f t="shared" si="69"/>
        <v>4</v>
      </c>
      <c r="AH358">
        <v>-1.35771104151009E-2</v>
      </c>
      <c r="AJ358" s="7"/>
      <c r="AK358" s="7"/>
      <c r="AL358" s="11"/>
      <c r="AM358" s="11"/>
      <c r="AN358" s="11"/>
      <c r="AO358">
        <v>200</v>
      </c>
      <c r="AP358">
        <v>1104000</v>
      </c>
      <c r="AQ358">
        <v>155</v>
      </c>
      <c r="AR358" s="12">
        <f t="shared" si="75"/>
        <v>35612.903225806454</v>
      </c>
      <c r="AS358">
        <f t="shared" si="70"/>
        <v>5</v>
      </c>
      <c r="AT358" s="15">
        <v>-1.6465390709981801E-4</v>
      </c>
      <c r="AV358" s="7"/>
      <c r="AW358" s="7"/>
      <c r="AX358" s="11"/>
      <c r="AY358" s="11"/>
      <c r="BA358">
        <v>200</v>
      </c>
      <c r="BB358">
        <v>1456800</v>
      </c>
      <c r="BC358">
        <v>204</v>
      </c>
      <c r="BD358" s="12">
        <f t="shared" si="76"/>
        <v>28564.705882352941</v>
      </c>
      <c r="BE358">
        <f t="shared" si="77"/>
        <v>4</v>
      </c>
      <c r="BF358">
        <v>-0.12742447244492999</v>
      </c>
      <c r="BH358" s="7"/>
      <c r="BI358" s="7"/>
      <c r="BJ358" s="11"/>
    </row>
    <row r="359" spans="1:62" x14ac:dyDescent="0.35">
      <c r="A359">
        <v>200</v>
      </c>
      <c r="B359">
        <v>376800</v>
      </c>
      <c r="C359">
        <v>54</v>
      </c>
      <c r="D359" s="12">
        <f t="shared" si="71"/>
        <v>27911.111111111109</v>
      </c>
      <c r="E359">
        <f t="shared" si="72"/>
        <v>4</v>
      </c>
      <c r="F359">
        <v>-3.6398759284471901E-3</v>
      </c>
      <c r="K359" s="19"/>
      <c r="L359" s="19"/>
      <c r="M359" s="19"/>
      <c r="N359" s="19"/>
      <c r="Q359">
        <v>200</v>
      </c>
      <c r="R359">
        <v>160800</v>
      </c>
      <c r="S359">
        <v>24</v>
      </c>
      <c r="T359" s="12">
        <f t="shared" si="73"/>
        <v>26800</v>
      </c>
      <c r="U359">
        <f t="shared" si="78"/>
        <v>4</v>
      </c>
      <c r="V359">
        <v>-1.5999294889061601E-3</v>
      </c>
      <c r="X359" s="7"/>
      <c r="Y359" s="7"/>
      <c r="Z359" s="11"/>
      <c r="AC359">
        <v>200</v>
      </c>
      <c r="AD359">
        <v>744000</v>
      </c>
      <c r="AE359">
        <v>105</v>
      </c>
      <c r="AF359" s="12">
        <f t="shared" si="74"/>
        <v>35428.571428571428</v>
      </c>
      <c r="AG359">
        <f t="shared" si="69"/>
        <v>5</v>
      </c>
      <c r="AH359">
        <v>-4.3663633241334604E-3</v>
      </c>
      <c r="AJ359" s="7"/>
      <c r="AK359" s="7"/>
      <c r="AL359" s="11"/>
      <c r="AM359" s="11"/>
      <c r="AN359" s="11"/>
      <c r="AO359">
        <v>200</v>
      </c>
      <c r="AP359">
        <v>1096800</v>
      </c>
      <c r="AQ359">
        <v>154</v>
      </c>
      <c r="AR359" s="12">
        <f t="shared" si="75"/>
        <v>28488.311688311689</v>
      </c>
      <c r="AS359">
        <f t="shared" si="70"/>
        <v>4</v>
      </c>
      <c r="AT359" s="15">
        <v>-8.6392661270802201E-4</v>
      </c>
      <c r="AV359" s="7"/>
      <c r="AW359" s="7"/>
      <c r="AX359" s="11"/>
      <c r="AY359" s="11"/>
      <c r="BA359">
        <v>200</v>
      </c>
      <c r="BB359">
        <v>1456800</v>
      </c>
      <c r="BC359">
        <v>204</v>
      </c>
      <c r="BD359" s="12">
        <f t="shared" si="76"/>
        <v>28564.705882352941</v>
      </c>
      <c r="BE359">
        <f t="shared" si="77"/>
        <v>4</v>
      </c>
      <c r="BF359">
        <v>-4.7277744238547401E-2</v>
      </c>
      <c r="BH359" s="7"/>
      <c r="BI359" s="7"/>
      <c r="BJ359" s="11"/>
    </row>
    <row r="360" spans="1:62" x14ac:dyDescent="0.35">
      <c r="A360">
        <v>200</v>
      </c>
      <c r="B360">
        <v>376800</v>
      </c>
      <c r="C360">
        <v>54</v>
      </c>
      <c r="D360" s="12">
        <f t="shared" si="71"/>
        <v>27911.111111111109</v>
      </c>
      <c r="E360">
        <f t="shared" si="72"/>
        <v>4</v>
      </c>
      <c r="F360" s="15">
        <v>-2.1868940774333299E-4</v>
      </c>
      <c r="K360" s="19"/>
      <c r="L360" s="19"/>
      <c r="M360" s="19"/>
      <c r="N360" s="19"/>
      <c r="Q360">
        <v>200</v>
      </c>
      <c r="R360">
        <v>153600</v>
      </c>
      <c r="S360">
        <v>23</v>
      </c>
      <c r="T360" s="12">
        <f t="shared" si="73"/>
        <v>20034.782608695652</v>
      </c>
      <c r="U360">
        <f t="shared" si="78"/>
        <v>3</v>
      </c>
      <c r="V360">
        <v>-3.1879688652668201E-2</v>
      </c>
      <c r="X360" s="7"/>
      <c r="Y360" s="7"/>
      <c r="Z360" s="11"/>
      <c r="AC360">
        <v>200</v>
      </c>
      <c r="AD360">
        <v>744000</v>
      </c>
      <c r="AE360">
        <v>105</v>
      </c>
      <c r="AF360" s="12">
        <f t="shared" si="74"/>
        <v>35428.571428571428</v>
      </c>
      <c r="AG360">
        <f t="shared" si="69"/>
        <v>5</v>
      </c>
      <c r="AH360">
        <v>-1.57051931655437E-2</v>
      </c>
      <c r="AJ360" s="7"/>
      <c r="AK360" s="7"/>
      <c r="AL360" s="11"/>
      <c r="AM360" s="11"/>
      <c r="AN360" s="11"/>
      <c r="AO360">
        <v>200</v>
      </c>
      <c r="AP360">
        <v>1096800</v>
      </c>
      <c r="AQ360">
        <v>154</v>
      </c>
      <c r="AR360" s="12">
        <f t="shared" si="75"/>
        <v>28488.311688311689</v>
      </c>
      <c r="AS360">
        <f t="shared" si="70"/>
        <v>4</v>
      </c>
      <c r="AT360" s="15">
        <v>-8.6236330206051603E-4</v>
      </c>
      <c r="AV360" s="7"/>
      <c r="AW360" s="7"/>
      <c r="AX360" s="11"/>
      <c r="AY360" s="11"/>
      <c r="BA360">
        <v>200</v>
      </c>
      <c r="BB360">
        <v>1464000</v>
      </c>
      <c r="BC360">
        <v>205</v>
      </c>
      <c r="BD360" s="12">
        <f t="shared" si="76"/>
        <v>35707.317073170729</v>
      </c>
      <c r="BE360">
        <f t="shared" si="77"/>
        <v>5</v>
      </c>
      <c r="BF360" s="15">
        <v>-5.6308239227451803E-5</v>
      </c>
      <c r="BH360" s="7"/>
      <c r="BI360" s="7"/>
      <c r="BJ360" s="11"/>
    </row>
    <row r="361" spans="1:62" x14ac:dyDescent="0.35">
      <c r="A361">
        <v>200</v>
      </c>
      <c r="B361">
        <v>376800</v>
      </c>
      <c r="C361">
        <v>54</v>
      </c>
      <c r="D361" s="12">
        <f t="shared" si="71"/>
        <v>27911.111111111109</v>
      </c>
      <c r="E361">
        <f t="shared" si="72"/>
        <v>4</v>
      </c>
      <c r="F361">
        <v>-1.33322300858633E-2</v>
      </c>
      <c r="K361" s="19"/>
      <c r="L361" s="19"/>
      <c r="M361" s="19"/>
      <c r="N361" s="19"/>
      <c r="Q361">
        <v>200</v>
      </c>
      <c r="R361">
        <v>168000</v>
      </c>
      <c r="S361">
        <v>25</v>
      </c>
      <c r="T361" s="12">
        <f t="shared" si="73"/>
        <v>33600</v>
      </c>
      <c r="U361">
        <f t="shared" si="78"/>
        <v>5</v>
      </c>
      <c r="V361" s="15">
        <v>-6.6151602975254902E-5</v>
      </c>
      <c r="X361" s="7"/>
      <c r="Y361" s="7"/>
      <c r="Z361" s="11"/>
      <c r="AC361">
        <v>200</v>
      </c>
      <c r="AD361">
        <v>744000</v>
      </c>
      <c r="AE361">
        <v>105</v>
      </c>
      <c r="AF361" s="12">
        <f t="shared" si="74"/>
        <v>35428.571428571428</v>
      </c>
      <c r="AG361">
        <f t="shared" si="69"/>
        <v>5</v>
      </c>
      <c r="AH361">
        <v>-2.1117189797383901E-3</v>
      </c>
      <c r="AJ361" s="7"/>
      <c r="AK361" s="7"/>
      <c r="AL361" s="11"/>
      <c r="AM361" s="11"/>
      <c r="AN361" s="11"/>
      <c r="AO361">
        <v>200</v>
      </c>
      <c r="AP361">
        <v>1104000</v>
      </c>
      <c r="AQ361">
        <v>155</v>
      </c>
      <c r="AR361" s="12">
        <f t="shared" si="75"/>
        <v>35612.903225806454</v>
      </c>
      <c r="AS361">
        <f t="shared" si="70"/>
        <v>5</v>
      </c>
      <c r="AT361">
        <v>-7.1239993027487097E-2</v>
      </c>
      <c r="AV361" s="7"/>
      <c r="AW361" s="7"/>
      <c r="AX361" s="11"/>
      <c r="AY361" s="11"/>
      <c r="BA361">
        <v>200</v>
      </c>
      <c r="BB361">
        <v>1478400</v>
      </c>
      <c r="BC361">
        <v>207</v>
      </c>
      <c r="BD361" s="12">
        <f t="shared" si="76"/>
        <v>49994.202898550728</v>
      </c>
      <c r="BE361">
        <f t="shared" si="77"/>
        <v>7</v>
      </c>
      <c r="BF361">
        <v>-1.23815884344228E-2</v>
      </c>
      <c r="BH361" s="7"/>
      <c r="BI361" s="7"/>
      <c r="BJ361" s="11"/>
    </row>
    <row r="362" spans="1:62" x14ac:dyDescent="0.35">
      <c r="A362">
        <v>200</v>
      </c>
      <c r="B362">
        <v>369600</v>
      </c>
      <c r="C362">
        <v>53</v>
      </c>
      <c r="D362" s="12">
        <f t="shared" si="71"/>
        <v>20920.754716981133</v>
      </c>
      <c r="E362">
        <f t="shared" si="72"/>
        <v>3</v>
      </c>
      <c r="F362">
        <v>-1.9131193790375398E-2</v>
      </c>
      <c r="K362" s="19"/>
      <c r="L362" s="19"/>
      <c r="M362" s="19"/>
      <c r="N362" s="19"/>
      <c r="Q362">
        <v>200</v>
      </c>
      <c r="R362">
        <v>168000</v>
      </c>
      <c r="S362">
        <v>25</v>
      </c>
      <c r="T362" s="12">
        <f t="shared" si="73"/>
        <v>33600</v>
      </c>
      <c r="U362">
        <f t="shared" si="78"/>
        <v>5</v>
      </c>
      <c r="V362">
        <v>-3.41600492260911E-3</v>
      </c>
      <c r="X362" s="7"/>
      <c r="Y362" s="7"/>
      <c r="Z362" s="11"/>
      <c r="AC362">
        <v>200</v>
      </c>
      <c r="AD362">
        <v>736800</v>
      </c>
      <c r="AE362">
        <v>104</v>
      </c>
      <c r="AF362" s="12">
        <f t="shared" si="74"/>
        <v>28338.461538461539</v>
      </c>
      <c r="AG362">
        <f t="shared" si="69"/>
        <v>4</v>
      </c>
      <c r="AH362">
        <v>-2.62745821443752E-2</v>
      </c>
      <c r="AJ362" s="7"/>
      <c r="AK362" s="7"/>
      <c r="AL362" s="11"/>
      <c r="AM362" s="11"/>
      <c r="AN362" s="11"/>
      <c r="AO362">
        <v>200</v>
      </c>
      <c r="AP362">
        <v>1089600</v>
      </c>
      <c r="AQ362">
        <v>153</v>
      </c>
      <c r="AR362" s="12">
        <f t="shared" si="75"/>
        <v>21364.705882352941</v>
      </c>
      <c r="AS362">
        <f t="shared" si="70"/>
        <v>3</v>
      </c>
      <c r="AT362">
        <v>-5.6388953301239296E-3</v>
      </c>
      <c r="AV362" s="7"/>
      <c r="AW362" s="7"/>
      <c r="AX362" s="11"/>
      <c r="AY362" s="11"/>
      <c r="BA362">
        <v>200</v>
      </c>
      <c r="BB362">
        <v>1528800</v>
      </c>
      <c r="BC362">
        <v>214</v>
      </c>
      <c r="BD362" s="12">
        <f t="shared" si="76"/>
        <v>100014.95327102803</v>
      </c>
      <c r="BE362">
        <f t="shared" si="77"/>
        <v>14</v>
      </c>
      <c r="BF362">
        <v>-0.16197004763449299</v>
      </c>
      <c r="BH362" s="7"/>
      <c r="BI362" s="7"/>
      <c r="BJ362" s="11"/>
    </row>
    <row r="363" spans="1:62" x14ac:dyDescent="0.35">
      <c r="A363">
        <v>200</v>
      </c>
      <c r="B363">
        <v>384000</v>
      </c>
      <c r="C363">
        <v>55</v>
      </c>
      <c r="D363" s="12">
        <f t="shared" si="71"/>
        <v>34909.090909090912</v>
      </c>
      <c r="E363">
        <f t="shared" si="72"/>
        <v>5</v>
      </c>
      <c r="F363" s="15">
        <v>-3.4965691852430497E-5</v>
      </c>
      <c r="K363" s="19"/>
      <c r="L363" s="19"/>
      <c r="M363" s="19"/>
      <c r="N363" s="19"/>
      <c r="Q363">
        <v>200</v>
      </c>
      <c r="R363">
        <v>168000</v>
      </c>
      <c r="S363">
        <v>25</v>
      </c>
      <c r="T363" s="12">
        <f t="shared" si="73"/>
        <v>33600</v>
      </c>
      <c r="U363">
        <f t="shared" si="78"/>
        <v>5</v>
      </c>
      <c r="V363">
        <v>-5.3575175339308301E-3</v>
      </c>
      <c r="X363" s="7"/>
      <c r="Y363" s="7"/>
      <c r="Z363" s="11"/>
      <c r="AC363">
        <v>200</v>
      </c>
      <c r="AD363">
        <v>758400</v>
      </c>
      <c r="AE363">
        <v>107</v>
      </c>
      <c r="AF363" s="12">
        <f t="shared" si="74"/>
        <v>49614.95327102804</v>
      </c>
      <c r="AG363">
        <f t="shared" si="69"/>
        <v>7</v>
      </c>
      <c r="AH363">
        <v>-3.0445338160946102E-3</v>
      </c>
      <c r="AJ363" s="7"/>
      <c r="AK363" s="7"/>
      <c r="AL363" s="11"/>
      <c r="AM363" s="11"/>
      <c r="AN363" s="11"/>
      <c r="AO363">
        <v>200</v>
      </c>
      <c r="AP363">
        <v>1096800</v>
      </c>
      <c r="AQ363">
        <v>154</v>
      </c>
      <c r="AR363" s="12">
        <f t="shared" si="75"/>
        <v>28488.311688311689</v>
      </c>
      <c r="AS363">
        <f t="shared" si="70"/>
        <v>4</v>
      </c>
      <c r="AT363">
        <v>-3.3043333094268002E-3</v>
      </c>
      <c r="AV363" s="7"/>
      <c r="AW363" s="7"/>
      <c r="AX363" s="11"/>
      <c r="AY363" s="11"/>
      <c r="BA363">
        <v>200</v>
      </c>
      <c r="BB363">
        <v>1464000</v>
      </c>
      <c r="BC363">
        <v>205</v>
      </c>
      <c r="BD363" s="12">
        <f t="shared" si="76"/>
        <v>35707.317073170729</v>
      </c>
      <c r="BE363">
        <f t="shared" si="77"/>
        <v>5</v>
      </c>
      <c r="BF363">
        <v>-0.155487666162264</v>
      </c>
      <c r="BH363" s="7"/>
      <c r="BI363" s="7"/>
      <c r="BJ363" s="11"/>
    </row>
    <row r="364" spans="1:62" x14ac:dyDescent="0.35">
      <c r="A364">
        <v>200</v>
      </c>
      <c r="B364">
        <v>391200</v>
      </c>
      <c r="C364">
        <v>56</v>
      </c>
      <c r="D364" s="12">
        <f t="shared" si="71"/>
        <v>41914.285714285717</v>
      </c>
      <c r="E364">
        <f t="shared" si="72"/>
        <v>6</v>
      </c>
      <c r="F364">
        <v>-1.5237814207456101E-3</v>
      </c>
      <c r="K364" s="19"/>
      <c r="L364" s="19"/>
      <c r="M364" s="19"/>
      <c r="N364" s="19"/>
      <c r="Q364">
        <v>200</v>
      </c>
      <c r="R364">
        <v>160800</v>
      </c>
      <c r="S364">
        <v>24</v>
      </c>
      <c r="T364" s="12">
        <f t="shared" si="73"/>
        <v>26800</v>
      </c>
      <c r="U364">
        <f t="shared" si="78"/>
        <v>4</v>
      </c>
      <c r="V364">
        <v>-9.7200541934983106E-2</v>
      </c>
      <c r="X364" s="7"/>
      <c r="Y364" s="7"/>
      <c r="Z364" s="11"/>
      <c r="AC364">
        <v>200</v>
      </c>
      <c r="AD364">
        <v>744000</v>
      </c>
      <c r="AE364">
        <v>105</v>
      </c>
      <c r="AF364" s="12">
        <f t="shared" si="74"/>
        <v>35428.571428571428</v>
      </c>
      <c r="AG364">
        <f t="shared" si="69"/>
        <v>5</v>
      </c>
      <c r="AH364" s="15">
        <v>-2.28345843385468E-5</v>
      </c>
      <c r="AJ364" s="7"/>
      <c r="AK364" s="7"/>
      <c r="AL364" s="11"/>
      <c r="AM364" s="11"/>
      <c r="AN364" s="11"/>
      <c r="AO364">
        <v>200</v>
      </c>
      <c r="AP364">
        <v>1111200</v>
      </c>
      <c r="AQ364">
        <v>156</v>
      </c>
      <c r="AR364" s="12">
        <f t="shared" si="75"/>
        <v>42738.461538461539</v>
      </c>
      <c r="AS364">
        <f t="shared" si="70"/>
        <v>6</v>
      </c>
      <c r="AT364" s="15">
        <v>-3.78407645567372E-4</v>
      </c>
      <c r="AV364" s="7"/>
      <c r="AW364" s="7"/>
      <c r="AX364" s="11"/>
      <c r="AY364" s="11"/>
      <c r="BA364">
        <v>200</v>
      </c>
      <c r="BB364">
        <v>1471200</v>
      </c>
      <c r="BC364">
        <v>206</v>
      </c>
      <c r="BD364" s="12">
        <f t="shared" si="76"/>
        <v>42850.485436893206</v>
      </c>
      <c r="BE364">
        <f t="shared" si="77"/>
        <v>6</v>
      </c>
      <c r="BF364">
        <v>-9.7163928876937006E-3</v>
      </c>
      <c r="BH364" s="7"/>
      <c r="BI364" s="7"/>
      <c r="BJ364" s="11"/>
    </row>
    <row r="365" spans="1:62" x14ac:dyDescent="0.35">
      <c r="A365">
        <v>200</v>
      </c>
      <c r="B365">
        <v>384000</v>
      </c>
      <c r="C365">
        <v>55</v>
      </c>
      <c r="D365" s="12">
        <f t="shared" si="71"/>
        <v>34909.090909090912</v>
      </c>
      <c r="E365">
        <f t="shared" si="72"/>
        <v>5</v>
      </c>
      <c r="F365" s="15">
        <v>-6.9611448245611698E-5</v>
      </c>
      <c r="K365" s="19"/>
      <c r="L365" s="19"/>
      <c r="M365" s="19"/>
      <c r="N365" s="20"/>
      <c r="Q365">
        <v>200</v>
      </c>
      <c r="R365">
        <v>168000</v>
      </c>
      <c r="S365">
        <v>25</v>
      </c>
      <c r="T365" s="12">
        <f t="shared" si="73"/>
        <v>33600</v>
      </c>
      <c r="U365">
        <f t="shared" si="78"/>
        <v>5</v>
      </c>
      <c r="V365" s="15">
        <v>-5.8568688225124805E-4</v>
      </c>
      <c r="X365" s="7"/>
      <c r="Y365" s="7"/>
      <c r="Z365" s="11"/>
      <c r="AC365">
        <v>200</v>
      </c>
      <c r="AD365">
        <v>744000</v>
      </c>
      <c r="AE365">
        <v>105</v>
      </c>
      <c r="AF365" s="12">
        <f t="shared" si="74"/>
        <v>35428.571428571428</v>
      </c>
      <c r="AG365">
        <f t="shared" si="69"/>
        <v>5</v>
      </c>
      <c r="AH365">
        <v>-1.1867084892159801E-3</v>
      </c>
      <c r="AJ365" s="7"/>
      <c r="AK365" s="7"/>
      <c r="AL365" s="11"/>
      <c r="AM365" s="11"/>
      <c r="AN365" s="11"/>
      <c r="AO365">
        <v>200</v>
      </c>
      <c r="AP365">
        <v>1104000</v>
      </c>
      <c r="AQ365">
        <v>155</v>
      </c>
      <c r="AR365" s="12">
        <f t="shared" si="75"/>
        <v>35612.903225806454</v>
      </c>
      <c r="AS365">
        <f t="shared" si="70"/>
        <v>5</v>
      </c>
      <c r="AT365">
        <v>-7.3442280577768098E-3</v>
      </c>
      <c r="AV365" s="7"/>
      <c r="AW365" s="7"/>
      <c r="AX365" s="11"/>
      <c r="AY365" s="11"/>
      <c r="BA365">
        <v>200</v>
      </c>
      <c r="BB365">
        <v>1464000</v>
      </c>
      <c r="BC365">
        <v>205</v>
      </c>
      <c r="BD365" s="12">
        <f t="shared" si="76"/>
        <v>35707.317073170729</v>
      </c>
      <c r="BE365">
        <f t="shared" si="77"/>
        <v>5</v>
      </c>
      <c r="BF365">
        <v>-1.07770608231747E-2</v>
      </c>
      <c r="BH365" s="7"/>
      <c r="BI365" s="7"/>
      <c r="BJ365" s="11"/>
    </row>
    <row r="366" spans="1:62" x14ac:dyDescent="0.35">
      <c r="A366">
        <v>200</v>
      </c>
      <c r="B366">
        <v>391200</v>
      </c>
      <c r="C366">
        <v>56</v>
      </c>
      <c r="D366" s="12">
        <f t="shared" si="71"/>
        <v>41914.285714285717</v>
      </c>
      <c r="E366">
        <f t="shared" si="72"/>
        <v>6</v>
      </c>
      <c r="F366">
        <v>-5.7984892050222097E-3</v>
      </c>
      <c r="K366" s="19"/>
      <c r="L366" s="19"/>
      <c r="M366" s="19"/>
      <c r="N366" s="19"/>
      <c r="Q366">
        <v>200</v>
      </c>
      <c r="R366">
        <v>168000</v>
      </c>
      <c r="S366">
        <v>25</v>
      </c>
      <c r="T366" s="12">
        <f t="shared" si="73"/>
        <v>33600</v>
      </c>
      <c r="U366">
        <f t="shared" si="78"/>
        <v>5</v>
      </c>
      <c r="V366">
        <v>-1.7092345254212798E-2</v>
      </c>
      <c r="X366" s="7"/>
      <c r="Y366" s="7"/>
      <c r="Z366" s="11"/>
      <c r="AC366">
        <v>200</v>
      </c>
      <c r="AD366">
        <v>736800</v>
      </c>
      <c r="AE366">
        <v>104</v>
      </c>
      <c r="AF366" s="12">
        <f t="shared" si="74"/>
        <v>28338.461538461539</v>
      </c>
      <c r="AG366">
        <f t="shared" si="69"/>
        <v>4</v>
      </c>
      <c r="AH366" s="15">
        <v>-1.35147467701146E-4</v>
      </c>
      <c r="AJ366" s="7"/>
      <c r="AK366" s="7"/>
      <c r="AL366" s="11"/>
      <c r="AM366" s="11"/>
      <c r="AN366" s="11"/>
      <c r="AO366">
        <v>200</v>
      </c>
      <c r="AP366">
        <v>1089600</v>
      </c>
      <c r="AQ366">
        <v>153</v>
      </c>
      <c r="AR366" s="12">
        <f t="shared" si="75"/>
        <v>21364.705882352941</v>
      </c>
      <c r="AS366">
        <f t="shared" si="70"/>
        <v>3</v>
      </c>
      <c r="AT366">
        <v>-6.5070116893688598E-3</v>
      </c>
      <c r="AV366" s="7"/>
      <c r="AW366" s="7"/>
      <c r="AX366" s="11"/>
      <c r="AY366" s="11"/>
      <c r="BA366">
        <v>200</v>
      </c>
      <c r="BB366">
        <v>1449600</v>
      </c>
      <c r="BC366">
        <v>203</v>
      </c>
      <c r="BD366" s="12">
        <f t="shared" si="76"/>
        <v>21422.660098522167</v>
      </c>
      <c r="BE366">
        <f t="shared" si="77"/>
        <v>3</v>
      </c>
      <c r="BF366">
        <v>-3.3129739961621003E-2</v>
      </c>
      <c r="BH366" s="7"/>
      <c r="BI366" s="7"/>
      <c r="BJ366" s="11"/>
    </row>
    <row r="367" spans="1:62" x14ac:dyDescent="0.35">
      <c r="A367">
        <v>200</v>
      </c>
      <c r="B367">
        <v>391200</v>
      </c>
      <c r="C367">
        <v>56</v>
      </c>
      <c r="D367" s="12">
        <f t="shared" si="71"/>
        <v>41914.285714285717</v>
      </c>
      <c r="E367">
        <f t="shared" si="72"/>
        <v>6</v>
      </c>
      <c r="F367">
        <v>-4.2569703756840799E-2</v>
      </c>
      <c r="K367" s="19"/>
      <c r="L367" s="19"/>
      <c r="M367" s="19"/>
      <c r="N367" s="19"/>
      <c r="Q367">
        <v>200</v>
      </c>
      <c r="R367">
        <v>175200</v>
      </c>
      <c r="S367">
        <v>26</v>
      </c>
      <c r="T367" s="12">
        <f t="shared" si="73"/>
        <v>40430.769230769234</v>
      </c>
      <c r="U367">
        <f t="shared" si="78"/>
        <v>6</v>
      </c>
      <c r="V367">
        <v>-1.32645655888777E-3</v>
      </c>
      <c r="X367" s="7"/>
      <c r="Y367" s="7"/>
      <c r="Z367" s="11"/>
      <c r="AC367">
        <v>200</v>
      </c>
      <c r="AD367">
        <v>736800</v>
      </c>
      <c r="AE367">
        <v>104</v>
      </c>
      <c r="AF367" s="12">
        <f t="shared" si="74"/>
        <v>28338.461538461539</v>
      </c>
      <c r="AG367">
        <f t="shared" si="69"/>
        <v>4</v>
      </c>
      <c r="AH367">
        <v>-1.3265961622180401E-2</v>
      </c>
      <c r="AJ367" s="7"/>
      <c r="AK367" s="7"/>
      <c r="AL367" s="11"/>
      <c r="AM367" s="11"/>
      <c r="AN367" s="11"/>
      <c r="AO367">
        <v>200</v>
      </c>
      <c r="AP367">
        <v>1104000</v>
      </c>
      <c r="AQ367">
        <v>155</v>
      </c>
      <c r="AR367" s="12">
        <f t="shared" si="75"/>
        <v>35612.903225806454</v>
      </c>
      <c r="AS367">
        <f t="shared" si="70"/>
        <v>5</v>
      </c>
      <c r="AT367">
        <v>-5.6264401541879202E-3</v>
      </c>
      <c r="AV367" s="7"/>
      <c r="AW367" s="7"/>
      <c r="AX367" s="11"/>
      <c r="AY367" s="11"/>
      <c r="BA367">
        <v>200</v>
      </c>
      <c r="BB367">
        <v>1456800</v>
      </c>
      <c r="BC367">
        <v>204</v>
      </c>
      <c r="BD367" s="12">
        <f t="shared" si="76"/>
        <v>28564.705882352941</v>
      </c>
      <c r="BE367">
        <f t="shared" si="77"/>
        <v>4</v>
      </c>
      <c r="BF367" s="15">
        <v>-6.3505667501904896E-4</v>
      </c>
      <c r="BH367" s="7"/>
      <c r="BI367" s="7"/>
      <c r="BJ367" s="11"/>
    </row>
    <row r="368" spans="1:62" x14ac:dyDescent="0.35">
      <c r="A368">
        <v>200</v>
      </c>
      <c r="B368">
        <v>384000</v>
      </c>
      <c r="C368">
        <v>55</v>
      </c>
      <c r="D368" s="12">
        <f t="shared" si="71"/>
        <v>34909.090909090912</v>
      </c>
      <c r="E368">
        <f t="shared" si="72"/>
        <v>5</v>
      </c>
      <c r="F368">
        <v>-2.1546622613019598E-2</v>
      </c>
      <c r="K368" s="19"/>
      <c r="L368" s="19"/>
      <c r="M368" s="19"/>
      <c r="N368" s="19"/>
      <c r="Q368">
        <v>200</v>
      </c>
      <c r="R368">
        <v>168000</v>
      </c>
      <c r="S368">
        <v>25</v>
      </c>
      <c r="T368" s="12">
        <f t="shared" si="73"/>
        <v>33600</v>
      </c>
      <c r="U368">
        <f t="shared" si="78"/>
        <v>5</v>
      </c>
      <c r="V368">
        <v>-6.37259444033874E-3</v>
      </c>
      <c r="X368" s="7"/>
      <c r="Y368" s="7"/>
      <c r="Z368" s="11"/>
      <c r="AC368">
        <v>200</v>
      </c>
      <c r="AD368">
        <v>729600</v>
      </c>
      <c r="AE368">
        <v>103</v>
      </c>
      <c r="AF368" s="12">
        <f t="shared" si="74"/>
        <v>21250.485436893203</v>
      </c>
      <c r="AG368">
        <f t="shared" si="69"/>
        <v>3</v>
      </c>
      <c r="AH368">
        <v>-2.66148692471735E-2</v>
      </c>
      <c r="AJ368" s="7"/>
      <c r="AK368" s="7"/>
      <c r="AL368" s="11"/>
      <c r="AM368" s="11"/>
      <c r="AN368" s="11"/>
      <c r="AO368">
        <v>200</v>
      </c>
      <c r="AP368">
        <v>1111200</v>
      </c>
      <c r="AQ368">
        <v>156</v>
      </c>
      <c r="AR368" s="12">
        <f t="shared" si="75"/>
        <v>42738.461538461539</v>
      </c>
      <c r="AS368">
        <f t="shared" si="70"/>
        <v>6</v>
      </c>
      <c r="AT368">
        <v>-8.4614731135180792E-3</v>
      </c>
      <c r="AV368" s="7"/>
      <c r="AW368" s="7"/>
      <c r="AX368" s="11"/>
      <c r="AY368" s="11"/>
      <c r="BA368">
        <v>200</v>
      </c>
      <c r="BB368">
        <v>1471200</v>
      </c>
      <c r="BC368">
        <v>206</v>
      </c>
      <c r="BD368" s="12">
        <f t="shared" si="76"/>
        <v>42850.485436893206</v>
      </c>
      <c r="BE368">
        <f t="shared" si="77"/>
        <v>6</v>
      </c>
      <c r="BF368">
        <v>-1.09518492917155E-2</v>
      </c>
      <c r="BH368" s="7"/>
      <c r="BI368" s="7"/>
      <c r="BJ368" s="11"/>
    </row>
    <row r="369" spans="1:62" x14ac:dyDescent="0.35">
      <c r="A369">
        <v>200</v>
      </c>
      <c r="B369">
        <v>376800</v>
      </c>
      <c r="C369">
        <v>54</v>
      </c>
      <c r="D369" s="12">
        <f t="shared" si="71"/>
        <v>27911.111111111109</v>
      </c>
      <c r="E369">
        <f t="shared" si="72"/>
        <v>4</v>
      </c>
      <c r="F369">
        <v>-1.6741240293510901E-2</v>
      </c>
      <c r="K369" s="19"/>
      <c r="L369" s="19"/>
      <c r="M369" s="19"/>
      <c r="N369" s="19"/>
      <c r="Q369">
        <v>200</v>
      </c>
      <c r="R369">
        <v>168000</v>
      </c>
      <c r="S369">
        <v>25</v>
      </c>
      <c r="T369" s="12">
        <f t="shared" si="73"/>
        <v>33600</v>
      </c>
      <c r="U369">
        <f t="shared" si="78"/>
        <v>5</v>
      </c>
      <c r="V369">
        <v>-8.7728050174950695E-3</v>
      </c>
      <c r="X369" s="7"/>
      <c r="Y369" s="7"/>
      <c r="Z369" s="11"/>
      <c r="AC369">
        <v>200</v>
      </c>
      <c r="AD369">
        <v>744000</v>
      </c>
      <c r="AE369">
        <v>105</v>
      </c>
      <c r="AF369" s="12">
        <f t="shared" si="74"/>
        <v>35428.571428571428</v>
      </c>
      <c r="AG369">
        <f t="shared" si="69"/>
        <v>5</v>
      </c>
      <c r="AH369" s="15">
        <v>-8.3943321997112096E-4</v>
      </c>
      <c r="AJ369" s="7"/>
      <c r="AK369" s="7"/>
      <c r="AL369" s="11"/>
      <c r="AM369" s="11"/>
      <c r="AN369" s="11"/>
      <c r="AO369">
        <v>200</v>
      </c>
      <c r="AP369">
        <v>1096800</v>
      </c>
      <c r="AQ369">
        <v>154</v>
      </c>
      <c r="AR369" s="12">
        <f t="shared" si="75"/>
        <v>28488.311688311689</v>
      </c>
      <c r="AS369">
        <f t="shared" si="70"/>
        <v>4</v>
      </c>
      <c r="AT369" s="15">
        <v>-3.0851911443949899E-4</v>
      </c>
      <c r="AV369" s="7"/>
      <c r="AW369" s="7"/>
      <c r="AX369" s="11"/>
      <c r="AY369" s="11"/>
      <c r="BA369">
        <v>200</v>
      </c>
      <c r="BB369">
        <v>1464000</v>
      </c>
      <c r="BC369">
        <v>205</v>
      </c>
      <c r="BD369" s="12">
        <f t="shared" si="76"/>
        <v>35707.317073170729</v>
      </c>
      <c r="BE369">
        <f t="shared" si="77"/>
        <v>5</v>
      </c>
      <c r="BF369">
        <v>-6.7946700040699597E-3</v>
      </c>
      <c r="BH369" s="7"/>
      <c r="BI369" s="7"/>
      <c r="BJ369" s="11"/>
    </row>
    <row r="370" spans="1:62" x14ac:dyDescent="0.35">
      <c r="A370">
        <v>200</v>
      </c>
      <c r="B370">
        <v>369600</v>
      </c>
      <c r="C370">
        <v>53</v>
      </c>
      <c r="D370" s="12">
        <f t="shared" si="71"/>
        <v>20920.754716981133</v>
      </c>
      <c r="E370">
        <f t="shared" si="72"/>
        <v>3</v>
      </c>
      <c r="F370">
        <v>-2.8175871167240999E-3</v>
      </c>
      <c r="K370" s="19"/>
      <c r="L370" s="19"/>
      <c r="M370" s="19"/>
      <c r="N370" s="19"/>
      <c r="Q370">
        <v>200</v>
      </c>
      <c r="R370">
        <v>168000</v>
      </c>
      <c r="S370">
        <v>25</v>
      </c>
      <c r="T370" s="12">
        <f t="shared" si="73"/>
        <v>33600</v>
      </c>
      <c r="U370">
        <f t="shared" si="78"/>
        <v>5</v>
      </c>
      <c r="V370">
        <v>-7.5762887056303801E-3</v>
      </c>
      <c r="X370" s="7"/>
      <c r="Y370" s="7"/>
      <c r="Z370" s="11"/>
      <c r="AC370">
        <v>200</v>
      </c>
      <c r="AD370">
        <v>736800</v>
      </c>
      <c r="AE370">
        <v>104</v>
      </c>
      <c r="AF370" s="12">
        <f t="shared" si="74"/>
        <v>28338.461538461539</v>
      </c>
      <c r="AG370">
        <f t="shared" si="69"/>
        <v>4</v>
      </c>
      <c r="AH370" s="15">
        <v>-1.13385672302301E-4</v>
      </c>
      <c r="AJ370" s="7"/>
      <c r="AK370" s="7"/>
      <c r="AL370" s="11"/>
      <c r="AM370" s="11"/>
      <c r="AN370" s="11"/>
      <c r="AO370">
        <v>200</v>
      </c>
      <c r="AP370">
        <v>1096800</v>
      </c>
      <c r="AQ370">
        <v>154</v>
      </c>
      <c r="AR370" s="12">
        <f t="shared" si="75"/>
        <v>28488.311688311689</v>
      </c>
      <c r="AS370">
        <f t="shared" si="70"/>
        <v>4</v>
      </c>
      <c r="AT370" s="15">
        <v>-9.3944199401920902E-4</v>
      </c>
      <c r="AV370" s="7"/>
      <c r="AW370" s="7"/>
      <c r="AX370" s="11"/>
      <c r="AY370" s="11"/>
      <c r="BA370">
        <v>200</v>
      </c>
      <c r="BB370">
        <v>1449600</v>
      </c>
      <c r="BC370">
        <v>203</v>
      </c>
      <c r="BD370" s="12">
        <f t="shared" si="76"/>
        <v>21422.660098522167</v>
      </c>
      <c r="BE370">
        <f t="shared" si="77"/>
        <v>3</v>
      </c>
      <c r="BF370">
        <v>-2.2354092590247999E-2</v>
      </c>
      <c r="BH370" s="7"/>
      <c r="BI370" s="7"/>
      <c r="BJ370" s="11"/>
    </row>
    <row r="371" spans="1:62" x14ac:dyDescent="0.35">
      <c r="K371" s="19"/>
      <c r="L371" s="19"/>
      <c r="M371" s="19"/>
      <c r="N371" s="19"/>
      <c r="T371" s="12"/>
      <c r="X371" s="7"/>
      <c r="Y371" s="7"/>
      <c r="Z371" s="11"/>
      <c r="AF371" s="12"/>
      <c r="AH371" s="15"/>
      <c r="AJ371" s="7"/>
      <c r="AK371" s="7"/>
      <c r="AL371" s="11"/>
      <c r="AM371" s="11"/>
      <c r="AN371" s="11"/>
      <c r="AR371" s="12"/>
      <c r="AT371" s="15"/>
      <c r="AV371" s="7"/>
      <c r="AW371" s="7"/>
      <c r="AX371" s="11"/>
      <c r="AY371" s="11"/>
      <c r="BD371" s="12"/>
      <c r="BH371" s="7"/>
      <c r="BI371" s="7"/>
      <c r="BJ371" s="11"/>
    </row>
    <row r="372" spans="1:62" x14ac:dyDescent="0.35">
      <c r="A372">
        <v>250</v>
      </c>
      <c r="B372">
        <v>462000</v>
      </c>
      <c r="C372">
        <v>53</v>
      </c>
      <c r="D372" s="12">
        <f t="shared" si="71"/>
        <v>26150.943396226416</v>
      </c>
      <c r="E372">
        <f t="shared" si="72"/>
        <v>3</v>
      </c>
      <c r="F372" s="15">
        <v>-7.5678261114608297E-4</v>
      </c>
      <c r="G372" s="4">
        <f>AVERAGE(F372:F411)</f>
        <v>-1.2865058040735886E-2</v>
      </c>
      <c r="H372" s="2">
        <f>AVERAGE(D372:D411)</f>
        <v>37517.081920203826</v>
      </c>
      <c r="I372" s="2">
        <f>AVERAGE(E372:E411)</f>
        <v>4.3</v>
      </c>
      <c r="J372" s="11" t="s">
        <v>0</v>
      </c>
      <c r="K372" s="19"/>
      <c r="L372" s="19"/>
      <c r="M372" s="19"/>
      <c r="N372" s="19"/>
      <c r="Q372">
        <v>250</v>
      </c>
      <c r="R372">
        <v>210000</v>
      </c>
      <c r="S372">
        <v>25</v>
      </c>
      <c r="T372" s="12">
        <f t="shared" ref="T372:T411" si="79">R372*U372/S372</f>
        <v>42000</v>
      </c>
      <c r="U372">
        <f>S372-20</f>
        <v>5</v>
      </c>
      <c r="V372">
        <v>-2.0537880395474099E-2</v>
      </c>
      <c r="W372" s="4">
        <f>AVERAGE(V372:V411)</f>
        <v>-1.5898428652040126E-2</v>
      </c>
      <c r="X372" s="2">
        <f>AVERAGE(T372:T411)</f>
        <v>38012.427246666368</v>
      </c>
      <c r="Y372" s="2">
        <f>AVERAGE(U372:U411)</f>
        <v>4.5250000000000004</v>
      </c>
      <c r="Z372" s="11" t="s">
        <v>0</v>
      </c>
      <c r="AC372">
        <v>250</v>
      </c>
      <c r="AD372">
        <v>939000</v>
      </c>
      <c r="AE372">
        <v>106</v>
      </c>
      <c r="AF372" s="12">
        <f t="shared" ref="AF372:AF411" si="80">AD372*AG372/AE372</f>
        <v>53150.943396226416</v>
      </c>
      <c r="AG372">
        <f t="shared" si="69"/>
        <v>6</v>
      </c>
      <c r="AH372">
        <v>-1.27103918035898E-2</v>
      </c>
      <c r="AI372" s="4">
        <f>AVERAGE(AH372:AH411)</f>
        <v>-2.2240807835414055E-2</v>
      </c>
      <c r="AJ372" s="2">
        <f>AVERAGE(AF372:AF411)</f>
        <v>39855.506603767011</v>
      </c>
      <c r="AK372" s="2">
        <f>AVERAGE(AG372:AG411)</f>
        <v>4.5</v>
      </c>
      <c r="AL372" s="11" t="s">
        <v>0</v>
      </c>
      <c r="AM372" s="11"/>
      <c r="AN372" s="11"/>
      <c r="AO372">
        <v>250</v>
      </c>
      <c r="AP372">
        <v>1380000</v>
      </c>
      <c r="AQ372">
        <v>155</v>
      </c>
      <c r="AR372" s="12">
        <f t="shared" ref="AR372:AR411" si="81">AP372*AS372/AQ372</f>
        <v>44516.129032258068</v>
      </c>
      <c r="AS372">
        <f t="shared" si="70"/>
        <v>5</v>
      </c>
      <c r="AT372" s="15">
        <v>-2.2426015557802598E-6</v>
      </c>
      <c r="AU372" s="4">
        <f>AVERAGE(AT372:AT411)</f>
        <v>-1.6573280155491862E-2</v>
      </c>
      <c r="AV372" s="2">
        <f>AVERAGE(AR372:AR411)</f>
        <v>38950.678207027806</v>
      </c>
      <c r="AW372" s="2">
        <f>AVERAGE(AS372:AS411)</f>
        <v>4.375</v>
      </c>
      <c r="AX372" s="11" t="s">
        <v>0</v>
      </c>
      <c r="AY372" s="11"/>
      <c r="BA372">
        <v>250</v>
      </c>
      <c r="BB372">
        <v>1812000</v>
      </c>
      <c r="BC372">
        <v>203</v>
      </c>
      <c r="BD372" s="12">
        <f t="shared" ref="BD372:BD411" si="82">BB372*BE372/BC372</f>
        <v>26778.32512315271</v>
      </c>
      <c r="BE372">
        <f t="shared" ref="BE372:BE411" si="83">BC372-200</f>
        <v>3</v>
      </c>
      <c r="BF372">
        <v>-1.9039294356515E-2</v>
      </c>
      <c r="BG372" s="4">
        <f>AVERAGE(BF372:BF411)</f>
        <v>-9.6234205994758688E-3</v>
      </c>
      <c r="BH372" s="2">
        <f>AVERAGE(BD372:BD411)</f>
        <v>41509.585548782547</v>
      </c>
      <c r="BI372" s="2">
        <f>AVERAGE(BE372:BE411)</f>
        <v>4.6500000000000004</v>
      </c>
      <c r="BJ372" s="11" t="s">
        <v>0</v>
      </c>
    </row>
    <row r="373" spans="1:62" x14ac:dyDescent="0.35">
      <c r="A373">
        <v>250</v>
      </c>
      <c r="B373">
        <v>471000</v>
      </c>
      <c r="C373">
        <v>54</v>
      </c>
      <c r="D373" s="12">
        <f t="shared" si="71"/>
        <v>34888.888888888891</v>
      </c>
      <c r="E373">
        <f t="shared" si="72"/>
        <v>4</v>
      </c>
      <c r="F373">
        <v>-2.0213912874873199E-2</v>
      </c>
      <c r="G373" s="4">
        <f>MEDIAN(F372:F411)</f>
        <v>-5.62313461813101E-3</v>
      </c>
      <c r="H373" s="2">
        <f>MEDIAN(D372:D411)</f>
        <v>34888.888888888891</v>
      </c>
      <c r="I373" s="2">
        <f>MEDIAN(E372:E411)</f>
        <v>4</v>
      </c>
      <c r="J373" s="11" t="s">
        <v>6</v>
      </c>
      <c r="K373" s="19"/>
      <c r="L373" s="19"/>
      <c r="M373" s="19"/>
      <c r="N373" s="19"/>
      <c r="Q373">
        <v>250</v>
      </c>
      <c r="R373">
        <v>201000</v>
      </c>
      <c r="S373">
        <v>24</v>
      </c>
      <c r="T373" s="12">
        <f t="shared" si="79"/>
        <v>33500</v>
      </c>
      <c r="U373">
        <f t="shared" ref="U373:U411" si="84">S373-20</f>
        <v>4</v>
      </c>
      <c r="V373">
        <v>-7.7946971655339495E-2</v>
      </c>
      <c r="W373" s="4">
        <f>MEDIAN(V372:V411)</f>
        <v>-5.5219766314605553E-3</v>
      </c>
      <c r="X373" s="2">
        <f>MEDIAN(T372:T411)</f>
        <v>33500</v>
      </c>
      <c r="Y373" s="2">
        <f>MEDIAN(U372:U411)</f>
        <v>4</v>
      </c>
      <c r="Z373" s="11" t="s">
        <v>6</v>
      </c>
      <c r="AC373">
        <v>250</v>
      </c>
      <c r="AD373">
        <v>921000</v>
      </c>
      <c r="AE373">
        <v>104</v>
      </c>
      <c r="AF373" s="12">
        <f t="shared" si="80"/>
        <v>35423.076923076922</v>
      </c>
      <c r="AG373">
        <f t="shared" si="69"/>
        <v>4</v>
      </c>
      <c r="AH373">
        <v>-2.2829829419164401E-3</v>
      </c>
      <c r="AI373" s="4">
        <f>MEDIAN(AH372:AH411)</f>
        <v>-4.1858467221064597E-3</v>
      </c>
      <c r="AJ373" s="2">
        <f>MEDIAN(AF372:AF411)</f>
        <v>35423.076923076922</v>
      </c>
      <c r="AK373" s="2">
        <f>MEDIAN(AG372:AG411)</f>
        <v>4</v>
      </c>
      <c r="AL373" s="11" t="s">
        <v>6</v>
      </c>
      <c r="AM373" s="11"/>
      <c r="AN373" s="11"/>
      <c r="AO373">
        <v>250</v>
      </c>
      <c r="AP373">
        <v>1371000</v>
      </c>
      <c r="AQ373">
        <v>154</v>
      </c>
      <c r="AR373" s="12">
        <f t="shared" si="81"/>
        <v>35610.389610389611</v>
      </c>
      <c r="AS373">
        <f t="shared" si="70"/>
        <v>4</v>
      </c>
      <c r="AT373">
        <v>-3.17535922730102E-3</v>
      </c>
      <c r="AU373" s="4">
        <f>MEDIAN(AT372:AT411)</f>
        <v>-3.1486612537362201E-3</v>
      </c>
      <c r="AV373" s="2">
        <f>MEDIAN(AR372:AR411)</f>
        <v>35610.389610389611</v>
      </c>
      <c r="AW373" s="2">
        <f>MEDIAN(AS372:AS411)</f>
        <v>4</v>
      </c>
      <c r="AX373" s="11" t="s">
        <v>6</v>
      </c>
      <c r="AY373" s="11"/>
      <c r="BA373">
        <v>250</v>
      </c>
      <c r="BB373">
        <v>1812000</v>
      </c>
      <c r="BC373">
        <v>203</v>
      </c>
      <c r="BD373" s="12">
        <f t="shared" si="82"/>
        <v>26778.32512315271</v>
      </c>
      <c r="BE373">
        <f t="shared" si="83"/>
        <v>3</v>
      </c>
      <c r="BF373" s="15">
        <v>-5.6637242320092395E-7</v>
      </c>
      <c r="BG373" s="4">
        <f>MEDIAN(BF372:BF411)</f>
        <v>-6.7512099299201697E-3</v>
      </c>
      <c r="BH373" s="2">
        <f>MEDIAN(BD372:BD411)</f>
        <v>35705.882352941175</v>
      </c>
      <c r="BI373" s="2">
        <f>MEDIAN(BE372:BE411)</f>
        <v>4</v>
      </c>
      <c r="BJ373" s="11" t="s">
        <v>6</v>
      </c>
    </row>
    <row r="374" spans="1:62" x14ac:dyDescent="0.35">
      <c r="A374">
        <v>250</v>
      </c>
      <c r="B374">
        <v>462000</v>
      </c>
      <c r="C374">
        <v>53</v>
      </c>
      <c r="D374" s="12">
        <f t="shared" si="71"/>
        <v>26150.943396226416</v>
      </c>
      <c r="E374">
        <f t="shared" si="72"/>
        <v>3</v>
      </c>
      <c r="F374">
        <v>-2.92770098911046E-2</v>
      </c>
      <c r="G374" s="4">
        <f>MAX(F372:F411)</f>
        <v>-1.2694237345454301E-5</v>
      </c>
      <c r="H374" s="2">
        <f>MAX(D372:D411)</f>
        <v>61157.894736842107</v>
      </c>
      <c r="I374" s="2">
        <f>MAX(E372:E411)</f>
        <v>7</v>
      </c>
      <c r="J374" s="11" t="s">
        <v>19</v>
      </c>
      <c r="K374" s="19"/>
      <c r="L374" s="19"/>
      <c r="M374" s="19"/>
      <c r="N374" s="19"/>
      <c r="Q374">
        <v>250</v>
      </c>
      <c r="R374">
        <v>219000</v>
      </c>
      <c r="S374">
        <v>26</v>
      </c>
      <c r="T374" s="12">
        <f t="shared" si="79"/>
        <v>50538.461538461539</v>
      </c>
      <c r="U374">
        <f t="shared" si="84"/>
        <v>6</v>
      </c>
      <c r="V374">
        <v>-5.8293878606743704E-3</v>
      </c>
      <c r="W374" s="4">
        <f>MAX(V372:V411)</f>
        <v>-2.9857250261011802E-7</v>
      </c>
      <c r="X374" s="2">
        <f>MAX(T372:T411)</f>
        <v>128571.42857142857</v>
      </c>
      <c r="Y374" s="2">
        <f>MAX(U372:U411)</f>
        <v>15</v>
      </c>
      <c r="Z374" s="11" t="s">
        <v>19</v>
      </c>
      <c r="AC374">
        <v>250</v>
      </c>
      <c r="AD374">
        <v>921000</v>
      </c>
      <c r="AE374">
        <v>104</v>
      </c>
      <c r="AF374" s="12">
        <f t="shared" si="80"/>
        <v>35423.076923076922</v>
      </c>
      <c r="AG374">
        <f t="shared" si="69"/>
        <v>4</v>
      </c>
      <c r="AH374">
        <v>-1.65764876438338E-3</v>
      </c>
      <c r="AI374" s="4">
        <f>MAX(AH372:AH411)</f>
        <v>-1.23932485458184E-5</v>
      </c>
      <c r="AJ374" s="2">
        <f>MAX(AF372:AF411)</f>
        <v>62018.691588785048</v>
      </c>
      <c r="AK374" s="2">
        <f>MAX(AG372:AG411)</f>
        <v>7</v>
      </c>
      <c r="AL374" s="11" t="s">
        <v>19</v>
      </c>
      <c r="AM374" s="11"/>
      <c r="AN374" s="11"/>
      <c r="AO374">
        <v>250</v>
      </c>
      <c r="AP374">
        <v>1371000</v>
      </c>
      <c r="AQ374">
        <v>154</v>
      </c>
      <c r="AR374" s="12">
        <f t="shared" si="81"/>
        <v>35610.389610389611</v>
      </c>
      <c r="AS374">
        <f t="shared" si="70"/>
        <v>4</v>
      </c>
      <c r="AT374">
        <v>-2.10375879876523E-3</v>
      </c>
      <c r="AU374" s="4">
        <f>MAX(AT372:AT411)</f>
        <v>-2.2426015557802598E-6</v>
      </c>
      <c r="AV374" s="2">
        <f>MAX(AR372:AR411)</f>
        <v>71240.506329113923</v>
      </c>
      <c r="AW374" s="2">
        <f>MAX(AS372:AS411)</f>
        <v>8</v>
      </c>
      <c r="AX374" s="11" t="s">
        <v>19</v>
      </c>
      <c r="AY374" s="11"/>
      <c r="BA374">
        <v>250</v>
      </c>
      <c r="BB374">
        <v>1839000</v>
      </c>
      <c r="BC374">
        <v>206</v>
      </c>
      <c r="BD374" s="12">
        <f t="shared" si="82"/>
        <v>53563.106796116503</v>
      </c>
      <c r="BE374">
        <f t="shared" si="83"/>
        <v>6</v>
      </c>
      <c r="BF374" s="15">
        <v>-4.9186421007234098E-4</v>
      </c>
      <c r="BG374" s="4">
        <f>MAX(BF372:BF411)</f>
        <v>-5.6637242320092395E-7</v>
      </c>
      <c r="BH374" s="2">
        <f>MAX(BD372:BD411)</f>
        <v>62492.753623188408</v>
      </c>
      <c r="BI374" s="2">
        <f>MAX(BE372:BE411)</f>
        <v>7</v>
      </c>
      <c r="BJ374" s="11" t="s">
        <v>19</v>
      </c>
    </row>
    <row r="375" spans="1:62" x14ac:dyDescent="0.35">
      <c r="A375">
        <v>250</v>
      </c>
      <c r="B375">
        <v>453000</v>
      </c>
      <c r="C375">
        <v>52</v>
      </c>
      <c r="D375" s="12">
        <f t="shared" si="71"/>
        <v>17423.076923076922</v>
      </c>
      <c r="E375">
        <f t="shared" si="72"/>
        <v>2</v>
      </c>
      <c r="F375">
        <v>-4.9129542157573597E-3</v>
      </c>
      <c r="G375" s="4">
        <f>MIN(F372:F411)</f>
        <v>-0.13225776890060401</v>
      </c>
      <c r="H375" s="2">
        <f>MIN(D372:D411)</f>
        <v>17423.076923076922</v>
      </c>
      <c r="I375" s="2">
        <f>MIN(E372:E411)</f>
        <v>2</v>
      </c>
      <c r="J375" s="11" t="s">
        <v>20</v>
      </c>
      <c r="K375" s="19"/>
      <c r="L375" s="19"/>
      <c r="M375" s="19"/>
      <c r="N375" s="19"/>
      <c r="Q375">
        <v>250</v>
      </c>
      <c r="R375">
        <v>201000</v>
      </c>
      <c r="S375">
        <v>24</v>
      </c>
      <c r="T375" s="12">
        <f t="shared" si="79"/>
        <v>33500</v>
      </c>
      <c r="U375">
        <f t="shared" si="84"/>
        <v>4</v>
      </c>
      <c r="V375">
        <v>-4.1510287268755001E-3</v>
      </c>
      <c r="W375" s="4">
        <f>MIN(V372:V411)</f>
        <v>-0.15945123984065199</v>
      </c>
      <c r="X375" s="2">
        <f>MIN(T372:T411)</f>
        <v>16636.363636363636</v>
      </c>
      <c r="Y375" s="2">
        <f>MIN(U372:U411)</f>
        <v>2</v>
      </c>
      <c r="Z375" s="11" t="s">
        <v>20</v>
      </c>
      <c r="AC375">
        <v>250</v>
      </c>
      <c r="AD375">
        <v>921000</v>
      </c>
      <c r="AE375">
        <v>104</v>
      </c>
      <c r="AF375" s="12">
        <f t="shared" si="80"/>
        <v>35423.076923076922</v>
      </c>
      <c r="AG375">
        <f t="shared" si="69"/>
        <v>4</v>
      </c>
      <c r="AH375" s="15">
        <v>-4.0312115305390602E-4</v>
      </c>
      <c r="AI375" s="4">
        <f>MIN(AH372:AH411)</f>
        <v>-0.24584658155154701</v>
      </c>
      <c r="AJ375" s="2">
        <f>MIN(AF372:AF411)</f>
        <v>26563.106796116506</v>
      </c>
      <c r="AK375" s="2">
        <f>MIN(AG372:AG411)</f>
        <v>3</v>
      </c>
      <c r="AL375" s="11" t="s">
        <v>20</v>
      </c>
      <c r="AM375" s="11"/>
      <c r="AN375" s="11"/>
      <c r="AO375">
        <v>250</v>
      </c>
      <c r="AP375">
        <v>1380000</v>
      </c>
      <c r="AQ375">
        <v>155</v>
      </c>
      <c r="AR375" s="12">
        <f t="shared" si="81"/>
        <v>44516.129032258068</v>
      </c>
      <c r="AS375">
        <f t="shared" si="70"/>
        <v>5</v>
      </c>
      <c r="AT375">
        <v>-3.4436263101976498E-2</v>
      </c>
      <c r="AU375" s="4">
        <f>MIN(AT372:AT411)</f>
        <v>-0.218203315276359</v>
      </c>
      <c r="AV375" s="2">
        <f>MIN(AR372:AR411)</f>
        <v>26705.882352941175</v>
      </c>
      <c r="AW375" s="2">
        <f>MIN(AS372:AS411)</f>
        <v>3</v>
      </c>
      <c r="AX375" s="11" t="s">
        <v>20</v>
      </c>
      <c r="AY375" s="11"/>
      <c r="BA375">
        <v>250</v>
      </c>
      <c r="BB375">
        <v>1830000</v>
      </c>
      <c r="BC375">
        <v>205</v>
      </c>
      <c r="BD375" s="12">
        <f t="shared" si="82"/>
        <v>44634.146341463413</v>
      </c>
      <c r="BE375">
        <f t="shared" si="83"/>
        <v>5</v>
      </c>
      <c r="BF375">
        <v>-1.25537175963442E-2</v>
      </c>
      <c r="BG375" s="4">
        <f>MIN(BF372:BF411)</f>
        <v>-4.96390185383613E-2</v>
      </c>
      <c r="BH375" s="2">
        <f>MIN(BD372:BD411)</f>
        <v>26778.32512315271</v>
      </c>
      <c r="BI375" s="2">
        <f>MIN(BE372:BE411)</f>
        <v>3</v>
      </c>
      <c r="BJ375" s="11" t="s">
        <v>20</v>
      </c>
    </row>
    <row r="376" spans="1:62" x14ac:dyDescent="0.35">
      <c r="A376">
        <v>250</v>
      </c>
      <c r="B376">
        <v>471000</v>
      </c>
      <c r="C376">
        <v>54</v>
      </c>
      <c r="D376" s="12">
        <f t="shared" si="71"/>
        <v>34888.888888888891</v>
      </c>
      <c r="E376">
        <f t="shared" si="72"/>
        <v>4</v>
      </c>
      <c r="F376">
        <v>-1.8182477666142099E-2</v>
      </c>
      <c r="K376" s="19"/>
      <c r="L376" s="19"/>
      <c r="M376" s="19"/>
      <c r="N376" s="19"/>
      <c r="Q376">
        <v>250</v>
      </c>
      <c r="R376">
        <v>210000</v>
      </c>
      <c r="S376">
        <v>25</v>
      </c>
      <c r="T376" s="12">
        <f t="shared" si="79"/>
        <v>42000</v>
      </c>
      <c r="U376">
        <f t="shared" si="84"/>
        <v>5</v>
      </c>
      <c r="V376" s="15">
        <v>-2.8982633664923499E-4</v>
      </c>
      <c r="X376" s="7"/>
      <c r="Y376" s="7"/>
      <c r="Z376" s="11"/>
      <c r="AC376">
        <v>250</v>
      </c>
      <c r="AD376">
        <v>921000</v>
      </c>
      <c r="AE376">
        <v>104</v>
      </c>
      <c r="AF376" s="12">
        <f t="shared" si="80"/>
        <v>35423.076923076922</v>
      </c>
      <c r="AG376">
        <f t="shared" si="69"/>
        <v>4</v>
      </c>
      <c r="AH376">
        <v>-2.2795071509484299E-2</v>
      </c>
      <c r="AJ376" s="7"/>
      <c r="AK376" s="7"/>
      <c r="AL376" s="11"/>
      <c r="AM376" s="11"/>
      <c r="AN376" s="11"/>
      <c r="AO376">
        <v>250</v>
      </c>
      <c r="AP376">
        <v>1362000</v>
      </c>
      <c r="AQ376">
        <v>153</v>
      </c>
      <c r="AR376" s="12">
        <f t="shared" si="81"/>
        <v>26705.882352941175</v>
      </c>
      <c r="AS376">
        <f t="shared" si="70"/>
        <v>3</v>
      </c>
      <c r="AT376" s="15">
        <v>-3.4785308610929999E-4</v>
      </c>
      <c r="AV376" s="7"/>
      <c r="AW376" s="7"/>
      <c r="AX376" s="11"/>
      <c r="AY376" s="11"/>
      <c r="BA376">
        <v>250</v>
      </c>
      <c r="BB376">
        <v>1839000</v>
      </c>
      <c r="BC376">
        <v>206</v>
      </c>
      <c r="BD376" s="12">
        <f t="shared" si="82"/>
        <v>53563.106796116503</v>
      </c>
      <c r="BE376">
        <f t="shared" si="83"/>
        <v>6</v>
      </c>
      <c r="BF376">
        <v>-1.24760430304886E-2</v>
      </c>
      <c r="BH376" s="7"/>
      <c r="BI376" s="7"/>
      <c r="BJ376" s="11"/>
    </row>
    <row r="377" spans="1:62" x14ac:dyDescent="0.35">
      <c r="A377">
        <v>250</v>
      </c>
      <c r="B377">
        <v>471000</v>
      </c>
      <c r="C377">
        <v>54</v>
      </c>
      <c r="D377" s="12">
        <f t="shared" si="71"/>
        <v>34888.888888888891</v>
      </c>
      <c r="E377">
        <f t="shared" si="72"/>
        <v>4</v>
      </c>
      <c r="F377" s="15">
        <v>-3.9647384021033202E-4</v>
      </c>
      <c r="K377" s="19"/>
      <c r="L377" s="19"/>
      <c r="M377" s="19"/>
      <c r="N377" s="19"/>
      <c r="Q377">
        <v>250</v>
      </c>
      <c r="R377">
        <v>210000</v>
      </c>
      <c r="S377">
        <v>25</v>
      </c>
      <c r="T377" s="12">
        <f t="shared" si="79"/>
        <v>42000</v>
      </c>
      <c r="U377">
        <f t="shared" si="84"/>
        <v>5</v>
      </c>
      <c r="V377">
        <v>-6.6429914860841703E-3</v>
      </c>
      <c r="X377" s="7"/>
      <c r="Y377" s="7"/>
      <c r="Z377" s="11"/>
      <c r="AC377">
        <v>250</v>
      </c>
      <c r="AD377">
        <v>930000</v>
      </c>
      <c r="AE377">
        <v>105</v>
      </c>
      <c r="AF377" s="12">
        <f t="shared" si="80"/>
        <v>44285.714285714283</v>
      </c>
      <c r="AG377">
        <f t="shared" si="69"/>
        <v>5</v>
      </c>
      <c r="AH377">
        <v>-1.4969670383648E-2</v>
      </c>
      <c r="AJ377" s="7"/>
      <c r="AK377" s="7"/>
      <c r="AL377" s="11"/>
      <c r="AM377" s="11"/>
      <c r="AN377" s="11"/>
      <c r="AO377">
        <v>250</v>
      </c>
      <c r="AP377">
        <v>1407000</v>
      </c>
      <c r="AQ377">
        <v>158</v>
      </c>
      <c r="AR377" s="12">
        <f t="shared" si="81"/>
        <v>71240.506329113923</v>
      </c>
      <c r="AS377">
        <f t="shared" si="70"/>
        <v>8</v>
      </c>
      <c r="AT377" s="15">
        <v>-5.24122083840343E-4</v>
      </c>
      <c r="AV377" s="7"/>
      <c r="AW377" s="7"/>
      <c r="AX377" s="11"/>
      <c r="AY377" s="11"/>
      <c r="BA377">
        <v>250</v>
      </c>
      <c r="BB377">
        <v>1821000</v>
      </c>
      <c r="BC377">
        <v>204</v>
      </c>
      <c r="BD377" s="12">
        <f t="shared" si="82"/>
        <v>35705.882352941175</v>
      </c>
      <c r="BE377">
        <f t="shared" si="83"/>
        <v>4</v>
      </c>
      <c r="BF377">
        <v>-5.8935963249681401E-3</v>
      </c>
      <c r="BH377" s="7"/>
      <c r="BI377" s="7"/>
      <c r="BJ377" s="11"/>
    </row>
    <row r="378" spans="1:62" x14ac:dyDescent="0.35">
      <c r="A378">
        <v>250</v>
      </c>
      <c r="B378">
        <v>480000</v>
      </c>
      <c r="C378">
        <v>55</v>
      </c>
      <c r="D378" s="12">
        <f t="shared" si="71"/>
        <v>43636.36363636364</v>
      </c>
      <c r="E378">
        <f t="shared" si="72"/>
        <v>5</v>
      </c>
      <c r="F378">
        <v>-2.88571020952492E-2</v>
      </c>
      <c r="G378">
        <v>-3.6865265994947008E-2</v>
      </c>
      <c r="H378" s="7">
        <v>7062.8447024673414</v>
      </c>
      <c r="I378" s="7">
        <v>2.4</v>
      </c>
      <c r="K378" s="19"/>
      <c r="L378" s="19"/>
      <c r="M378" s="19"/>
      <c r="N378" s="19"/>
      <c r="Q378">
        <v>250</v>
      </c>
      <c r="R378">
        <v>201000</v>
      </c>
      <c r="S378">
        <v>24</v>
      </c>
      <c r="T378" s="12">
        <f t="shared" si="79"/>
        <v>33500</v>
      </c>
      <c r="U378">
        <f t="shared" si="84"/>
        <v>4</v>
      </c>
      <c r="V378">
        <v>-5.9771241501998199E-3</v>
      </c>
      <c r="X378" s="7"/>
      <c r="Y378" s="7"/>
      <c r="Z378" s="11"/>
      <c r="AC378">
        <v>250</v>
      </c>
      <c r="AD378">
        <v>921000</v>
      </c>
      <c r="AE378">
        <v>104</v>
      </c>
      <c r="AF378" s="12">
        <f t="shared" si="80"/>
        <v>35423.076923076922</v>
      </c>
      <c r="AG378">
        <f t="shared" si="69"/>
        <v>4</v>
      </c>
      <c r="AH378" s="15">
        <v>-3.4965691852430497E-5</v>
      </c>
      <c r="AJ378" s="7"/>
      <c r="AK378" s="7"/>
      <c r="AL378" s="11"/>
      <c r="AM378" s="11"/>
      <c r="AN378" s="11"/>
      <c r="AO378">
        <v>250</v>
      </c>
      <c r="AP378">
        <v>1380000</v>
      </c>
      <c r="AQ378">
        <v>155</v>
      </c>
      <c r="AR378" s="12">
        <f t="shared" si="81"/>
        <v>44516.129032258068</v>
      </c>
      <c r="AS378">
        <f t="shared" si="70"/>
        <v>5</v>
      </c>
      <c r="AT378">
        <v>-2.70740976606161E-3</v>
      </c>
      <c r="AV378" s="7"/>
      <c r="AW378" s="7"/>
      <c r="AX378" s="11"/>
      <c r="AY378" s="11"/>
      <c r="BA378">
        <v>250</v>
      </c>
      <c r="BB378">
        <v>1839000</v>
      </c>
      <c r="BC378">
        <v>206</v>
      </c>
      <c r="BD378" s="12">
        <f t="shared" si="82"/>
        <v>53563.106796116503</v>
      </c>
      <c r="BE378">
        <f t="shared" si="83"/>
        <v>6</v>
      </c>
      <c r="BF378" s="15">
        <v>-7.2898730642517295E-4</v>
      </c>
      <c r="BH378" s="7"/>
      <c r="BI378" s="7"/>
      <c r="BJ378" s="11"/>
    </row>
    <row r="379" spans="1:62" x14ac:dyDescent="0.35">
      <c r="A379">
        <v>250</v>
      </c>
      <c r="B379">
        <v>471000</v>
      </c>
      <c r="C379">
        <v>54</v>
      </c>
      <c r="D379" s="12">
        <f t="shared" si="71"/>
        <v>34888.888888888891</v>
      </c>
      <c r="E379">
        <f t="shared" si="72"/>
        <v>4</v>
      </c>
      <c r="F379">
        <v>-9.8823920255074506E-3</v>
      </c>
      <c r="G379">
        <v>-1.653989557173375E-2</v>
      </c>
      <c r="H379" s="7">
        <v>5884.6153846153848</v>
      </c>
      <c r="I379" s="7">
        <v>2</v>
      </c>
      <c r="K379" s="19"/>
      <c r="L379" s="19"/>
      <c r="M379" s="19"/>
      <c r="N379" s="19"/>
      <c r="Q379">
        <v>250</v>
      </c>
      <c r="R379">
        <v>192000</v>
      </c>
      <c r="S379">
        <v>23</v>
      </c>
      <c r="T379" s="12">
        <f t="shared" si="79"/>
        <v>25043.478260869564</v>
      </c>
      <c r="U379">
        <f t="shared" si="84"/>
        <v>3</v>
      </c>
      <c r="V379">
        <v>-6.6914239791296699E-3</v>
      </c>
      <c r="X379" s="7"/>
      <c r="Y379" s="7"/>
      <c r="Z379" s="11"/>
      <c r="AC379">
        <v>250</v>
      </c>
      <c r="AD379">
        <v>921000</v>
      </c>
      <c r="AE379">
        <v>104</v>
      </c>
      <c r="AF379" s="12">
        <f t="shared" si="80"/>
        <v>35423.076923076922</v>
      </c>
      <c r="AG379">
        <f t="shared" si="69"/>
        <v>4</v>
      </c>
      <c r="AH379">
        <v>-3.9497644976672899E-3</v>
      </c>
      <c r="AJ379" s="7"/>
      <c r="AK379" s="7"/>
      <c r="AL379" s="11"/>
      <c r="AM379" s="11"/>
      <c r="AN379" s="11"/>
      <c r="AO379">
        <v>250</v>
      </c>
      <c r="AP379">
        <v>1371000</v>
      </c>
      <c r="AQ379">
        <v>154</v>
      </c>
      <c r="AR379" s="12">
        <f t="shared" si="81"/>
        <v>35610.389610389611</v>
      </c>
      <c r="AS379">
        <f t="shared" si="70"/>
        <v>4</v>
      </c>
      <c r="AT379">
        <v>-2.4727575245317799E-3</v>
      </c>
      <c r="AV379" s="7"/>
      <c r="AW379" s="7"/>
      <c r="AX379" s="11"/>
      <c r="AY379" s="11"/>
      <c r="BA379">
        <v>250</v>
      </c>
      <c r="BB379">
        <v>1839000</v>
      </c>
      <c r="BC379">
        <v>206</v>
      </c>
      <c r="BD379" s="12">
        <f t="shared" si="82"/>
        <v>53563.106796116503</v>
      </c>
      <c r="BE379">
        <f t="shared" si="83"/>
        <v>6</v>
      </c>
      <c r="BF379">
        <v>-1.28050426718195E-2</v>
      </c>
      <c r="BH379" s="7"/>
      <c r="BI379" s="7"/>
      <c r="BJ379" s="11"/>
    </row>
    <row r="380" spans="1:62" x14ac:dyDescent="0.35">
      <c r="A380">
        <v>250</v>
      </c>
      <c r="B380">
        <v>480000</v>
      </c>
      <c r="C380">
        <v>55</v>
      </c>
      <c r="D380" s="12">
        <f t="shared" si="71"/>
        <v>43636.36363636364</v>
      </c>
      <c r="E380">
        <f t="shared" si="72"/>
        <v>5</v>
      </c>
      <c r="F380">
        <v>-8.3079146553486499E-3</v>
      </c>
      <c r="G380">
        <v>-5.0725831847047895E-4</v>
      </c>
      <c r="H380" s="7">
        <v>8830.1886792452824</v>
      </c>
      <c r="I380" s="7">
        <v>3</v>
      </c>
      <c r="K380" s="19"/>
      <c r="L380" s="19"/>
      <c r="M380" s="19"/>
      <c r="N380" s="19"/>
      <c r="Q380">
        <v>250</v>
      </c>
      <c r="R380">
        <v>201000</v>
      </c>
      <c r="S380">
        <v>24</v>
      </c>
      <c r="T380" s="12">
        <f t="shared" si="79"/>
        <v>33500</v>
      </c>
      <c r="U380">
        <f t="shared" si="84"/>
        <v>4</v>
      </c>
      <c r="V380">
        <v>-1.2288467878702299E-2</v>
      </c>
      <c r="X380" s="7"/>
      <c r="Y380" s="7"/>
      <c r="Z380" s="11"/>
      <c r="AC380">
        <v>250</v>
      </c>
      <c r="AD380">
        <v>921000</v>
      </c>
      <c r="AE380">
        <v>104</v>
      </c>
      <c r="AF380" s="12">
        <f t="shared" si="80"/>
        <v>35423.076923076922</v>
      </c>
      <c r="AG380">
        <f t="shared" si="69"/>
        <v>4</v>
      </c>
      <c r="AH380">
        <v>-8.4761944988205301E-2</v>
      </c>
      <c r="AJ380" s="7"/>
      <c r="AK380" s="7"/>
      <c r="AL380" s="11"/>
      <c r="AM380" s="11"/>
      <c r="AN380" s="11"/>
      <c r="AO380">
        <v>250</v>
      </c>
      <c r="AP380">
        <v>1371000</v>
      </c>
      <c r="AQ380">
        <v>154</v>
      </c>
      <c r="AR380" s="12">
        <f t="shared" si="81"/>
        <v>35610.389610389611</v>
      </c>
      <c r="AS380">
        <f t="shared" si="70"/>
        <v>4</v>
      </c>
      <c r="AT380">
        <v>-2.6546013386109998E-2</v>
      </c>
      <c r="AV380" s="7"/>
      <c r="AW380" s="7"/>
      <c r="AX380" s="11"/>
      <c r="AY380" s="11"/>
      <c r="BA380">
        <v>250</v>
      </c>
      <c r="BB380">
        <v>1821000</v>
      </c>
      <c r="BC380">
        <v>204</v>
      </c>
      <c r="BD380" s="12">
        <f t="shared" si="82"/>
        <v>35705.882352941175</v>
      </c>
      <c r="BE380">
        <f t="shared" si="83"/>
        <v>4</v>
      </c>
      <c r="BF380">
        <v>-1.49263808316698E-2</v>
      </c>
      <c r="BH380" s="7"/>
      <c r="BI380" s="7"/>
      <c r="BJ380" s="11"/>
    </row>
    <row r="381" spans="1:62" x14ac:dyDescent="0.35">
      <c r="A381">
        <v>250</v>
      </c>
      <c r="B381">
        <v>480000</v>
      </c>
      <c r="C381">
        <v>55</v>
      </c>
      <c r="D381" s="12">
        <f t="shared" si="71"/>
        <v>43636.36363636364</v>
      </c>
      <c r="E381">
        <f t="shared" si="72"/>
        <v>5</v>
      </c>
      <c r="F381" s="15">
        <v>-7.4638800458572593E-5</v>
      </c>
      <c r="G381">
        <v>-0.20275537470712099</v>
      </c>
      <c r="H381" s="7">
        <v>5884.6153846153848</v>
      </c>
      <c r="I381" s="7">
        <v>2</v>
      </c>
      <c r="K381" s="19"/>
      <c r="L381" s="19"/>
      <c r="M381" s="19"/>
      <c r="N381" s="19"/>
      <c r="Q381">
        <v>250</v>
      </c>
      <c r="R381">
        <v>201000</v>
      </c>
      <c r="S381">
        <v>24</v>
      </c>
      <c r="T381" s="12">
        <f t="shared" si="79"/>
        <v>33500</v>
      </c>
      <c r="U381">
        <f t="shared" si="84"/>
        <v>4</v>
      </c>
      <c r="V381" s="15">
        <v>-7.9155292120597299E-4</v>
      </c>
      <c r="X381" s="7"/>
      <c r="Y381" s="7"/>
      <c r="Z381" s="11"/>
      <c r="AC381">
        <v>250</v>
      </c>
      <c r="AD381">
        <v>930000</v>
      </c>
      <c r="AE381">
        <v>105</v>
      </c>
      <c r="AF381" s="12">
        <f t="shared" si="80"/>
        <v>44285.714285714283</v>
      </c>
      <c r="AG381">
        <f t="shared" si="69"/>
        <v>5</v>
      </c>
      <c r="AH381">
        <v>-7.45893191398707E-2</v>
      </c>
      <c r="AJ381" s="7"/>
      <c r="AK381" s="7"/>
      <c r="AL381" s="11"/>
      <c r="AM381" s="11"/>
      <c r="AN381" s="11"/>
      <c r="AO381">
        <v>250</v>
      </c>
      <c r="AP381">
        <v>1380000</v>
      </c>
      <c r="AQ381">
        <v>155</v>
      </c>
      <c r="AR381" s="12">
        <f t="shared" si="81"/>
        <v>44516.129032258068</v>
      </c>
      <c r="AS381">
        <f t="shared" si="70"/>
        <v>5</v>
      </c>
      <c r="AT381">
        <v>-0.218203315276359</v>
      </c>
      <c r="AV381" s="7"/>
      <c r="AW381" s="7"/>
      <c r="AX381" s="11"/>
      <c r="AY381" s="11"/>
      <c r="BA381">
        <v>250</v>
      </c>
      <c r="BB381">
        <v>1830000</v>
      </c>
      <c r="BC381">
        <v>205</v>
      </c>
      <c r="BD381" s="12">
        <f t="shared" si="82"/>
        <v>44634.146341463413</v>
      </c>
      <c r="BE381">
        <f t="shared" si="83"/>
        <v>5</v>
      </c>
      <c r="BF381" s="15">
        <v>-1.7967263559620799E-5</v>
      </c>
      <c r="BH381" s="7"/>
      <c r="BI381" s="7"/>
      <c r="BJ381" s="11"/>
    </row>
    <row r="382" spans="1:62" x14ac:dyDescent="0.35">
      <c r="A382">
        <v>250</v>
      </c>
      <c r="B382">
        <v>471000</v>
      </c>
      <c r="C382">
        <v>54</v>
      </c>
      <c r="D382" s="12">
        <f t="shared" si="71"/>
        <v>34888.888888888891</v>
      </c>
      <c r="E382">
        <f t="shared" si="72"/>
        <v>4</v>
      </c>
      <c r="F382" s="15">
        <v>-2.3810222938131301E-5</v>
      </c>
      <c r="K382" s="19"/>
      <c r="L382" s="19"/>
      <c r="M382" s="19"/>
      <c r="N382" s="19"/>
      <c r="Q382">
        <v>250</v>
      </c>
      <c r="R382">
        <v>201000</v>
      </c>
      <c r="S382">
        <v>24</v>
      </c>
      <c r="T382" s="12">
        <f t="shared" si="79"/>
        <v>33500</v>
      </c>
      <c r="U382">
        <f t="shared" si="84"/>
        <v>4</v>
      </c>
      <c r="V382" s="15">
        <v>-1.6260268178212999E-4</v>
      </c>
      <c r="X382" s="7"/>
      <c r="Y382" s="7"/>
      <c r="Z382" s="11"/>
      <c r="AC382">
        <v>250</v>
      </c>
      <c r="AD382">
        <v>939000</v>
      </c>
      <c r="AE382">
        <v>106</v>
      </c>
      <c r="AF382" s="12">
        <f t="shared" si="80"/>
        <v>53150.943396226416</v>
      </c>
      <c r="AG382">
        <f t="shared" si="69"/>
        <v>6</v>
      </c>
      <c r="AH382" s="15">
        <v>-1.7328320639277899E-4</v>
      </c>
      <c r="AJ382" s="7"/>
      <c r="AK382" s="7"/>
      <c r="AL382" s="11"/>
      <c r="AM382" s="11"/>
      <c r="AN382" s="11"/>
      <c r="AO382">
        <v>250</v>
      </c>
      <c r="AP382">
        <v>1362000</v>
      </c>
      <c r="AQ382">
        <v>153</v>
      </c>
      <c r="AR382" s="12">
        <f t="shared" si="81"/>
        <v>26705.882352941175</v>
      </c>
      <c r="AS382">
        <f t="shared" si="70"/>
        <v>3</v>
      </c>
      <c r="AT382">
        <v>-1.0261061876183499E-2</v>
      </c>
      <c r="AV382" s="7"/>
      <c r="AW382" s="7"/>
      <c r="AX382" s="11"/>
      <c r="AY382" s="11"/>
      <c r="BA382">
        <v>250</v>
      </c>
      <c r="BB382">
        <v>1839000</v>
      </c>
      <c r="BC382">
        <v>206</v>
      </c>
      <c r="BD382" s="12">
        <f t="shared" si="82"/>
        <v>53563.106796116503</v>
      </c>
      <c r="BE382">
        <f t="shared" si="83"/>
        <v>6</v>
      </c>
      <c r="BF382" s="15">
        <v>-7.2768204333491498E-6</v>
      </c>
      <c r="BH382" s="7"/>
      <c r="BI382" s="7"/>
      <c r="BJ382" s="11"/>
    </row>
    <row r="383" spans="1:62" x14ac:dyDescent="0.35">
      <c r="A383">
        <v>250</v>
      </c>
      <c r="B383">
        <v>480000</v>
      </c>
      <c r="C383">
        <v>55</v>
      </c>
      <c r="D383" s="12">
        <f t="shared" si="71"/>
        <v>43636.36363636364</v>
      </c>
      <c r="E383">
        <f t="shared" si="72"/>
        <v>5</v>
      </c>
      <c r="F383">
        <v>-2.3341806601065301E-2</v>
      </c>
      <c r="K383" s="19"/>
      <c r="L383" s="19"/>
      <c r="M383" s="19"/>
      <c r="N383" s="19"/>
      <c r="Q383">
        <v>250</v>
      </c>
      <c r="R383">
        <v>192000</v>
      </c>
      <c r="S383">
        <v>23</v>
      </c>
      <c r="T383" s="12">
        <f t="shared" si="79"/>
        <v>25043.478260869564</v>
      </c>
      <c r="U383">
        <f t="shared" si="84"/>
        <v>3</v>
      </c>
      <c r="V383">
        <v>-2.2054046240330999E-2</v>
      </c>
      <c r="X383" s="7"/>
      <c r="Y383" s="7"/>
      <c r="Z383" s="11"/>
      <c r="AC383">
        <v>250</v>
      </c>
      <c r="AD383">
        <v>912000</v>
      </c>
      <c r="AE383">
        <v>103</v>
      </c>
      <c r="AF383" s="12">
        <f t="shared" si="80"/>
        <v>26563.106796116506</v>
      </c>
      <c r="AG383">
        <f t="shared" si="69"/>
        <v>3</v>
      </c>
      <c r="AH383" s="15">
        <v>-1.55374179838389E-5</v>
      </c>
      <c r="AJ383" s="7"/>
      <c r="AK383" s="7"/>
      <c r="AL383" s="11"/>
      <c r="AM383" s="11"/>
      <c r="AN383" s="11"/>
      <c r="AO383">
        <v>250</v>
      </c>
      <c r="AP383">
        <v>1371000</v>
      </c>
      <c r="AQ383">
        <v>154</v>
      </c>
      <c r="AR383" s="12">
        <f t="shared" si="81"/>
        <v>35610.389610389611</v>
      </c>
      <c r="AS383">
        <f t="shared" si="70"/>
        <v>4</v>
      </c>
      <c r="AT383">
        <v>-1.6849915942767E-2</v>
      </c>
      <c r="AV383" s="7"/>
      <c r="AW383" s="7"/>
      <c r="AX383" s="11"/>
      <c r="AY383" s="11"/>
      <c r="BA383">
        <v>250</v>
      </c>
      <c r="BB383">
        <v>1821000</v>
      </c>
      <c r="BC383">
        <v>204</v>
      </c>
      <c r="BD383" s="12">
        <f t="shared" si="82"/>
        <v>35705.882352941175</v>
      </c>
      <c r="BE383">
        <f t="shared" si="83"/>
        <v>4</v>
      </c>
      <c r="BF383">
        <v>-1.11936997051849E-2</v>
      </c>
      <c r="BH383" s="7"/>
      <c r="BI383" s="7"/>
      <c r="BJ383" s="11"/>
    </row>
    <row r="384" spans="1:62" x14ac:dyDescent="0.35">
      <c r="A384">
        <v>250</v>
      </c>
      <c r="B384">
        <v>498000</v>
      </c>
      <c r="C384">
        <v>57</v>
      </c>
      <c r="D384" s="12">
        <f t="shared" si="71"/>
        <v>61157.894736842107</v>
      </c>
      <c r="E384">
        <f t="shared" si="72"/>
        <v>7</v>
      </c>
      <c r="F384">
        <v>-9.5108512986428594E-3</v>
      </c>
      <c r="K384" s="19"/>
      <c r="L384" s="19"/>
      <c r="M384" s="19"/>
      <c r="N384" s="19"/>
      <c r="Q384">
        <v>250</v>
      </c>
      <c r="R384">
        <v>201000</v>
      </c>
      <c r="S384">
        <v>24</v>
      </c>
      <c r="T384" s="12">
        <f t="shared" si="79"/>
        <v>33500</v>
      </c>
      <c r="U384">
        <f t="shared" si="84"/>
        <v>4</v>
      </c>
      <c r="V384" s="15">
        <v>-3.0857748108891901E-4</v>
      </c>
      <c r="X384" s="7"/>
      <c r="Y384" s="7"/>
      <c r="Z384" s="11"/>
      <c r="AC384">
        <v>250</v>
      </c>
      <c r="AD384">
        <v>939000</v>
      </c>
      <c r="AE384">
        <v>106</v>
      </c>
      <c r="AF384" s="12">
        <f t="shared" si="80"/>
        <v>53150.943396226416</v>
      </c>
      <c r="AG384">
        <f t="shared" si="69"/>
        <v>6</v>
      </c>
      <c r="AH384">
        <v>-1.58628262262086E-2</v>
      </c>
      <c r="AJ384" s="7"/>
      <c r="AK384" s="7"/>
      <c r="AL384" s="11"/>
      <c r="AM384" s="11"/>
      <c r="AN384" s="11"/>
      <c r="AO384">
        <v>250</v>
      </c>
      <c r="AP384">
        <v>1380000</v>
      </c>
      <c r="AQ384">
        <v>155</v>
      </c>
      <c r="AR384" s="12">
        <f t="shared" si="81"/>
        <v>44516.129032258068</v>
      </c>
      <c r="AS384">
        <f t="shared" si="70"/>
        <v>5</v>
      </c>
      <c r="AT384">
        <v>-6.81495165175956E-3</v>
      </c>
      <c r="AV384" s="7"/>
      <c r="AW384" s="7"/>
      <c r="AX384" s="11"/>
      <c r="AY384" s="11"/>
      <c r="BA384">
        <v>250</v>
      </c>
      <c r="BB384">
        <v>1830000</v>
      </c>
      <c r="BC384">
        <v>205</v>
      </c>
      <c r="BD384" s="12">
        <f t="shared" si="82"/>
        <v>44634.146341463413</v>
      </c>
      <c r="BE384">
        <f t="shared" si="83"/>
        <v>5</v>
      </c>
      <c r="BF384">
        <v>-4.96390185383613E-2</v>
      </c>
      <c r="BH384" s="7"/>
      <c r="BI384" s="7"/>
      <c r="BJ384" s="11"/>
    </row>
    <row r="385" spans="1:62" x14ac:dyDescent="0.35">
      <c r="A385">
        <v>250</v>
      </c>
      <c r="B385">
        <v>462000</v>
      </c>
      <c r="C385">
        <v>53</v>
      </c>
      <c r="D385" s="12">
        <f t="shared" si="71"/>
        <v>26150.943396226416</v>
      </c>
      <c r="E385">
        <f t="shared" si="72"/>
        <v>3</v>
      </c>
      <c r="F385">
        <v>-5.5648801242939999E-3</v>
      </c>
      <c r="K385" s="19"/>
      <c r="L385" s="19"/>
      <c r="M385" s="19"/>
      <c r="N385" s="19"/>
      <c r="Q385">
        <v>250</v>
      </c>
      <c r="R385">
        <v>201000</v>
      </c>
      <c r="S385">
        <v>24</v>
      </c>
      <c r="T385" s="12">
        <f t="shared" si="79"/>
        <v>33500</v>
      </c>
      <c r="U385">
        <f t="shared" si="84"/>
        <v>4</v>
      </c>
      <c r="V385">
        <v>-1.92473130948317E-2</v>
      </c>
      <c r="X385" s="7"/>
      <c r="Y385" s="7"/>
      <c r="Z385" s="11"/>
      <c r="AC385">
        <v>250</v>
      </c>
      <c r="AD385">
        <v>939000</v>
      </c>
      <c r="AE385">
        <v>106</v>
      </c>
      <c r="AF385" s="12">
        <f t="shared" si="80"/>
        <v>53150.943396226416</v>
      </c>
      <c r="AG385">
        <f t="shared" si="69"/>
        <v>6</v>
      </c>
      <c r="AH385">
        <v>-6.2804619406599094E-2</v>
      </c>
      <c r="AJ385" s="7"/>
      <c r="AK385" s="7"/>
      <c r="AL385" s="11"/>
      <c r="AM385" s="11"/>
      <c r="AN385" s="11"/>
      <c r="AO385">
        <v>250</v>
      </c>
      <c r="AP385">
        <v>1398000</v>
      </c>
      <c r="AQ385">
        <v>157</v>
      </c>
      <c r="AR385" s="12">
        <f t="shared" si="81"/>
        <v>62331.210191082806</v>
      </c>
      <c r="AS385">
        <f t="shared" si="70"/>
        <v>7</v>
      </c>
      <c r="AT385">
        <v>-1.94275782984022E-3</v>
      </c>
      <c r="AV385" s="7"/>
      <c r="AW385" s="7"/>
      <c r="AX385" s="11"/>
      <c r="AY385" s="11"/>
      <c r="BA385">
        <v>250</v>
      </c>
      <c r="BB385">
        <v>1839000</v>
      </c>
      <c r="BC385">
        <v>206</v>
      </c>
      <c r="BD385" s="12">
        <f t="shared" si="82"/>
        <v>53563.106796116503</v>
      </c>
      <c r="BE385">
        <f t="shared" si="83"/>
        <v>6</v>
      </c>
      <c r="BF385">
        <v>-1.6799893053896401E-2</v>
      </c>
      <c r="BH385" s="7"/>
      <c r="BI385" s="7"/>
      <c r="BJ385" s="11"/>
    </row>
    <row r="386" spans="1:62" x14ac:dyDescent="0.35">
      <c r="A386">
        <v>250</v>
      </c>
      <c r="B386">
        <v>471000</v>
      </c>
      <c r="C386">
        <v>54</v>
      </c>
      <c r="D386" s="12">
        <f t="shared" si="71"/>
        <v>34888.888888888891</v>
      </c>
      <c r="E386">
        <f t="shared" si="72"/>
        <v>4</v>
      </c>
      <c r="F386">
        <v>-2.3986761509817801E-2</v>
      </c>
      <c r="K386" s="19"/>
      <c r="L386" s="19"/>
      <c r="M386" s="19"/>
      <c r="N386" s="19"/>
      <c r="Q386">
        <v>250</v>
      </c>
      <c r="R386">
        <v>201000</v>
      </c>
      <c r="S386">
        <v>24</v>
      </c>
      <c r="T386" s="12">
        <f t="shared" si="79"/>
        <v>33500</v>
      </c>
      <c r="U386">
        <f t="shared" si="84"/>
        <v>4</v>
      </c>
      <c r="V386">
        <v>-5.5939861989964404E-3</v>
      </c>
      <c r="X386" s="7"/>
      <c r="Y386" s="7"/>
      <c r="Z386" s="11"/>
      <c r="AC386">
        <v>250</v>
      </c>
      <c r="AD386">
        <v>921000</v>
      </c>
      <c r="AE386">
        <v>104</v>
      </c>
      <c r="AF386" s="12">
        <f t="shared" si="80"/>
        <v>35423.076923076922</v>
      </c>
      <c r="AG386">
        <f t="shared" si="69"/>
        <v>4</v>
      </c>
      <c r="AH386">
        <v>-1.12492699053734E-2</v>
      </c>
      <c r="AJ386" s="7"/>
      <c r="AK386" s="7"/>
      <c r="AL386" s="11"/>
      <c r="AM386" s="11"/>
      <c r="AN386" s="11"/>
      <c r="AO386">
        <v>250</v>
      </c>
      <c r="AP386">
        <v>1389000</v>
      </c>
      <c r="AQ386">
        <v>156</v>
      </c>
      <c r="AR386" s="12">
        <f t="shared" si="81"/>
        <v>53423.076923076922</v>
      </c>
      <c r="AS386">
        <f t="shared" si="70"/>
        <v>6</v>
      </c>
      <c r="AT386" s="15">
        <v>-7.6655499477251904E-6</v>
      </c>
      <c r="AV386" s="7"/>
      <c r="AW386" s="7"/>
      <c r="AX386" s="11"/>
      <c r="AY386" s="11"/>
      <c r="BA386">
        <v>250</v>
      </c>
      <c r="BB386">
        <v>1848000</v>
      </c>
      <c r="BC386">
        <v>207</v>
      </c>
      <c r="BD386" s="12">
        <f t="shared" si="82"/>
        <v>62492.753623188408</v>
      </c>
      <c r="BE386">
        <f t="shared" si="83"/>
        <v>7</v>
      </c>
      <c r="BF386">
        <v>-8.9074271220204292E-3</v>
      </c>
      <c r="BH386" s="7"/>
      <c r="BI386" s="7"/>
      <c r="BJ386" s="11"/>
    </row>
    <row r="387" spans="1:62" x14ac:dyDescent="0.35">
      <c r="A387">
        <v>250</v>
      </c>
      <c r="B387">
        <v>471000</v>
      </c>
      <c r="C387">
        <v>54</v>
      </c>
      <c r="D387" s="12">
        <f t="shared" si="71"/>
        <v>34888.888888888891</v>
      </c>
      <c r="E387">
        <f t="shared" si="72"/>
        <v>4</v>
      </c>
      <c r="F387">
        <v>-2.39006171016446E-3</v>
      </c>
      <c r="K387" s="19"/>
      <c r="L387" s="19"/>
      <c r="M387" s="19"/>
      <c r="N387" s="19"/>
      <c r="Q387">
        <v>250</v>
      </c>
      <c r="R387">
        <v>201000</v>
      </c>
      <c r="S387">
        <v>24</v>
      </c>
      <c r="T387" s="12">
        <f t="shared" si="79"/>
        <v>33500</v>
      </c>
      <c r="U387">
        <f t="shared" si="84"/>
        <v>4</v>
      </c>
      <c r="V387" s="15">
        <v>-1.4813554852100399E-6</v>
      </c>
      <c r="X387" s="7"/>
      <c r="Y387" s="7"/>
      <c r="Z387" s="11"/>
      <c r="AC387">
        <v>250</v>
      </c>
      <c r="AD387">
        <v>921000</v>
      </c>
      <c r="AE387">
        <v>104</v>
      </c>
      <c r="AF387" s="12">
        <f t="shared" si="80"/>
        <v>35423.076923076922</v>
      </c>
      <c r="AG387">
        <f t="shared" si="69"/>
        <v>4</v>
      </c>
      <c r="AH387" s="15">
        <v>-1.23932485458184E-5</v>
      </c>
      <c r="AJ387" s="7"/>
      <c r="AK387" s="7"/>
      <c r="AL387" s="11"/>
      <c r="AM387" s="11"/>
      <c r="AN387" s="11"/>
      <c r="AO387">
        <v>250</v>
      </c>
      <c r="AP387">
        <v>1362000</v>
      </c>
      <c r="AQ387">
        <v>153</v>
      </c>
      <c r="AR387" s="12">
        <f t="shared" si="81"/>
        <v>26705.882352941175</v>
      </c>
      <c r="AS387">
        <f t="shared" si="70"/>
        <v>3</v>
      </c>
      <c r="AT387">
        <v>-3.9040676458856102E-2</v>
      </c>
      <c r="AV387" s="7"/>
      <c r="AW387" s="7"/>
      <c r="AX387" s="11"/>
      <c r="AY387" s="11"/>
      <c r="BA387">
        <v>250</v>
      </c>
      <c r="BB387">
        <v>1830000</v>
      </c>
      <c r="BC387">
        <v>205</v>
      </c>
      <c r="BD387" s="12">
        <f t="shared" si="82"/>
        <v>44634.146341463413</v>
      </c>
      <c r="BE387">
        <f t="shared" si="83"/>
        <v>5</v>
      </c>
      <c r="BF387">
        <v>-6.3724157163176599E-3</v>
      </c>
      <c r="BH387" s="7"/>
      <c r="BI387" s="7"/>
      <c r="BJ387" s="11"/>
    </row>
    <row r="388" spans="1:62" x14ac:dyDescent="0.35">
      <c r="A388">
        <v>250</v>
      </c>
      <c r="B388">
        <v>480000</v>
      </c>
      <c r="C388">
        <v>55</v>
      </c>
      <c r="D388" s="12">
        <f t="shared" si="71"/>
        <v>43636.36363636364</v>
      </c>
      <c r="E388">
        <f t="shared" si="72"/>
        <v>5</v>
      </c>
      <c r="F388" s="15">
        <v>-1.62326677776997E-5</v>
      </c>
      <c r="K388" s="19"/>
      <c r="L388" s="19"/>
      <c r="M388" s="19"/>
      <c r="N388" s="19"/>
      <c r="Q388">
        <v>250</v>
      </c>
      <c r="R388">
        <v>210000</v>
      </c>
      <c r="S388">
        <v>25</v>
      </c>
      <c r="T388" s="12">
        <f t="shared" si="79"/>
        <v>42000</v>
      </c>
      <c r="U388">
        <f t="shared" si="84"/>
        <v>5</v>
      </c>
      <c r="V388">
        <v>-1.94190998749902E-3</v>
      </c>
      <c r="X388" s="7"/>
      <c r="Y388" s="7"/>
      <c r="Z388" s="11"/>
      <c r="AC388">
        <v>250</v>
      </c>
      <c r="AD388">
        <v>921000</v>
      </c>
      <c r="AE388">
        <v>104</v>
      </c>
      <c r="AF388" s="12">
        <f t="shared" si="80"/>
        <v>35423.076923076922</v>
      </c>
      <c r="AG388">
        <f t="shared" ref="AG388:AG451" si="85">AE388-100</f>
        <v>4</v>
      </c>
      <c r="AH388" s="15">
        <v>-3.65596547514461E-4</v>
      </c>
      <c r="AJ388" s="7"/>
      <c r="AK388" s="7"/>
      <c r="AL388" s="11"/>
      <c r="AM388" s="11"/>
      <c r="AN388" s="11"/>
      <c r="AO388">
        <v>250</v>
      </c>
      <c r="AP388">
        <v>1389000</v>
      </c>
      <c r="AQ388">
        <v>156</v>
      </c>
      <c r="AR388" s="12">
        <f t="shared" si="81"/>
        <v>53423.076923076922</v>
      </c>
      <c r="AS388">
        <f t="shared" ref="AS388:AS451" si="86">AQ388-150</f>
        <v>6</v>
      </c>
      <c r="AT388">
        <v>-1.49121454706924E-3</v>
      </c>
      <c r="AV388" s="7"/>
      <c r="AW388" s="7"/>
      <c r="AX388" s="11"/>
      <c r="AY388" s="11"/>
      <c r="BA388">
        <v>250</v>
      </c>
      <c r="BB388">
        <v>1821000</v>
      </c>
      <c r="BC388">
        <v>204</v>
      </c>
      <c r="BD388" s="12">
        <f t="shared" si="82"/>
        <v>35705.882352941175</v>
      </c>
      <c r="BE388">
        <f t="shared" si="83"/>
        <v>4</v>
      </c>
      <c r="BF388" s="15">
        <v>-6.1034164160698296E-4</v>
      </c>
      <c r="BH388" s="7"/>
      <c r="BI388" s="7"/>
      <c r="BJ388" s="11"/>
    </row>
    <row r="389" spans="1:62" x14ac:dyDescent="0.35">
      <c r="A389">
        <v>250</v>
      </c>
      <c r="B389">
        <v>480000</v>
      </c>
      <c r="C389">
        <v>55</v>
      </c>
      <c r="D389" s="12">
        <f t="shared" si="71"/>
        <v>43636.36363636364</v>
      </c>
      <c r="E389">
        <f t="shared" si="72"/>
        <v>5</v>
      </c>
      <c r="F389" s="15">
        <v>-8.5892310084507398E-5</v>
      </c>
      <c r="K389" s="19"/>
      <c r="L389" s="19"/>
      <c r="M389" s="19"/>
      <c r="N389" s="20"/>
      <c r="Q389">
        <v>250</v>
      </c>
      <c r="R389">
        <v>201000</v>
      </c>
      <c r="S389">
        <v>24</v>
      </c>
      <c r="T389" s="12">
        <f t="shared" si="79"/>
        <v>33500</v>
      </c>
      <c r="U389">
        <f t="shared" si="84"/>
        <v>4</v>
      </c>
      <c r="V389">
        <v>-3.2594262957442603E-2</v>
      </c>
      <c r="X389" s="7"/>
      <c r="Y389" s="7"/>
      <c r="Z389" s="11"/>
      <c r="AC389">
        <v>250</v>
      </c>
      <c r="AD389">
        <v>912000</v>
      </c>
      <c r="AE389">
        <v>103</v>
      </c>
      <c r="AF389" s="12">
        <f t="shared" si="80"/>
        <v>26563.106796116506</v>
      </c>
      <c r="AG389">
        <f t="shared" si="85"/>
        <v>3</v>
      </c>
      <c r="AH389" s="15">
        <v>-4.55889942578884E-5</v>
      </c>
      <c r="AJ389" s="7"/>
      <c r="AK389" s="7"/>
      <c r="AL389" s="11"/>
      <c r="AM389" s="11"/>
      <c r="AN389" s="11"/>
      <c r="AO389">
        <v>250</v>
      </c>
      <c r="AP389">
        <v>1389000</v>
      </c>
      <c r="AQ389">
        <v>156</v>
      </c>
      <c r="AR389" s="12">
        <f t="shared" si="81"/>
        <v>53423.076923076922</v>
      </c>
      <c r="AS389">
        <f t="shared" si="86"/>
        <v>6</v>
      </c>
      <c r="AT389">
        <v>-1.50290397567836E-2</v>
      </c>
      <c r="AV389" s="7"/>
      <c r="AW389" s="7"/>
      <c r="AX389" s="11"/>
      <c r="AY389" s="11"/>
      <c r="BA389">
        <v>250</v>
      </c>
      <c r="BB389">
        <v>1821000</v>
      </c>
      <c r="BC389">
        <v>204</v>
      </c>
      <c r="BD389" s="12">
        <f t="shared" si="82"/>
        <v>35705.882352941175</v>
      </c>
      <c r="BE389">
        <f t="shared" si="83"/>
        <v>4</v>
      </c>
      <c r="BF389">
        <v>-1.7541849900551399E-2</v>
      </c>
      <c r="BH389" s="7"/>
      <c r="BI389" s="7"/>
      <c r="BJ389" s="11"/>
    </row>
    <row r="390" spans="1:62" x14ac:dyDescent="0.35">
      <c r="A390">
        <v>250</v>
      </c>
      <c r="B390">
        <v>471000</v>
      </c>
      <c r="C390">
        <v>54</v>
      </c>
      <c r="D390" s="12">
        <f t="shared" si="71"/>
        <v>34888.888888888891</v>
      </c>
      <c r="E390">
        <f t="shared" si="72"/>
        <v>4</v>
      </c>
      <c r="F390" s="15">
        <v>-1.2694237345454301E-5</v>
      </c>
      <c r="K390" s="19"/>
      <c r="L390" s="19"/>
      <c r="M390" s="19"/>
      <c r="N390" s="19"/>
      <c r="Q390">
        <v>250</v>
      </c>
      <c r="R390">
        <v>192000</v>
      </c>
      <c r="S390">
        <v>23</v>
      </c>
      <c r="T390" s="12">
        <f t="shared" si="79"/>
        <v>25043.478260869564</v>
      </c>
      <c r="U390">
        <f t="shared" si="84"/>
        <v>3</v>
      </c>
      <c r="V390">
        <v>-3.1613031648023799E-3</v>
      </c>
      <c r="X390" s="7"/>
      <c r="Y390" s="7"/>
      <c r="Z390" s="11"/>
      <c r="AC390">
        <v>250</v>
      </c>
      <c r="AD390">
        <v>921000</v>
      </c>
      <c r="AE390">
        <v>104</v>
      </c>
      <c r="AF390" s="12">
        <f t="shared" si="80"/>
        <v>35423.076923076922</v>
      </c>
      <c r="AG390">
        <f t="shared" si="85"/>
        <v>4</v>
      </c>
      <c r="AH390" s="15">
        <v>-9.5240454017545895E-4</v>
      </c>
      <c r="AJ390" s="7"/>
      <c r="AK390" s="7"/>
      <c r="AL390" s="11"/>
      <c r="AM390" s="11"/>
      <c r="AN390" s="11"/>
      <c r="AO390">
        <v>250</v>
      </c>
      <c r="AP390">
        <v>1371000</v>
      </c>
      <c r="AQ390">
        <v>154</v>
      </c>
      <c r="AR390" s="12">
        <f t="shared" si="81"/>
        <v>35610.389610389611</v>
      </c>
      <c r="AS390">
        <f t="shared" si="86"/>
        <v>4</v>
      </c>
      <c r="AT390">
        <v>-1.77894309271363E-2</v>
      </c>
      <c r="AV390" s="7"/>
      <c r="AW390" s="7"/>
      <c r="AX390" s="11"/>
      <c r="AY390" s="11"/>
      <c r="BA390">
        <v>250</v>
      </c>
      <c r="BB390">
        <v>1821000</v>
      </c>
      <c r="BC390">
        <v>204</v>
      </c>
      <c r="BD390" s="12">
        <f t="shared" si="82"/>
        <v>35705.882352941175</v>
      </c>
      <c r="BE390">
        <f t="shared" si="83"/>
        <v>4</v>
      </c>
      <c r="BF390" s="15">
        <v>-2.7577199081673499E-4</v>
      </c>
      <c r="BH390" s="7"/>
      <c r="BI390" s="7"/>
      <c r="BJ390" s="11"/>
    </row>
    <row r="391" spans="1:62" x14ac:dyDescent="0.35">
      <c r="A391">
        <v>250</v>
      </c>
      <c r="B391">
        <v>480000</v>
      </c>
      <c r="C391">
        <v>55</v>
      </c>
      <c r="D391" s="12">
        <f t="shared" si="71"/>
        <v>43636.36363636364</v>
      </c>
      <c r="E391">
        <f t="shared" si="72"/>
        <v>5</v>
      </c>
      <c r="F391" s="15">
        <v>-8.5180981074543002E-4</v>
      </c>
      <c r="K391" s="19"/>
      <c r="L391" s="19"/>
      <c r="M391" s="19"/>
      <c r="N391" s="19"/>
      <c r="Q391">
        <v>250</v>
      </c>
      <c r="R391">
        <v>201000</v>
      </c>
      <c r="S391">
        <v>24</v>
      </c>
      <c r="T391" s="12">
        <f t="shared" si="79"/>
        <v>33500</v>
      </c>
      <c r="U391">
        <f t="shared" si="84"/>
        <v>4</v>
      </c>
      <c r="V391" s="15">
        <v>-7.2919921932529895E-4</v>
      </c>
      <c r="X391" s="7"/>
      <c r="Y391" s="7"/>
      <c r="Z391" s="11"/>
      <c r="AC391">
        <v>250</v>
      </c>
      <c r="AD391">
        <v>921000</v>
      </c>
      <c r="AE391">
        <v>104</v>
      </c>
      <c r="AF391" s="12">
        <f t="shared" si="80"/>
        <v>35423.076923076922</v>
      </c>
      <c r="AG391">
        <f t="shared" si="85"/>
        <v>4</v>
      </c>
      <c r="AH391">
        <v>-3.88190010667985E-3</v>
      </c>
      <c r="AJ391" s="7"/>
      <c r="AK391" s="7"/>
      <c r="AL391" s="11"/>
      <c r="AM391" s="11"/>
      <c r="AN391" s="11"/>
      <c r="AO391">
        <v>250</v>
      </c>
      <c r="AP391">
        <v>1371000</v>
      </c>
      <c r="AQ391">
        <v>154</v>
      </c>
      <c r="AR391" s="12">
        <f t="shared" si="81"/>
        <v>35610.389610389611</v>
      </c>
      <c r="AS391">
        <f t="shared" si="86"/>
        <v>4</v>
      </c>
      <c r="AT391">
        <v>-1.7192869979576501E-3</v>
      </c>
      <c r="AV391" s="7"/>
      <c r="AW391" s="7"/>
      <c r="AX391" s="11"/>
      <c r="AY391" s="11"/>
      <c r="BA391">
        <v>250</v>
      </c>
      <c r="BB391">
        <v>1821000</v>
      </c>
      <c r="BC391">
        <v>204</v>
      </c>
      <c r="BD391" s="12">
        <f t="shared" si="82"/>
        <v>35705.882352941175</v>
      </c>
      <c r="BE391">
        <f t="shared" si="83"/>
        <v>4</v>
      </c>
      <c r="BF391">
        <v>-1.13656604430827E-2</v>
      </c>
      <c r="BH391" s="7"/>
      <c r="BI391" s="7"/>
      <c r="BJ391" s="11"/>
    </row>
    <row r="392" spans="1:62" x14ac:dyDescent="0.35">
      <c r="A392">
        <v>250</v>
      </c>
      <c r="B392">
        <v>471000</v>
      </c>
      <c r="C392">
        <v>54</v>
      </c>
      <c r="D392" s="12">
        <f t="shared" si="71"/>
        <v>34888.888888888891</v>
      </c>
      <c r="E392">
        <f t="shared" si="72"/>
        <v>4</v>
      </c>
      <c r="F392">
        <v>-2.4536226482070201E-2</v>
      </c>
      <c r="K392" s="19"/>
      <c r="L392" s="19"/>
      <c r="M392" s="19"/>
      <c r="N392" s="19"/>
      <c r="Q392">
        <v>250</v>
      </c>
      <c r="R392">
        <v>210000</v>
      </c>
      <c r="S392">
        <v>25</v>
      </c>
      <c r="T392" s="12">
        <f t="shared" si="79"/>
        <v>42000</v>
      </c>
      <c r="U392">
        <f t="shared" si="84"/>
        <v>5</v>
      </c>
      <c r="V392" s="15">
        <v>-7.5197194035020996E-4</v>
      </c>
      <c r="X392" s="7"/>
      <c r="Y392" s="7"/>
      <c r="Z392" s="11"/>
      <c r="AC392">
        <v>250</v>
      </c>
      <c r="AD392">
        <v>930000</v>
      </c>
      <c r="AE392">
        <v>105</v>
      </c>
      <c r="AF392" s="12">
        <f t="shared" si="80"/>
        <v>44285.714285714283</v>
      </c>
      <c r="AG392">
        <f t="shared" si="85"/>
        <v>5</v>
      </c>
      <c r="AH392">
        <v>-4.4670956922647297E-2</v>
      </c>
      <c r="AJ392" s="7"/>
      <c r="AK392" s="7"/>
      <c r="AL392" s="11"/>
      <c r="AM392" s="11"/>
      <c r="AN392" s="11"/>
      <c r="AO392">
        <v>250</v>
      </c>
      <c r="AP392">
        <v>1371000</v>
      </c>
      <c r="AQ392">
        <v>154</v>
      </c>
      <c r="AR392" s="12">
        <f t="shared" si="81"/>
        <v>35610.389610389611</v>
      </c>
      <c r="AS392">
        <f t="shared" si="86"/>
        <v>4</v>
      </c>
      <c r="AT392">
        <v>-1.3742674664154301E-2</v>
      </c>
      <c r="AV392" s="7"/>
      <c r="AW392" s="7"/>
      <c r="AX392" s="11"/>
      <c r="AY392" s="11"/>
      <c r="BA392">
        <v>250</v>
      </c>
      <c r="BB392">
        <v>1821000</v>
      </c>
      <c r="BC392">
        <v>204</v>
      </c>
      <c r="BD392" s="12">
        <f t="shared" si="82"/>
        <v>35705.882352941175</v>
      </c>
      <c r="BE392">
        <f t="shared" si="83"/>
        <v>4</v>
      </c>
      <c r="BF392">
        <v>-9.9486038392071294E-3</v>
      </c>
      <c r="BH392" s="7"/>
      <c r="BI392" s="7"/>
      <c r="BJ392" s="11"/>
    </row>
    <row r="393" spans="1:62" x14ac:dyDescent="0.35">
      <c r="A393">
        <v>250</v>
      </c>
      <c r="B393">
        <v>471000</v>
      </c>
      <c r="C393">
        <v>54</v>
      </c>
      <c r="D393" s="12">
        <f t="shared" si="71"/>
        <v>34888.888888888891</v>
      </c>
      <c r="E393">
        <f t="shared" si="72"/>
        <v>4</v>
      </c>
      <c r="F393">
        <v>-1.0542699842670099E-2</v>
      </c>
      <c r="K393" s="19"/>
      <c r="L393" s="19"/>
      <c r="M393" s="19"/>
      <c r="N393" s="19"/>
      <c r="Q393">
        <v>250</v>
      </c>
      <c r="R393">
        <v>201000</v>
      </c>
      <c r="S393">
        <v>24</v>
      </c>
      <c r="T393" s="12">
        <f t="shared" si="79"/>
        <v>33500</v>
      </c>
      <c r="U393">
        <f t="shared" si="84"/>
        <v>4</v>
      </c>
      <c r="V393" s="15">
        <v>-1.7328320639277899E-4</v>
      </c>
      <c r="X393" s="7"/>
      <c r="Y393" s="7"/>
      <c r="Z393" s="11"/>
      <c r="AC393">
        <v>250</v>
      </c>
      <c r="AD393">
        <v>912000</v>
      </c>
      <c r="AE393">
        <v>103</v>
      </c>
      <c r="AF393" s="12">
        <f t="shared" si="80"/>
        <v>26563.106796116506</v>
      </c>
      <c r="AG393">
        <f t="shared" si="85"/>
        <v>3</v>
      </c>
      <c r="AH393" s="15">
        <v>-2.7485032959565001E-5</v>
      </c>
      <c r="AJ393" s="7"/>
      <c r="AK393" s="7"/>
      <c r="AL393" s="11"/>
      <c r="AM393" s="11"/>
      <c r="AN393" s="11"/>
      <c r="AO393">
        <v>250</v>
      </c>
      <c r="AP393">
        <v>1380000</v>
      </c>
      <c r="AQ393">
        <v>155</v>
      </c>
      <c r="AR393" s="12">
        <f t="shared" si="81"/>
        <v>44516.129032258068</v>
      </c>
      <c r="AS393">
        <f t="shared" si="86"/>
        <v>5</v>
      </c>
      <c r="AT393">
        <v>-6.8909342907481894E-2</v>
      </c>
      <c r="AV393" s="7"/>
      <c r="AW393" s="7"/>
      <c r="AX393" s="11"/>
      <c r="AY393" s="11"/>
      <c r="BA393">
        <v>250</v>
      </c>
      <c r="BB393">
        <v>1821000</v>
      </c>
      <c r="BC393">
        <v>204</v>
      </c>
      <c r="BD393" s="12">
        <f t="shared" si="82"/>
        <v>35705.882352941175</v>
      </c>
      <c r="BE393">
        <f t="shared" si="83"/>
        <v>4</v>
      </c>
      <c r="BF393">
        <v>-2.0464530490915001E-3</v>
      </c>
      <c r="BH393" s="7"/>
      <c r="BI393" s="7"/>
      <c r="BJ393" s="11"/>
    </row>
    <row r="394" spans="1:62" x14ac:dyDescent="0.35">
      <c r="A394">
        <v>250</v>
      </c>
      <c r="B394">
        <v>471000</v>
      </c>
      <c r="C394">
        <v>54</v>
      </c>
      <c r="D394" s="12">
        <f t="shared" si="71"/>
        <v>34888.888888888891</v>
      </c>
      <c r="E394">
        <f t="shared" si="72"/>
        <v>4</v>
      </c>
      <c r="F394" s="15">
        <v>-1.39908925165169E-5</v>
      </c>
      <c r="K394" s="19"/>
      <c r="L394" s="19"/>
      <c r="M394" s="19"/>
      <c r="N394" s="19"/>
      <c r="Q394">
        <v>250</v>
      </c>
      <c r="R394">
        <v>201000</v>
      </c>
      <c r="S394">
        <v>24</v>
      </c>
      <c r="T394" s="12">
        <f t="shared" si="79"/>
        <v>33500</v>
      </c>
      <c r="U394">
        <f t="shared" si="84"/>
        <v>4</v>
      </c>
      <c r="V394">
        <v>-1.6849915942767E-2</v>
      </c>
      <c r="X394" s="7"/>
      <c r="Y394" s="7"/>
      <c r="Z394" s="11"/>
      <c r="AC394">
        <v>250</v>
      </c>
      <c r="AD394">
        <v>930000</v>
      </c>
      <c r="AE394">
        <v>105</v>
      </c>
      <c r="AF394" s="12">
        <f t="shared" si="80"/>
        <v>44285.714285714283</v>
      </c>
      <c r="AG394">
        <f t="shared" si="85"/>
        <v>5</v>
      </c>
      <c r="AH394">
        <v>-6.4734405659906602E-3</v>
      </c>
      <c r="AJ394" s="7"/>
      <c r="AK394" s="7"/>
      <c r="AL394" s="11"/>
      <c r="AM394" s="11"/>
      <c r="AN394" s="11"/>
      <c r="AO394">
        <v>250</v>
      </c>
      <c r="AP394">
        <v>1371000</v>
      </c>
      <c r="AQ394">
        <v>154</v>
      </c>
      <c r="AR394" s="12">
        <f t="shared" si="81"/>
        <v>35610.389610389611</v>
      </c>
      <c r="AS394">
        <f t="shared" si="86"/>
        <v>4</v>
      </c>
      <c r="AT394" s="15">
        <v>-7.1957556425736501E-6</v>
      </c>
      <c r="AV394" s="7"/>
      <c r="AW394" s="7"/>
      <c r="AX394" s="11"/>
      <c r="AY394" s="11"/>
      <c r="BA394">
        <v>250</v>
      </c>
      <c r="BB394">
        <v>1839000</v>
      </c>
      <c r="BC394">
        <v>206</v>
      </c>
      <c r="BD394" s="12">
        <f t="shared" si="82"/>
        <v>53563.106796116503</v>
      </c>
      <c r="BE394">
        <f t="shared" si="83"/>
        <v>6</v>
      </c>
      <c r="BF394">
        <v>-8.4393779034032806E-3</v>
      </c>
      <c r="BH394" s="7"/>
      <c r="BI394" s="7"/>
      <c r="BJ394" s="11"/>
    </row>
    <row r="395" spans="1:62" x14ac:dyDescent="0.35">
      <c r="A395">
        <v>250</v>
      </c>
      <c r="B395">
        <v>498000</v>
      </c>
      <c r="C395">
        <v>57</v>
      </c>
      <c r="D395" s="12">
        <f t="shared" si="71"/>
        <v>61157.894736842107</v>
      </c>
      <c r="E395">
        <f t="shared" si="72"/>
        <v>7</v>
      </c>
      <c r="F395">
        <v>-4.9380337546165902E-3</v>
      </c>
      <c r="K395" s="19"/>
      <c r="L395" s="19"/>
      <c r="M395" s="19"/>
      <c r="N395" s="19"/>
      <c r="Q395">
        <v>250</v>
      </c>
      <c r="R395">
        <v>201000</v>
      </c>
      <c r="S395">
        <v>24</v>
      </c>
      <c r="T395" s="12">
        <f t="shared" si="79"/>
        <v>33500</v>
      </c>
      <c r="U395">
        <f t="shared" si="84"/>
        <v>4</v>
      </c>
      <c r="V395" s="15">
        <v>-2.54187965735495E-4</v>
      </c>
      <c r="X395" s="7"/>
      <c r="Y395" s="7"/>
      <c r="Z395" s="11"/>
      <c r="AC395">
        <v>250</v>
      </c>
      <c r="AD395">
        <v>912000</v>
      </c>
      <c r="AE395">
        <v>103</v>
      </c>
      <c r="AF395" s="12">
        <f t="shared" si="80"/>
        <v>26563.106796116506</v>
      </c>
      <c r="AG395">
        <f t="shared" si="85"/>
        <v>3</v>
      </c>
      <c r="AH395">
        <v>-8.8890276464033899E-2</v>
      </c>
      <c r="AJ395" s="7"/>
      <c r="AK395" s="7"/>
      <c r="AL395" s="11"/>
      <c r="AM395" s="11"/>
      <c r="AN395" s="11"/>
      <c r="AO395">
        <v>250</v>
      </c>
      <c r="AP395">
        <v>1362000</v>
      </c>
      <c r="AQ395">
        <v>153</v>
      </c>
      <c r="AR395" s="12">
        <f t="shared" si="81"/>
        <v>26705.882352941175</v>
      </c>
      <c r="AS395">
        <f t="shared" si="86"/>
        <v>3</v>
      </c>
      <c r="AT395">
        <v>-1.30423263718282E-2</v>
      </c>
      <c r="AV395" s="7"/>
      <c r="AW395" s="7"/>
      <c r="AX395" s="11"/>
      <c r="AY395" s="11"/>
      <c r="BA395">
        <v>250</v>
      </c>
      <c r="BB395">
        <v>1830000</v>
      </c>
      <c r="BC395">
        <v>205</v>
      </c>
      <c r="BD395" s="12">
        <f t="shared" si="82"/>
        <v>44634.146341463413</v>
      </c>
      <c r="BE395">
        <f t="shared" si="83"/>
        <v>5</v>
      </c>
      <c r="BF395">
        <v>-2.2503439682614798E-3</v>
      </c>
      <c r="BH395" s="7"/>
      <c r="BI395" s="7"/>
      <c r="BJ395" s="11"/>
    </row>
    <row r="396" spans="1:62" x14ac:dyDescent="0.35">
      <c r="A396">
        <v>250</v>
      </c>
      <c r="B396">
        <v>480000</v>
      </c>
      <c r="C396">
        <v>55</v>
      </c>
      <c r="D396" s="12">
        <f t="shared" ref="D396:D461" si="87">B396*E396/C396</f>
        <v>43636.36363636364</v>
      </c>
      <c r="E396">
        <f t="shared" ref="E396:E461" si="88">C396-50</f>
        <v>5</v>
      </c>
      <c r="F396">
        <v>-5.92581433393313E-3</v>
      </c>
      <c r="K396" s="19"/>
      <c r="L396" s="19"/>
      <c r="M396" s="19"/>
      <c r="N396" s="19"/>
      <c r="Q396">
        <v>250</v>
      </c>
      <c r="R396">
        <v>300000</v>
      </c>
      <c r="S396">
        <v>35</v>
      </c>
      <c r="T396" s="12">
        <f t="shared" si="79"/>
        <v>128571.42857142857</v>
      </c>
      <c r="U396">
        <f t="shared" si="84"/>
        <v>15</v>
      </c>
      <c r="V396">
        <v>-0.15945123984065199</v>
      </c>
      <c r="X396" s="7"/>
      <c r="Y396" s="7"/>
      <c r="Z396" s="11"/>
      <c r="AC396">
        <v>250</v>
      </c>
      <c r="AD396">
        <v>939000</v>
      </c>
      <c r="AE396">
        <v>106</v>
      </c>
      <c r="AF396" s="12">
        <f t="shared" si="80"/>
        <v>53150.943396226416</v>
      </c>
      <c r="AG396">
        <f t="shared" si="85"/>
        <v>6</v>
      </c>
      <c r="AH396">
        <v>-1.54430115118069E-2</v>
      </c>
      <c r="AJ396" s="7"/>
      <c r="AK396" s="7"/>
      <c r="AL396" s="11"/>
      <c r="AM396" s="11"/>
      <c r="AN396" s="11"/>
      <c r="AO396">
        <v>250</v>
      </c>
      <c r="AP396">
        <v>1371000</v>
      </c>
      <c r="AQ396">
        <v>154</v>
      </c>
      <c r="AR396" s="12">
        <f t="shared" si="81"/>
        <v>35610.389610389611</v>
      </c>
      <c r="AS396">
        <f t="shared" si="86"/>
        <v>4</v>
      </c>
      <c r="AT396" s="15">
        <v>-6.8441654927125096E-4</v>
      </c>
      <c r="AV396" s="7"/>
      <c r="AW396" s="7"/>
      <c r="AX396" s="11"/>
      <c r="AY396" s="11"/>
      <c r="BA396">
        <v>250</v>
      </c>
      <c r="BB396">
        <v>1830000</v>
      </c>
      <c r="BC396">
        <v>205</v>
      </c>
      <c r="BD396" s="12">
        <f t="shared" si="82"/>
        <v>44634.146341463413</v>
      </c>
      <c r="BE396">
        <f t="shared" si="83"/>
        <v>5</v>
      </c>
      <c r="BF396" s="15">
        <v>-7.2898730642517295E-4</v>
      </c>
      <c r="BH396" s="7"/>
      <c r="BI396" s="7"/>
      <c r="BJ396" s="11"/>
    </row>
    <row r="397" spans="1:62" x14ac:dyDescent="0.35">
      <c r="A397">
        <v>250</v>
      </c>
      <c r="B397">
        <v>489000</v>
      </c>
      <c r="C397">
        <v>56</v>
      </c>
      <c r="D397" s="12">
        <f t="shared" si="87"/>
        <v>52392.857142857145</v>
      </c>
      <c r="E397">
        <f t="shared" si="88"/>
        <v>6</v>
      </c>
      <c r="F397">
        <v>-3.4555092259333002E-2</v>
      </c>
      <c r="K397" s="19"/>
      <c r="L397" s="19"/>
      <c r="M397" s="19"/>
      <c r="N397" s="19"/>
      <c r="Q397">
        <v>250</v>
      </c>
      <c r="R397">
        <v>201000</v>
      </c>
      <c r="S397">
        <v>24</v>
      </c>
      <c r="T397" s="12">
        <f t="shared" si="79"/>
        <v>33500</v>
      </c>
      <c r="U397">
        <f t="shared" si="84"/>
        <v>4</v>
      </c>
      <c r="V397">
        <v>-4.1633561065534596E-3</v>
      </c>
      <c r="X397" s="7"/>
      <c r="Y397" s="7"/>
      <c r="Z397" s="11"/>
      <c r="AC397">
        <v>250</v>
      </c>
      <c r="AD397">
        <v>930000</v>
      </c>
      <c r="AE397">
        <v>105</v>
      </c>
      <c r="AF397" s="12">
        <f t="shared" si="80"/>
        <v>44285.714285714283</v>
      </c>
      <c r="AG397">
        <f t="shared" si="85"/>
        <v>5</v>
      </c>
      <c r="AH397" s="15">
        <v>-1.7006445734729401E-4</v>
      </c>
      <c r="AJ397" s="7"/>
      <c r="AK397" s="7"/>
      <c r="AL397" s="11"/>
      <c r="AM397" s="11"/>
      <c r="AN397" s="11"/>
      <c r="AO397">
        <v>250</v>
      </c>
      <c r="AP397">
        <v>1371000</v>
      </c>
      <c r="AQ397">
        <v>154</v>
      </c>
      <c r="AR397" s="12">
        <f t="shared" si="81"/>
        <v>35610.389610389611</v>
      </c>
      <c r="AS397">
        <f t="shared" si="86"/>
        <v>4</v>
      </c>
      <c r="AT397">
        <v>-3.1219632801714201E-3</v>
      </c>
      <c r="AV397" s="7"/>
      <c r="AW397" s="7"/>
      <c r="AX397" s="11"/>
      <c r="AY397" s="11"/>
      <c r="BA397">
        <v>250</v>
      </c>
      <c r="BB397">
        <v>1821000</v>
      </c>
      <c r="BC397">
        <v>204</v>
      </c>
      <c r="BD397" s="12">
        <f t="shared" si="82"/>
        <v>35705.882352941175</v>
      </c>
      <c r="BE397">
        <f t="shared" si="83"/>
        <v>4</v>
      </c>
      <c r="BF397">
        <v>-1.2428783020428401E-2</v>
      </c>
      <c r="BH397" s="7"/>
      <c r="BI397" s="7"/>
      <c r="BJ397" s="11"/>
    </row>
    <row r="398" spans="1:62" x14ac:dyDescent="0.35">
      <c r="A398">
        <v>250</v>
      </c>
      <c r="B398">
        <v>471000</v>
      </c>
      <c r="C398">
        <v>54</v>
      </c>
      <c r="D398" s="12">
        <f t="shared" si="87"/>
        <v>34888.888888888891</v>
      </c>
      <c r="E398">
        <f t="shared" si="88"/>
        <v>4</v>
      </c>
      <c r="F398">
        <v>-1.9073223500158401E-2</v>
      </c>
      <c r="K398" s="19"/>
      <c r="L398" s="19"/>
      <c r="M398" s="19"/>
      <c r="N398" s="19"/>
      <c r="Q398">
        <v>250</v>
      </c>
      <c r="R398">
        <v>210000</v>
      </c>
      <c r="S398">
        <v>25</v>
      </c>
      <c r="T398" s="12">
        <f t="shared" si="79"/>
        <v>42000</v>
      </c>
      <c r="U398">
        <f t="shared" si="84"/>
        <v>5</v>
      </c>
      <c r="V398" s="15">
        <v>-1.7096720841823099E-6</v>
      </c>
      <c r="X398" s="7"/>
      <c r="Y398" s="7"/>
      <c r="Z398" s="11"/>
      <c r="AC398">
        <v>250</v>
      </c>
      <c r="AD398">
        <v>912000</v>
      </c>
      <c r="AE398">
        <v>103</v>
      </c>
      <c r="AF398" s="12">
        <f t="shared" si="80"/>
        <v>26563.106796116506</v>
      </c>
      <c r="AG398">
        <f t="shared" si="85"/>
        <v>3</v>
      </c>
      <c r="AH398" s="15">
        <v>-4.55889942578884E-5</v>
      </c>
      <c r="AJ398" s="7"/>
      <c r="AK398" s="7"/>
      <c r="AL398" s="11"/>
      <c r="AM398" s="11"/>
      <c r="AN398" s="11"/>
      <c r="AO398">
        <v>250</v>
      </c>
      <c r="AP398">
        <v>1380000</v>
      </c>
      <c r="AQ398">
        <v>155</v>
      </c>
      <c r="AR398" s="12">
        <f t="shared" si="81"/>
        <v>44516.129032258068</v>
      </c>
      <c r="AS398">
        <f t="shared" si="86"/>
        <v>5</v>
      </c>
      <c r="AT398">
        <v>-1.31842942793474E-3</v>
      </c>
      <c r="AV398" s="7"/>
      <c r="AW398" s="7"/>
      <c r="AX398" s="11"/>
      <c r="AY398" s="11"/>
      <c r="BA398">
        <v>250</v>
      </c>
      <c r="BB398">
        <v>1830000</v>
      </c>
      <c r="BC398">
        <v>205</v>
      </c>
      <c r="BD398" s="12">
        <f t="shared" si="82"/>
        <v>44634.146341463413</v>
      </c>
      <c r="BE398">
        <f t="shared" si="83"/>
        <v>5</v>
      </c>
      <c r="BF398" s="15">
        <v>-1.6218934448437299E-5</v>
      </c>
      <c r="BH398" s="7"/>
      <c r="BI398" s="7"/>
      <c r="BJ398" s="11"/>
    </row>
    <row r="399" spans="1:62" x14ac:dyDescent="0.35">
      <c r="A399">
        <v>250</v>
      </c>
      <c r="B399">
        <v>462000</v>
      </c>
      <c r="C399">
        <v>53</v>
      </c>
      <c r="D399" s="12">
        <f t="shared" si="87"/>
        <v>26150.943396226416</v>
      </c>
      <c r="E399">
        <f t="shared" si="88"/>
        <v>3</v>
      </c>
      <c r="F399">
        <v>-1.38925316063708E-3</v>
      </c>
      <c r="K399" s="19"/>
      <c r="L399" s="19"/>
      <c r="M399" s="19"/>
      <c r="N399" s="19"/>
      <c r="Q399">
        <v>250</v>
      </c>
      <c r="R399">
        <v>201000</v>
      </c>
      <c r="S399">
        <v>24</v>
      </c>
      <c r="T399" s="12">
        <f t="shared" si="79"/>
        <v>33500</v>
      </c>
      <c r="U399">
        <f t="shared" si="84"/>
        <v>4</v>
      </c>
      <c r="V399">
        <v>-3.8436301821403999E-2</v>
      </c>
      <c r="X399" s="7"/>
      <c r="Y399" s="7"/>
      <c r="Z399" s="11"/>
      <c r="AC399">
        <v>250</v>
      </c>
      <c r="AD399">
        <v>912000</v>
      </c>
      <c r="AE399">
        <v>103</v>
      </c>
      <c r="AF399" s="12">
        <f t="shared" si="80"/>
        <v>26563.106796116506</v>
      </c>
      <c r="AG399">
        <f t="shared" si="85"/>
        <v>3</v>
      </c>
      <c r="AH399" s="15">
        <v>-2.1814312642389399E-4</v>
      </c>
      <c r="AJ399" s="7"/>
      <c r="AK399" s="7"/>
      <c r="AL399" s="11"/>
      <c r="AM399" s="11"/>
      <c r="AN399" s="11"/>
      <c r="AO399">
        <v>250</v>
      </c>
      <c r="AP399">
        <v>1362000</v>
      </c>
      <c r="AQ399">
        <v>153</v>
      </c>
      <c r="AR399" s="12">
        <f t="shared" si="81"/>
        <v>26705.882352941175</v>
      </c>
      <c r="AS399">
        <f t="shared" si="86"/>
        <v>3</v>
      </c>
      <c r="AT399" s="15">
        <v>-2.32868688723985E-4</v>
      </c>
      <c r="AV399" s="7"/>
      <c r="AW399" s="7"/>
      <c r="AX399" s="11"/>
      <c r="AY399" s="11"/>
      <c r="BA399">
        <v>250</v>
      </c>
      <c r="BB399">
        <v>1848000</v>
      </c>
      <c r="BC399">
        <v>207</v>
      </c>
      <c r="BD399" s="12">
        <f t="shared" si="82"/>
        <v>62492.753623188408</v>
      </c>
      <c r="BE399">
        <f t="shared" si="83"/>
        <v>7</v>
      </c>
      <c r="BF399">
        <v>-3.4592010500237101E-2</v>
      </c>
      <c r="BH399" s="7"/>
      <c r="BI399" s="7"/>
      <c r="BJ399" s="11"/>
    </row>
    <row r="400" spans="1:62" x14ac:dyDescent="0.35">
      <c r="A400">
        <v>250</v>
      </c>
      <c r="B400">
        <v>480000</v>
      </c>
      <c r="C400">
        <v>55</v>
      </c>
      <c r="D400" s="12">
        <f t="shared" si="87"/>
        <v>43636.36363636364</v>
      </c>
      <c r="E400">
        <f t="shared" si="88"/>
        <v>5</v>
      </c>
      <c r="F400">
        <v>-4.9691277287297097E-3</v>
      </c>
      <c r="K400" s="19"/>
      <c r="L400" s="19"/>
      <c r="M400" s="19"/>
      <c r="N400" s="19"/>
      <c r="Q400">
        <v>250</v>
      </c>
      <c r="R400">
        <v>219000</v>
      </c>
      <c r="S400">
        <v>26</v>
      </c>
      <c r="T400" s="12">
        <f t="shared" si="79"/>
        <v>50538.461538461539</v>
      </c>
      <c r="U400">
        <f t="shared" si="84"/>
        <v>6</v>
      </c>
      <c r="V400">
        <v>-1.1029272652090701E-2</v>
      </c>
      <c r="X400" s="7"/>
      <c r="Y400" s="7"/>
      <c r="Z400" s="11"/>
      <c r="AC400">
        <v>250</v>
      </c>
      <c r="AD400">
        <v>930000</v>
      </c>
      <c r="AE400">
        <v>105</v>
      </c>
      <c r="AF400" s="12">
        <f t="shared" si="80"/>
        <v>44285.714285714283</v>
      </c>
      <c r="AG400">
        <f t="shared" si="85"/>
        <v>5</v>
      </c>
      <c r="AH400">
        <v>-3.4171109136158201E-2</v>
      </c>
      <c r="AJ400" s="7"/>
      <c r="AK400" s="7"/>
      <c r="AL400" s="11"/>
      <c r="AM400" s="11"/>
      <c r="AN400" s="11"/>
      <c r="AO400">
        <v>250</v>
      </c>
      <c r="AP400">
        <v>1371000</v>
      </c>
      <c r="AQ400">
        <v>154</v>
      </c>
      <c r="AR400" s="12">
        <f t="shared" si="81"/>
        <v>35610.389610389611</v>
      </c>
      <c r="AS400">
        <f t="shared" si="86"/>
        <v>4</v>
      </c>
      <c r="AT400">
        <v>-6.8845197385381304E-3</v>
      </c>
      <c r="AV400" s="7"/>
      <c r="AW400" s="7"/>
      <c r="AX400" s="11"/>
      <c r="AY400" s="11"/>
      <c r="BA400">
        <v>250</v>
      </c>
      <c r="BB400">
        <v>1821000</v>
      </c>
      <c r="BC400">
        <v>204</v>
      </c>
      <c r="BD400" s="12">
        <f t="shared" si="82"/>
        <v>35705.882352941175</v>
      </c>
      <c r="BE400">
        <f t="shared" si="83"/>
        <v>4</v>
      </c>
      <c r="BF400">
        <v>-2.6546094450900799E-2</v>
      </c>
      <c r="BH400" s="7"/>
      <c r="BI400" s="7"/>
      <c r="BJ400" s="11"/>
    </row>
    <row r="401" spans="1:62" x14ac:dyDescent="0.35">
      <c r="A401">
        <v>250</v>
      </c>
      <c r="B401">
        <v>471000</v>
      </c>
      <c r="C401">
        <v>54</v>
      </c>
      <c r="D401" s="12">
        <f t="shared" si="87"/>
        <v>34888.888888888891</v>
      </c>
      <c r="E401">
        <f t="shared" si="88"/>
        <v>4</v>
      </c>
      <c r="F401" s="15">
        <v>-1.9006800288404201E-5</v>
      </c>
      <c r="K401" s="19"/>
      <c r="L401" s="19"/>
      <c r="M401" s="19"/>
      <c r="N401" s="19"/>
      <c r="Q401">
        <v>250</v>
      </c>
      <c r="R401">
        <v>210000</v>
      </c>
      <c r="S401">
        <v>25</v>
      </c>
      <c r="T401" s="12">
        <f t="shared" si="79"/>
        <v>42000</v>
      </c>
      <c r="U401">
        <f t="shared" si="84"/>
        <v>5</v>
      </c>
      <c r="V401">
        <v>-1.39895261076222E-2</v>
      </c>
      <c r="X401" s="7"/>
      <c r="Y401" s="7"/>
      <c r="Z401" s="11"/>
      <c r="AC401">
        <v>250</v>
      </c>
      <c r="AD401">
        <v>939000</v>
      </c>
      <c r="AE401">
        <v>106</v>
      </c>
      <c r="AF401" s="12">
        <f t="shared" si="80"/>
        <v>53150.943396226416</v>
      </c>
      <c r="AG401">
        <f t="shared" si="85"/>
        <v>6</v>
      </c>
      <c r="AH401" s="15">
        <v>-7.4035754934988196E-4</v>
      </c>
      <c r="AJ401" s="7"/>
      <c r="AK401" s="7"/>
      <c r="AL401" s="11"/>
      <c r="AM401" s="11"/>
      <c r="AN401" s="11"/>
      <c r="AO401">
        <v>250</v>
      </c>
      <c r="AP401">
        <v>1371000</v>
      </c>
      <c r="AQ401">
        <v>154</v>
      </c>
      <c r="AR401" s="12">
        <f t="shared" si="81"/>
        <v>35610.389610389611</v>
      </c>
      <c r="AS401">
        <f t="shared" si="86"/>
        <v>4</v>
      </c>
      <c r="AT401" s="15">
        <v>-5.4243738581674205E-4</v>
      </c>
      <c r="AV401" s="7"/>
      <c r="AW401" s="7"/>
      <c r="AX401" s="11"/>
      <c r="AY401" s="11"/>
      <c r="BA401">
        <v>250</v>
      </c>
      <c r="BB401">
        <v>1830000</v>
      </c>
      <c r="BC401">
        <v>205</v>
      </c>
      <c r="BD401" s="12">
        <f t="shared" si="82"/>
        <v>44634.146341463413</v>
      </c>
      <c r="BE401">
        <f t="shared" si="83"/>
        <v>5</v>
      </c>
      <c r="BF401">
        <v>-5.5945771136361898E-3</v>
      </c>
      <c r="BH401" s="7"/>
      <c r="BI401" s="7"/>
      <c r="BJ401" s="11"/>
    </row>
    <row r="402" spans="1:62" x14ac:dyDescent="0.35">
      <c r="A402">
        <v>250</v>
      </c>
      <c r="B402">
        <v>480000</v>
      </c>
      <c r="C402">
        <v>55</v>
      </c>
      <c r="D402" s="12">
        <f t="shared" si="87"/>
        <v>43636.36363636364</v>
      </c>
      <c r="E402">
        <f t="shared" si="88"/>
        <v>5</v>
      </c>
      <c r="F402">
        <v>-0.13225776890060401</v>
      </c>
      <c r="K402" s="19"/>
      <c r="L402" s="19"/>
      <c r="M402" s="19"/>
      <c r="N402" s="19"/>
      <c r="Q402">
        <v>250</v>
      </c>
      <c r="R402">
        <v>201000</v>
      </c>
      <c r="S402">
        <v>24</v>
      </c>
      <c r="T402" s="12">
        <f t="shared" si="79"/>
        <v>33500</v>
      </c>
      <c r="U402">
        <f t="shared" si="84"/>
        <v>4</v>
      </c>
      <c r="V402">
        <v>-1.7408949993663599E-2</v>
      </c>
      <c r="X402" s="7"/>
      <c r="Y402" s="7"/>
      <c r="Z402" s="11"/>
      <c r="AC402">
        <v>250</v>
      </c>
      <c r="AD402">
        <v>939000</v>
      </c>
      <c r="AE402">
        <v>106</v>
      </c>
      <c r="AF402" s="12">
        <f t="shared" si="80"/>
        <v>53150.943396226416</v>
      </c>
      <c r="AG402">
        <f t="shared" si="85"/>
        <v>6</v>
      </c>
      <c r="AH402">
        <v>-0.24584658155154701</v>
      </c>
      <c r="AJ402" s="7"/>
      <c r="AK402" s="7"/>
      <c r="AL402" s="11"/>
      <c r="AM402" s="11"/>
      <c r="AN402" s="11"/>
      <c r="AO402">
        <v>250</v>
      </c>
      <c r="AP402">
        <v>1389000</v>
      </c>
      <c r="AQ402">
        <v>156</v>
      </c>
      <c r="AR402" s="12">
        <f t="shared" si="81"/>
        <v>53423.076923076922</v>
      </c>
      <c r="AS402">
        <f t="shared" si="86"/>
        <v>6</v>
      </c>
      <c r="AT402">
        <v>-3.4649669117942498E-3</v>
      </c>
      <c r="AV402" s="7"/>
      <c r="AW402" s="7"/>
      <c r="AX402" s="11"/>
      <c r="AY402" s="11"/>
      <c r="BA402">
        <v>250</v>
      </c>
      <c r="BB402">
        <v>1812000</v>
      </c>
      <c r="BC402">
        <v>203</v>
      </c>
      <c r="BD402" s="12">
        <f t="shared" si="82"/>
        <v>26778.32512315271</v>
      </c>
      <c r="BE402">
        <f t="shared" si="83"/>
        <v>3</v>
      </c>
      <c r="BF402">
        <v>-2.44050726154053E-2</v>
      </c>
      <c r="BH402" s="7"/>
      <c r="BI402" s="7"/>
      <c r="BJ402" s="11"/>
    </row>
    <row r="403" spans="1:62" x14ac:dyDescent="0.35">
      <c r="A403">
        <v>250</v>
      </c>
      <c r="B403">
        <v>462000</v>
      </c>
      <c r="C403">
        <v>53</v>
      </c>
      <c r="D403" s="12">
        <f t="shared" si="87"/>
        <v>26150.943396226416</v>
      </c>
      <c r="E403">
        <f t="shared" si="88"/>
        <v>3</v>
      </c>
      <c r="F403" s="15">
        <v>-3.8178890567594801E-4</v>
      </c>
      <c r="K403" s="19"/>
      <c r="L403" s="19"/>
      <c r="M403" s="19"/>
      <c r="N403" s="19"/>
      <c r="Q403">
        <v>250</v>
      </c>
      <c r="R403">
        <v>210000</v>
      </c>
      <c r="S403">
        <v>25</v>
      </c>
      <c r="T403" s="12">
        <f t="shared" si="79"/>
        <v>42000</v>
      </c>
      <c r="U403">
        <f t="shared" si="84"/>
        <v>5</v>
      </c>
      <c r="V403">
        <v>-1.0201093577299499E-2</v>
      </c>
      <c r="X403" s="7"/>
      <c r="Y403" s="7"/>
      <c r="Z403" s="11"/>
      <c r="AC403">
        <v>250</v>
      </c>
      <c r="AD403">
        <v>921000</v>
      </c>
      <c r="AE403">
        <v>104</v>
      </c>
      <c r="AF403" s="12">
        <f t="shared" si="80"/>
        <v>35423.076923076922</v>
      </c>
      <c r="AG403">
        <f t="shared" si="85"/>
        <v>4</v>
      </c>
      <c r="AH403" s="15">
        <v>-3.0124350178216202E-4</v>
      </c>
      <c r="AJ403" s="7"/>
      <c r="AK403" s="7"/>
      <c r="AL403" s="11"/>
      <c r="AM403" s="11"/>
      <c r="AN403" s="11"/>
      <c r="AO403">
        <v>250</v>
      </c>
      <c r="AP403">
        <v>1380000</v>
      </c>
      <c r="AQ403">
        <v>155</v>
      </c>
      <c r="AR403" s="12">
        <f t="shared" si="81"/>
        <v>44516.129032258068</v>
      </c>
      <c r="AS403">
        <f t="shared" si="86"/>
        <v>5</v>
      </c>
      <c r="AT403">
        <v>-9.5467915359868802E-2</v>
      </c>
      <c r="AV403" s="7"/>
      <c r="AW403" s="7"/>
      <c r="AX403" s="11"/>
      <c r="AY403" s="11"/>
      <c r="BA403">
        <v>250</v>
      </c>
      <c r="BB403">
        <v>1821000</v>
      </c>
      <c r="BC403">
        <v>204</v>
      </c>
      <c r="BD403" s="12">
        <f t="shared" si="82"/>
        <v>35705.882352941175</v>
      </c>
      <c r="BE403">
        <f t="shared" si="83"/>
        <v>4</v>
      </c>
      <c r="BF403" s="15">
        <v>-1.03235191465422E-6</v>
      </c>
      <c r="BH403" s="7"/>
      <c r="BI403" s="7"/>
      <c r="BJ403" s="11"/>
    </row>
    <row r="404" spans="1:62" x14ac:dyDescent="0.35">
      <c r="A404">
        <v>250</v>
      </c>
      <c r="B404">
        <v>480000</v>
      </c>
      <c r="C404">
        <v>55</v>
      </c>
      <c r="D404" s="12">
        <f t="shared" si="87"/>
        <v>43636.36363636364</v>
      </c>
      <c r="E404">
        <f t="shared" si="88"/>
        <v>5</v>
      </c>
      <c r="F404">
        <v>-3.5014530680503198E-2</v>
      </c>
      <c r="K404" s="19"/>
      <c r="L404" s="19"/>
      <c r="M404" s="19"/>
      <c r="N404" s="19"/>
      <c r="Q404">
        <v>250</v>
      </c>
      <c r="R404">
        <v>201000</v>
      </c>
      <c r="S404">
        <v>24</v>
      </c>
      <c r="T404" s="12">
        <f t="shared" si="79"/>
        <v>33500</v>
      </c>
      <c r="U404">
        <f t="shared" si="84"/>
        <v>4</v>
      </c>
      <c r="V404">
        <v>-5.3343768741263798E-3</v>
      </c>
      <c r="X404" s="7"/>
      <c r="Y404" s="7"/>
      <c r="Z404" s="11"/>
      <c r="AC404">
        <v>250</v>
      </c>
      <c r="AD404">
        <v>939000</v>
      </c>
      <c r="AE404">
        <v>106</v>
      </c>
      <c r="AF404" s="12">
        <f t="shared" si="80"/>
        <v>53150.943396226416</v>
      </c>
      <c r="AG404">
        <f t="shared" si="85"/>
        <v>6</v>
      </c>
      <c r="AH404">
        <v>-4.4219289465456304E-3</v>
      </c>
      <c r="AJ404" s="7"/>
      <c r="AK404" s="7"/>
      <c r="AL404" s="11"/>
      <c r="AM404" s="11"/>
      <c r="AN404" s="11"/>
      <c r="AO404">
        <v>250</v>
      </c>
      <c r="AP404">
        <v>1362000</v>
      </c>
      <c r="AQ404">
        <v>153</v>
      </c>
      <c r="AR404" s="12">
        <f t="shared" si="81"/>
        <v>26705.882352941175</v>
      </c>
      <c r="AS404">
        <f t="shared" si="86"/>
        <v>3</v>
      </c>
      <c r="AT404" s="15">
        <v>-1.9799061017744299E-4</v>
      </c>
      <c r="AV404" s="7"/>
      <c r="AW404" s="7"/>
      <c r="AX404" s="11"/>
      <c r="AY404" s="11"/>
      <c r="BA404">
        <v>250</v>
      </c>
      <c r="BB404">
        <v>1821000</v>
      </c>
      <c r="BC404">
        <v>204</v>
      </c>
      <c r="BD404" s="12">
        <f t="shared" si="82"/>
        <v>35705.882352941175</v>
      </c>
      <c r="BE404">
        <f t="shared" si="83"/>
        <v>4</v>
      </c>
      <c r="BF404" s="15">
        <v>-9.6397160289827695E-6</v>
      </c>
      <c r="BH404" s="7"/>
      <c r="BI404" s="7"/>
      <c r="BJ404" s="11"/>
    </row>
    <row r="405" spans="1:62" x14ac:dyDescent="0.35">
      <c r="A405">
        <v>250</v>
      </c>
      <c r="B405">
        <v>462000</v>
      </c>
      <c r="C405">
        <v>53</v>
      </c>
      <c r="D405" s="12">
        <f t="shared" si="87"/>
        <v>26150.943396226416</v>
      </c>
      <c r="E405">
        <f t="shared" si="88"/>
        <v>3</v>
      </c>
      <c r="F405" s="15">
        <v>-9.0126925163490996E-4</v>
      </c>
      <c r="K405" s="19"/>
      <c r="L405" s="19"/>
      <c r="M405" s="19"/>
      <c r="N405" s="19"/>
      <c r="Q405">
        <v>250</v>
      </c>
      <c r="R405">
        <v>183000</v>
      </c>
      <c r="S405">
        <v>22</v>
      </c>
      <c r="T405" s="12">
        <f t="shared" si="79"/>
        <v>16636.363636363636</v>
      </c>
      <c r="U405">
        <f t="shared" si="84"/>
        <v>2</v>
      </c>
      <c r="V405" s="15">
        <v>-8.2907142304357198E-4</v>
      </c>
      <c r="X405" s="7"/>
      <c r="Y405" s="7"/>
      <c r="Z405" s="11"/>
      <c r="AC405">
        <v>250</v>
      </c>
      <c r="AD405">
        <v>921000</v>
      </c>
      <c r="AE405">
        <v>104</v>
      </c>
      <c r="AF405" s="12">
        <f t="shared" si="80"/>
        <v>35423.076923076922</v>
      </c>
      <c r="AG405">
        <f t="shared" si="85"/>
        <v>4</v>
      </c>
      <c r="AH405">
        <v>-6.2149951409986401E-2</v>
      </c>
      <c r="AJ405" s="7"/>
      <c r="AK405" s="7"/>
      <c r="AL405" s="11"/>
      <c r="AM405" s="11"/>
      <c r="AN405" s="11"/>
      <c r="AO405">
        <v>250</v>
      </c>
      <c r="AP405">
        <v>1371000</v>
      </c>
      <c r="AQ405">
        <v>154</v>
      </c>
      <c r="AR405" s="12">
        <f t="shared" si="81"/>
        <v>35610.389610389611</v>
      </c>
      <c r="AS405">
        <f t="shared" si="86"/>
        <v>4</v>
      </c>
      <c r="AT405" s="15">
        <v>-5.2901992089340903E-5</v>
      </c>
      <c r="AV405" s="7"/>
      <c r="AW405" s="7"/>
      <c r="AX405" s="11"/>
      <c r="AY405" s="11"/>
      <c r="BA405">
        <v>250</v>
      </c>
      <c r="BB405">
        <v>1821000</v>
      </c>
      <c r="BC405">
        <v>204</v>
      </c>
      <c r="BD405" s="12">
        <f t="shared" si="82"/>
        <v>35705.882352941175</v>
      </c>
      <c r="BE405">
        <f t="shared" si="83"/>
        <v>4</v>
      </c>
      <c r="BF405">
        <v>-8.7890761515591696E-3</v>
      </c>
      <c r="BH405" s="7"/>
      <c r="BI405" s="7"/>
      <c r="BJ405" s="11"/>
    </row>
    <row r="406" spans="1:62" x14ac:dyDescent="0.35">
      <c r="A406">
        <v>250</v>
      </c>
      <c r="B406">
        <v>471000</v>
      </c>
      <c r="C406">
        <v>54</v>
      </c>
      <c r="D406" s="12">
        <f t="shared" si="87"/>
        <v>34888.888888888891</v>
      </c>
      <c r="E406">
        <f t="shared" si="88"/>
        <v>4</v>
      </c>
      <c r="F406">
        <v>-9.2503910795810104E-3</v>
      </c>
      <c r="K406" s="19"/>
      <c r="L406" s="19"/>
      <c r="M406" s="19"/>
      <c r="N406" s="19"/>
      <c r="Q406">
        <v>250</v>
      </c>
      <c r="R406">
        <v>201000</v>
      </c>
      <c r="S406">
        <v>24</v>
      </c>
      <c r="T406" s="12">
        <f t="shared" si="79"/>
        <v>33500</v>
      </c>
      <c r="U406">
        <f t="shared" si="84"/>
        <v>4</v>
      </c>
      <c r="V406">
        <v>-0.111358171368315</v>
      </c>
      <c r="X406" s="7"/>
      <c r="Y406" s="7"/>
      <c r="Z406" s="11"/>
      <c r="AC406">
        <v>250</v>
      </c>
      <c r="AD406">
        <v>948000</v>
      </c>
      <c r="AE406">
        <v>107</v>
      </c>
      <c r="AF406" s="12">
        <f t="shared" si="80"/>
        <v>62018.691588785048</v>
      </c>
      <c r="AG406">
        <f t="shared" si="85"/>
        <v>7</v>
      </c>
      <c r="AH406">
        <v>-2.7302751872825999E-2</v>
      </c>
      <c r="AJ406" s="7"/>
      <c r="AK406" s="7"/>
      <c r="AL406" s="11"/>
      <c r="AM406" s="11"/>
      <c r="AN406" s="11"/>
      <c r="AO406">
        <v>250</v>
      </c>
      <c r="AP406">
        <v>1371000</v>
      </c>
      <c r="AQ406">
        <v>154</v>
      </c>
      <c r="AR406" s="12">
        <f t="shared" si="81"/>
        <v>35610.389610389611</v>
      </c>
      <c r="AS406">
        <f t="shared" si="86"/>
        <v>4</v>
      </c>
      <c r="AT406">
        <v>-1.84985832372223E-2</v>
      </c>
      <c r="AV406" s="7"/>
      <c r="AW406" s="7"/>
      <c r="AX406" s="11"/>
      <c r="AY406" s="11"/>
      <c r="BA406">
        <v>250</v>
      </c>
      <c r="BB406">
        <v>1812000</v>
      </c>
      <c r="BC406">
        <v>203</v>
      </c>
      <c r="BD406" s="12">
        <f t="shared" si="82"/>
        <v>26778.32512315271</v>
      </c>
      <c r="BE406">
        <f t="shared" si="83"/>
        <v>3</v>
      </c>
      <c r="BF406">
        <v>-3.7437702809728301E-3</v>
      </c>
      <c r="BH406" s="7"/>
      <c r="BI406" s="7"/>
      <c r="BJ406" s="11"/>
    </row>
    <row r="407" spans="1:62" x14ac:dyDescent="0.35">
      <c r="A407">
        <v>250</v>
      </c>
      <c r="B407">
        <v>471000</v>
      </c>
      <c r="C407">
        <v>54</v>
      </c>
      <c r="D407" s="12">
        <f t="shared" si="87"/>
        <v>34888.888888888891</v>
      </c>
      <c r="E407">
        <f t="shared" si="88"/>
        <v>4</v>
      </c>
      <c r="F407">
        <v>-2.2228912531071E-2</v>
      </c>
      <c r="K407" s="19"/>
      <c r="L407" s="19"/>
      <c r="M407" s="19"/>
      <c r="N407" s="19"/>
      <c r="Q407">
        <v>250</v>
      </c>
      <c r="R407">
        <v>201000</v>
      </c>
      <c r="S407">
        <v>24</v>
      </c>
      <c r="T407" s="12">
        <f t="shared" si="79"/>
        <v>33500</v>
      </c>
      <c r="U407">
        <f t="shared" si="84"/>
        <v>4</v>
      </c>
      <c r="V407">
        <v>-2.3089606786578002E-3</v>
      </c>
      <c r="X407" s="7"/>
      <c r="Y407" s="7"/>
      <c r="Z407" s="11"/>
      <c r="AC407">
        <v>250</v>
      </c>
      <c r="AD407">
        <v>921000</v>
      </c>
      <c r="AE407">
        <v>104</v>
      </c>
      <c r="AF407" s="12">
        <f t="shared" si="80"/>
        <v>35423.076923076922</v>
      </c>
      <c r="AG407">
        <f t="shared" si="85"/>
        <v>4</v>
      </c>
      <c r="AH407" s="15">
        <v>-4.55889942578884E-5</v>
      </c>
      <c r="AJ407" s="7"/>
      <c r="AK407" s="7"/>
      <c r="AL407" s="11"/>
      <c r="AM407" s="11"/>
      <c r="AN407" s="11"/>
      <c r="AO407">
        <v>250</v>
      </c>
      <c r="AP407">
        <v>1371000</v>
      </c>
      <c r="AQ407">
        <v>154</v>
      </c>
      <c r="AR407" s="12">
        <f t="shared" si="81"/>
        <v>35610.389610389611</v>
      </c>
      <c r="AS407">
        <f t="shared" si="86"/>
        <v>4</v>
      </c>
      <c r="AT407">
        <v>-1.6719857499851401E-2</v>
      </c>
      <c r="AV407" s="7"/>
      <c r="AW407" s="7"/>
      <c r="AX407" s="11"/>
      <c r="AY407" s="11"/>
      <c r="BA407">
        <v>250</v>
      </c>
      <c r="BB407">
        <v>1821000</v>
      </c>
      <c r="BC407">
        <v>204</v>
      </c>
      <c r="BD407" s="12">
        <f t="shared" si="82"/>
        <v>35705.882352941175</v>
      </c>
      <c r="BE407">
        <f t="shared" si="83"/>
        <v>4</v>
      </c>
      <c r="BF407">
        <v>-2.5169813055304701E-2</v>
      </c>
      <c r="BH407" s="7"/>
      <c r="BI407" s="7"/>
      <c r="BJ407" s="11"/>
    </row>
    <row r="408" spans="1:62" x14ac:dyDescent="0.35">
      <c r="A408">
        <v>250</v>
      </c>
      <c r="B408">
        <v>480000</v>
      </c>
      <c r="C408">
        <v>55</v>
      </c>
      <c r="D408" s="12">
        <f t="shared" si="87"/>
        <v>43636.36363636364</v>
      </c>
      <c r="E408">
        <f t="shared" si="88"/>
        <v>5</v>
      </c>
      <c r="F408">
        <v>-5.6813891119680202E-3</v>
      </c>
      <c r="K408" s="19"/>
      <c r="L408" s="19"/>
      <c r="M408" s="19"/>
      <c r="N408" s="19"/>
      <c r="Q408">
        <v>250</v>
      </c>
      <c r="R408">
        <v>210000</v>
      </c>
      <c r="S408">
        <v>25</v>
      </c>
      <c r="T408" s="12">
        <f t="shared" si="79"/>
        <v>42000</v>
      </c>
      <c r="U408">
        <f t="shared" si="84"/>
        <v>5</v>
      </c>
      <c r="V408" s="15">
        <v>-2.9857250261011802E-7</v>
      </c>
      <c r="X408" s="7"/>
      <c r="Y408" s="7"/>
      <c r="Z408" s="11"/>
      <c r="AC408">
        <v>250</v>
      </c>
      <c r="AD408">
        <v>921000</v>
      </c>
      <c r="AE408">
        <v>104</v>
      </c>
      <c r="AF408" s="12">
        <f t="shared" si="80"/>
        <v>35423.076923076922</v>
      </c>
      <c r="AG408">
        <f t="shared" si="85"/>
        <v>4</v>
      </c>
      <c r="AH408">
        <v>-4.4662690982123499E-3</v>
      </c>
      <c r="AJ408" s="7"/>
      <c r="AK408" s="7"/>
      <c r="AL408" s="11"/>
      <c r="AM408" s="11"/>
      <c r="AN408" s="11"/>
      <c r="AO408">
        <v>250</v>
      </c>
      <c r="AP408">
        <v>1362000</v>
      </c>
      <c r="AQ408">
        <v>153</v>
      </c>
      <c r="AR408" s="12">
        <f t="shared" si="81"/>
        <v>26705.882352941175</v>
      </c>
      <c r="AS408">
        <f t="shared" si="86"/>
        <v>3</v>
      </c>
      <c r="AT408">
        <v>-1.4430483280186901E-3</v>
      </c>
      <c r="AV408" s="7"/>
      <c r="AW408" s="7"/>
      <c r="AX408" s="11"/>
      <c r="AY408" s="11"/>
      <c r="BA408">
        <v>250</v>
      </c>
      <c r="BB408">
        <v>1821000</v>
      </c>
      <c r="BC408">
        <v>204</v>
      </c>
      <c r="BD408" s="12">
        <f t="shared" si="82"/>
        <v>35705.882352941175</v>
      </c>
      <c r="BE408">
        <f t="shared" si="83"/>
        <v>4</v>
      </c>
      <c r="BF408">
        <v>-7.1300041435226804E-3</v>
      </c>
      <c r="BH408" s="7"/>
      <c r="BI408" s="7"/>
      <c r="BJ408" s="11"/>
    </row>
    <row r="409" spans="1:62" x14ac:dyDescent="0.35">
      <c r="A409">
        <v>250</v>
      </c>
      <c r="B409">
        <v>480000</v>
      </c>
      <c r="C409">
        <v>55</v>
      </c>
      <c r="D409" s="12">
        <f t="shared" si="87"/>
        <v>43636.36363636364</v>
      </c>
      <c r="E409">
        <f t="shared" si="88"/>
        <v>5</v>
      </c>
      <c r="F409" s="15">
        <v>-7.4638800458572593E-5</v>
      </c>
      <c r="K409" s="19"/>
      <c r="L409" s="19"/>
      <c r="M409" s="19"/>
      <c r="N409" s="20"/>
      <c r="Q409">
        <v>250</v>
      </c>
      <c r="R409">
        <v>192000</v>
      </c>
      <c r="S409">
        <v>23</v>
      </c>
      <c r="T409" s="12">
        <f t="shared" si="79"/>
        <v>25043.478260869564</v>
      </c>
      <c r="U409">
        <f t="shared" si="84"/>
        <v>3</v>
      </c>
      <c r="V409">
        <v>-3.3547205130039798E-3</v>
      </c>
      <c r="X409" s="7"/>
      <c r="Y409" s="7"/>
      <c r="Z409" s="11"/>
      <c r="AC409">
        <v>250</v>
      </c>
      <c r="AD409">
        <v>921000</v>
      </c>
      <c r="AE409">
        <v>104</v>
      </c>
      <c r="AF409" s="12">
        <f t="shared" si="80"/>
        <v>35423.076923076922</v>
      </c>
      <c r="AG409">
        <f t="shared" si="85"/>
        <v>4</v>
      </c>
      <c r="AH409">
        <v>-1.4338819604046499E-2</v>
      </c>
      <c r="AJ409" s="7"/>
      <c r="AK409" s="7"/>
      <c r="AL409" s="11"/>
      <c r="AM409" s="11"/>
      <c r="AN409" s="11"/>
      <c r="AO409">
        <v>250</v>
      </c>
      <c r="AP409">
        <v>1362000</v>
      </c>
      <c r="AQ409">
        <v>153</v>
      </c>
      <c r="AR409" s="12">
        <f t="shared" si="81"/>
        <v>26705.882352941175</v>
      </c>
      <c r="AS409">
        <f t="shared" si="86"/>
        <v>3</v>
      </c>
      <c r="AT409">
        <v>-2.4727575245317799E-3</v>
      </c>
      <c r="AV409" s="7"/>
      <c r="AW409" s="7"/>
      <c r="AX409" s="11"/>
      <c r="AY409" s="11"/>
      <c r="BA409">
        <v>250</v>
      </c>
      <c r="BB409">
        <v>1812000</v>
      </c>
      <c r="BC409">
        <v>203</v>
      </c>
      <c r="BD409" s="12">
        <f t="shared" si="82"/>
        <v>26778.32512315271</v>
      </c>
      <c r="BE409">
        <f t="shared" si="83"/>
        <v>3</v>
      </c>
      <c r="BF409">
        <v>-5.2073332784652003E-3</v>
      </c>
      <c r="BH409" s="7"/>
      <c r="BI409" s="7"/>
      <c r="BJ409" s="11"/>
    </row>
    <row r="410" spans="1:62" x14ac:dyDescent="0.35">
      <c r="A410">
        <v>250</v>
      </c>
      <c r="B410">
        <v>462000</v>
      </c>
      <c r="C410">
        <v>53</v>
      </c>
      <c r="D410" s="12">
        <f t="shared" si="87"/>
        <v>26150.943396226416</v>
      </c>
      <c r="E410">
        <f t="shared" si="88"/>
        <v>3</v>
      </c>
      <c r="F410">
        <v>-1.09957864083166E-2</v>
      </c>
      <c r="K410" s="19"/>
      <c r="L410" s="19"/>
      <c r="M410" s="19"/>
      <c r="N410" s="19"/>
      <c r="Q410">
        <v>250</v>
      </c>
      <c r="R410">
        <v>210000</v>
      </c>
      <c r="S410">
        <v>25</v>
      </c>
      <c r="T410" s="12">
        <f t="shared" si="79"/>
        <v>42000</v>
      </c>
      <c r="U410">
        <f t="shared" si="84"/>
        <v>5</v>
      </c>
      <c r="V410">
        <v>-5.4499670639246703E-3</v>
      </c>
      <c r="X410" s="7"/>
      <c r="Y410" s="7"/>
      <c r="Z410" s="11"/>
      <c r="AC410">
        <v>250</v>
      </c>
      <c r="AD410">
        <v>921000</v>
      </c>
      <c r="AE410">
        <v>104</v>
      </c>
      <c r="AF410" s="12">
        <f t="shared" si="80"/>
        <v>35423.076923076922</v>
      </c>
      <c r="AG410">
        <f t="shared" si="85"/>
        <v>4</v>
      </c>
      <c r="AH410">
        <v>-2.6148437318817799E-2</v>
      </c>
      <c r="AJ410" s="7"/>
      <c r="AK410" s="7"/>
      <c r="AL410" s="11"/>
      <c r="AM410" s="11"/>
      <c r="AN410" s="11"/>
      <c r="AO410">
        <v>250</v>
      </c>
      <c r="AP410">
        <v>1371000</v>
      </c>
      <c r="AQ410">
        <v>154</v>
      </c>
      <c r="AR410" s="12">
        <f t="shared" si="81"/>
        <v>35610.389610389611</v>
      </c>
      <c r="AS410">
        <f t="shared" si="86"/>
        <v>4</v>
      </c>
      <c r="AT410">
        <v>-3.9028674671290398E-3</v>
      </c>
      <c r="AV410" s="7"/>
      <c r="AW410" s="7"/>
      <c r="AX410" s="11"/>
      <c r="AY410" s="11"/>
      <c r="BA410">
        <v>250</v>
      </c>
      <c r="BB410">
        <v>1830000</v>
      </c>
      <c r="BC410">
        <v>205</v>
      </c>
      <c r="BD410" s="12">
        <f t="shared" si="82"/>
        <v>44634.146341463413</v>
      </c>
      <c r="BE410">
        <f t="shared" si="83"/>
        <v>5</v>
      </c>
      <c r="BF410">
        <v>-2.20260348241804E-3</v>
      </c>
      <c r="BH410" s="7"/>
      <c r="BI410" s="7"/>
      <c r="BJ410" s="11"/>
    </row>
    <row r="411" spans="1:62" x14ac:dyDescent="0.35">
      <c r="A411">
        <v>250</v>
      </c>
      <c r="B411">
        <v>471000</v>
      </c>
      <c r="C411">
        <v>54</v>
      </c>
      <c r="D411" s="12">
        <f t="shared" si="87"/>
        <v>34888.888888888891</v>
      </c>
      <c r="E411">
        <f t="shared" si="88"/>
        <v>4</v>
      </c>
      <c r="F411">
        <v>-5.2069180359958301E-3</v>
      </c>
      <c r="K411" s="19"/>
      <c r="L411" s="19"/>
      <c r="M411" s="19"/>
      <c r="N411" s="19"/>
      <c r="Q411">
        <v>250</v>
      </c>
      <c r="R411">
        <v>219000</v>
      </c>
      <c r="S411">
        <v>26</v>
      </c>
      <c r="T411" s="12">
        <f t="shared" si="79"/>
        <v>50538.461538461539</v>
      </c>
      <c r="U411">
        <f t="shared" si="84"/>
        <v>6</v>
      </c>
      <c r="V411">
        <v>-7.6494329894966602E-3</v>
      </c>
      <c r="X411" s="7"/>
      <c r="Y411" s="7"/>
      <c r="Z411" s="11"/>
      <c r="AC411">
        <v>250</v>
      </c>
      <c r="AD411">
        <v>930000</v>
      </c>
      <c r="AE411">
        <v>105</v>
      </c>
      <c r="AF411" s="12">
        <f t="shared" si="80"/>
        <v>44285.714285714283</v>
      </c>
      <c r="AG411">
        <f t="shared" si="85"/>
        <v>5</v>
      </c>
      <c r="AH411" s="15">
        <v>-2.4200688416241601E-4</v>
      </c>
      <c r="AJ411" s="7"/>
      <c r="AK411" s="7"/>
      <c r="AL411" s="11"/>
      <c r="AM411" s="11"/>
      <c r="AN411" s="11"/>
      <c r="AO411">
        <v>250</v>
      </c>
      <c r="AP411">
        <v>1371000</v>
      </c>
      <c r="AQ411">
        <v>154</v>
      </c>
      <c r="AR411" s="12">
        <f t="shared" si="81"/>
        <v>35610.389610389611</v>
      </c>
      <c r="AS411">
        <f t="shared" si="86"/>
        <v>4</v>
      </c>
      <c r="AT411">
        <v>-1.0759046128517E-2</v>
      </c>
      <c r="AV411" s="7"/>
      <c r="AW411" s="7"/>
      <c r="AX411" s="11"/>
      <c r="AY411" s="11"/>
      <c r="BA411">
        <v>250</v>
      </c>
      <c r="BB411">
        <v>1839000</v>
      </c>
      <c r="BC411">
        <v>206</v>
      </c>
      <c r="BD411" s="12">
        <f t="shared" si="82"/>
        <v>53563.106796116503</v>
      </c>
      <c r="BE411">
        <f t="shared" si="83"/>
        <v>6</v>
      </c>
      <c r="BF411">
        <v>-4.0402139208462898E-3</v>
      </c>
      <c r="BH411" s="7"/>
      <c r="BI411" s="7"/>
      <c r="BJ411" s="11"/>
    </row>
    <row r="412" spans="1:62" x14ac:dyDescent="0.35">
      <c r="K412" s="19"/>
      <c r="L412" s="19"/>
      <c r="M412" s="19"/>
      <c r="N412" s="19"/>
      <c r="T412" s="12"/>
      <c r="X412" s="7"/>
      <c r="Y412" s="7"/>
      <c r="Z412" s="11"/>
      <c r="AF412" s="12"/>
      <c r="AH412" s="15"/>
      <c r="AJ412" s="7"/>
      <c r="AK412" s="7"/>
      <c r="AL412" s="11"/>
      <c r="AM412" s="11"/>
      <c r="AN412" s="11"/>
      <c r="AR412" s="12"/>
      <c r="AV412" s="7"/>
      <c r="AW412" s="7"/>
      <c r="AX412" s="11"/>
      <c r="AY412" s="11"/>
      <c r="BD412" s="12"/>
      <c r="BH412" s="7"/>
      <c r="BI412" s="7"/>
      <c r="BJ412" s="11"/>
    </row>
    <row r="413" spans="1:62" x14ac:dyDescent="0.35">
      <c r="A413">
        <v>300</v>
      </c>
      <c r="B413">
        <v>576000</v>
      </c>
      <c r="C413">
        <v>55</v>
      </c>
      <c r="D413" s="12">
        <f t="shared" si="87"/>
        <v>52363.63636363636</v>
      </c>
      <c r="E413">
        <f t="shared" si="88"/>
        <v>5</v>
      </c>
      <c r="F413">
        <v>-6.0230543162095697E-3</v>
      </c>
      <c r="G413" s="4">
        <f>AVERAGE(F413:F452)</f>
        <v>-1.3284908032627015E-2</v>
      </c>
      <c r="H413" s="2">
        <f>AVERAGE(D413:D452)</f>
        <v>48693.445259582411</v>
      </c>
      <c r="I413" s="2">
        <f>AVERAGE(E413:E452)</f>
        <v>4.6500000000000004</v>
      </c>
      <c r="J413" s="11" t="s">
        <v>0</v>
      </c>
      <c r="K413" s="19"/>
      <c r="L413" s="19"/>
      <c r="M413" s="19"/>
      <c r="N413" s="19"/>
      <c r="Q413">
        <v>300</v>
      </c>
      <c r="R413">
        <v>252000</v>
      </c>
      <c r="S413">
        <v>25</v>
      </c>
      <c r="T413" s="12">
        <f t="shared" ref="T413:T452" si="89">R413*U413/S413</f>
        <v>50400</v>
      </c>
      <c r="U413">
        <f>S413-20</f>
        <v>5</v>
      </c>
      <c r="V413" s="15">
        <v>-6.0372007875576902E-4</v>
      </c>
      <c r="W413" s="4">
        <f>AVERAGE(V413:V452)</f>
        <v>-9.0320696214952929E-3</v>
      </c>
      <c r="X413" s="2">
        <f>AVERAGE(T413:T452)</f>
        <v>44803.953655040612</v>
      </c>
      <c r="Y413" s="2">
        <f>AVERAGE(U413:U452)</f>
        <v>4.45</v>
      </c>
      <c r="Z413" s="11" t="s">
        <v>0</v>
      </c>
      <c r="AC413">
        <v>300</v>
      </c>
      <c r="AD413">
        <v>1116000</v>
      </c>
      <c r="AE413">
        <v>105</v>
      </c>
      <c r="AF413" s="12">
        <f t="shared" ref="AF413:AF452" si="90">AD413*AG413/AE413</f>
        <v>53142.857142857145</v>
      </c>
      <c r="AG413">
        <f t="shared" si="85"/>
        <v>5</v>
      </c>
      <c r="AH413" s="15">
        <v>-4.5015608910672E-4</v>
      </c>
      <c r="AI413" s="4">
        <f>AVERAGE(AH413:AH452)</f>
        <v>-1.0839219087382088E-2</v>
      </c>
      <c r="AJ413" s="2">
        <f>AVERAGE(AF413:AF452)</f>
        <v>46496.747985482158</v>
      </c>
      <c r="AK413" s="2">
        <f>AVERAGE(AG413:AG452)</f>
        <v>4.375</v>
      </c>
      <c r="AL413" s="11" t="s">
        <v>0</v>
      </c>
      <c r="AM413" s="11"/>
      <c r="AN413" s="11"/>
      <c r="AO413">
        <v>300</v>
      </c>
      <c r="AP413">
        <v>1656000</v>
      </c>
      <c r="AQ413">
        <v>155</v>
      </c>
      <c r="AR413" s="12">
        <f t="shared" ref="AR413:AR452" si="91">AP413*AS413/AQ413</f>
        <v>53419.354838709674</v>
      </c>
      <c r="AS413">
        <f t="shared" si="86"/>
        <v>5</v>
      </c>
      <c r="AT413">
        <v>-1.68352220434204E-2</v>
      </c>
      <c r="AU413" s="4">
        <f>AVERAGE(AT413:AT452)</f>
        <v>-6.3643440235721799E-3</v>
      </c>
      <c r="AV413" s="2">
        <f>AVERAGE(AR413:AR452)</f>
        <v>46206.14596868513</v>
      </c>
      <c r="AW413" s="2">
        <f>AVERAGE(AS413:AS452)</f>
        <v>4.3250000000000002</v>
      </c>
      <c r="AX413" s="11" t="s">
        <v>0</v>
      </c>
      <c r="AY413" s="11"/>
      <c r="BA413">
        <v>300</v>
      </c>
      <c r="BB413">
        <v>2196000</v>
      </c>
      <c r="BC413">
        <v>205</v>
      </c>
      <c r="BD413" s="12">
        <f t="shared" ref="BD413:BD452" si="92">BB413*BE413/BC413</f>
        <v>53560.975609756097</v>
      </c>
      <c r="BE413">
        <f t="shared" ref="BE413:BE452" si="93">BC413-200</f>
        <v>5</v>
      </c>
      <c r="BF413" s="15">
        <v>-7.8438902521914601E-7</v>
      </c>
      <c r="BG413" s="4">
        <f>AVERAGE(BF413:BF452)</f>
        <v>-9.6702322067985513E-3</v>
      </c>
      <c r="BH413" s="2">
        <f>AVERAGE(BD413:BD452)</f>
        <v>46329.250474814922</v>
      </c>
      <c r="BI413" s="2">
        <f>AVERAGE(BE413:BE452)</f>
        <v>4.3250000000000002</v>
      </c>
      <c r="BJ413" s="11" t="s">
        <v>0</v>
      </c>
    </row>
    <row r="414" spans="1:62" x14ac:dyDescent="0.35">
      <c r="A414">
        <v>300</v>
      </c>
      <c r="B414">
        <v>565200</v>
      </c>
      <c r="C414">
        <v>54</v>
      </c>
      <c r="D414" s="12">
        <f t="shared" si="87"/>
        <v>41866.666666666664</v>
      </c>
      <c r="E414">
        <f t="shared" si="88"/>
        <v>4</v>
      </c>
      <c r="F414">
        <v>-8.7500385909126503E-3</v>
      </c>
      <c r="G414" s="4">
        <f>MEDIAN(F413:F452)</f>
        <v>-3.5821211752026898E-3</v>
      </c>
      <c r="H414" s="2">
        <f>MEDIAN(D413:D452)</f>
        <v>47115.151515151512</v>
      </c>
      <c r="I414" s="2">
        <f>MEDIAN(E413:E452)</f>
        <v>4.5</v>
      </c>
      <c r="J414" s="11" t="s">
        <v>6</v>
      </c>
      <c r="K414" s="19"/>
      <c r="L414" s="19"/>
      <c r="M414" s="19"/>
      <c r="N414" s="19"/>
      <c r="Q414">
        <v>300</v>
      </c>
      <c r="R414">
        <v>252000</v>
      </c>
      <c r="S414">
        <v>25</v>
      </c>
      <c r="T414" s="12">
        <f t="shared" si="89"/>
        <v>50400</v>
      </c>
      <c r="U414">
        <f t="shared" ref="U414:U452" si="94">S414-20</f>
        <v>5</v>
      </c>
      <c r="V414">
        <v>-3.3171216332655497E-2</v>
      </c>
      <c r="W414" s="4">
        <f>MEDIAN(V413:V452)</f>
        <v>-2.9711871563624049E-3</v>
      </c>
      <c r="X414" s="2">
        <f>MEDIAN(T413:T452)</f>
        <v>40200</v>
      </c>
      <c r="Y414" s="2">
        <f>MEDIAN(U413:U452)</f>
        <v>4</v>
      </c>
      <c r="Z414" s="11" t="s">
        <v>6</v>
      </c>
      <c r="AC414">
        <v>300</v>
      </c>
      <c r="AD414">
        <v>1105200</v>
      </c>
      <c r="AE414">
        <v>104</v>
      </c>
      <c r="AF414" s="12">
        <f t="shared" si="90"/>
        <v>42507.692307692305</v>
      </c>
      <c r="AG414">
        <f t="shared" si="85"/>
        <v>4</v>
      </c>
      <c r="AH414">
        <v>-1.59975076488508E-3</v>
      </c>
      <c r="AI414" s="4">
        <f>MEDIAN(AH413:AH452)</f>
        <v>-2.743696559931065E-3</v>
      </c>
      <c r="AJ414" s="2">
        <f>MEDIAN(AF413:AF452)</f>
        <v>42507.692307692305</v>
      </c>
      <c r="AK414" s="2">
        <f>MEDIAN(AG413:AG452)</f>
        <v>4</v>
      </c>
      <c r="AL414" s="11" t="s">
        <v>6</v>
      </c>
      <c r="AM414" s="11"/>
      <c r="AN414" s="11"/>
      <c r="AO414">
        <v>300</v>
      </c>
      <c r="AP414">
        <v>1645200</v>
      </c>
      <c r="AQ414">
        <v>154</v>
      </c>
      <c r="AR414" s="12">
        <f t="shared" si="91"/>
        <v>42732.467532467534</v>
      </c>
      <c r="AS414">
        <f t="shared" si="86"/>
        <v>4</v>
      </c>
      <c r="AT414">
        <v>-1.14212689821483E-2</v>
      </c>
      <c r="AU414" s="4">
        <f>MEDIAN(AT413:AT452)</f>
        <v>-3.3356708593935301E-3</v>
      </c>
      <c r="AV414" s="2">
        <f>MEDIAN(AR413:AR452)</f>
        <v>42732.467532467534</v>
      </c>
      <c r="AW414" s="2">
        <f>MEDIAN(AS413:AS452)</f>
        <v>4</v>
      </c>
      <c r="AX414" s="11" t="s">
        <v>6</v>
      </c>
      <c r="AY414" s="11"/>
      <c r="BA414">
        <v>300</v>
      </c>
      <c r="BB414">
        <v>2196000</v>
      </c>
      <c r="BC414">
        <v>205</v>
      </c>
      <c r="BD414" s="12">
        <f t="shared" si="92"/>
        <v>53560.975609756097</v>
      </c>
      <c r="BE414">
        <f t="shared" si="93"/>
        <v>5</v>
      </c>
      <c r="BF414" s="15">
        <v>-8.4298480927499998E-5</v>
      </c>
      <c r="BG414" s="4">
        <f>MEDIAN(BF413:BF452)</f>
        <v>-2.7187918349086898E-3</v>
      </c>
      <c r="BH414" s="2">
        <f>MEDIAN(BD413:BD452)</f>
        <v>42847.058823529413</v>
      </c>
      <c r="BI414" s="2">
        <f>MEDIAN(BE413:BE452)</f>
        <v>4</v>
      </c>
      <c r="BJ414" s="11" t="s">
        <v>6</v>
      </c>
    </row>
    <row r="415" spans="1:62" x14ac:dyDescent="0.35">
      <c r="A415">
        <v>300</v>
      </c>
      <c r="B415">
        <v>576000</v>
      </c>
      <c r="C415">
        <v>55</v>
      </c>
      <c r="D415" s="12">
        <f t="shared" si="87"/>
        <v>52363.63636363636</v>
      </c>
      <c r="E415">
        <f t="shared" si="88"/>
        <v>5</v>
      </c>
      <c r="F415">
        <v>-3.03496569115402E-3</v>
      </c>
      <c r="G415" s="4">
        <f>MAX(F413:F452)</f>
        <v>-7.8438902521914601E-7</v>
      </c>
      <c r="H415" s="2">
        <f>MAX(D413:D452)</f>
        <v>83917.241379310348</v>
      </c>
      <c r="I415" s="2">
        <f>MAX(E413:E452)</f>
        <v>8</v>
      </c>
      <c r="J415" s="11" t="s">
        <v>19</v>
      </c>
      <c r="K415" s="19"/>
      <c r="L415" s="19"/>
      <c r="M415" s="19"/>
      <c r="N415" s="19"/>
      <c r="Q415">
        <v>300</v>
      </c>
      <c r="R415">
        <v>241200</v>
      </c>
      <c r="S415">
        <v>24</v>
      </c>
      <c r="T415" s="12">
        <f t="shared" si="89"/>
        <v>40200</v>
      </c>
      <c r="U415">
        <f t="shared" si="94"/>
        <v>4</v>
      </c>
      <c r="V415" s="15">
        <v>-3.3949997709164603E-5</v>
      </c>
      <c r="W415" s="4">
        <f>MAX(V413:V452)</f>
        <v>-1.7096720841823099E-6</v>
      </c>
      <c r="X415" s="2">
        <f>MAX(T413:T452)</f>
        <v>81257.142857142855</v>
      </c>
      <c r="Y415" s="2">
        <f>MAX(U413:U452)</f>
        <v>8</v>
      </c>
      <c r="Z415" s="11" t="s">
        <v>19</v>
      </c>
      <c r="AC415">
        <v>300</v>
      </c>
      <c r="AD415">
        <v>1126800</v>
      </c>
      <c r="AE415">
        <v>106</v>
      </c>
      <c r="AF415" s="12">
        <f t="shared" si="90"/>
        <v>63781.132075471702</v>
      </c>
      <c r="AG415">
        <f t="shared" si="85"/>
        <v>6</v>
      </c>
      <c r="AH415" s="15">
        <v>-1.4140217884509001E-7</v>
      </c>
      <c r="AI415" s="4">
        <f>MAX(AH413:AH452)</f>
        <v>-1.4140217884509001E-7</v>
      </c>
      <c r="AJ415" s="2">
        <f>MAX(AF413:AF452)</f>
        <v>63781.132075471702</v>
      </c>
      <c r="AK415" s="2">
        <f>MAX(AG413:AG452)</f>
        <v>6</v>
      </c>
      <c r="AL415" s="11" t="s">
        <v>19</v>
      </c>
      <c r="AM415" s="11"/>
      <c r="AN415" s="11"/>
      <c r="AO415">
        <v>300</v>
      </c>
      <c r="AP415">
        <v>1656000</v>
      </c>
      <c r="AQ415">
        <v>155</v>
      </c>
      <c r="AR415" s="12">
        <f t="shared" si="91"/>
        <v>53419.354838709674</v>
      </c>
      <c r="AS415">
        <f t="shared" si="86"/>
        <v>5</v>
      </c>
      <c r="AT415">
        <v>-4.0669141832992998E-3</v>
      </c>
      <c r="AU415" s="4">
        <f>MAX(AT413:AT452)</f>
        <v>-4.6013008563571599E-6</v>
      </c>
      <c r="AV415" s="2">
        <f>MAX(AR413:AR452)</f>
        <v>74797.452229299364</v>
      </c>
      <c r="AW415" s="2">
        <f>MAX(AS413:AS452)</f>
        <v>7</v>
      </c>
      <c r="AX415" s="11" t="s">
        <v>19</v>
      </c>
      <c r="AY415" s="11"/>
      <c r="BA415">
        <v>300</v>
      </c>
      <c r="BB415">
        <v>2185200</v>
      </c>
      <c r="BC415">
        <v>204</v>
      </c>
      <c r="BD415" s="12">
        <f t="shared" si="92"/>
        <v>42847.058823529413</v>
      </c>
      <c r="BE415">
        <f t="shared" si="93"/>
        <v>4</v>
      </c>
      <c r="BF415">
        <v>-8.47761854947085E-3</v>
      </c>
      <c r="BG415" s="4">
        <f>MAX(BF413:BF452)</f>
        <v>-7.8438902521914601E-7</v>
      </c>
      <c r="BH415" s="2">
        <f>MAX(BD413:BD452)</f>
        <v>64275.728155339806</v>
      </c>
      <c r="BI415" s="2">
        <f>MAX(BE413:BE452)</f>
        <v>6</v>
      </c>
      <c r="BJ415" s="11" t="s">
        <v>19</v>
      </c>
    </row>
    <row r="416" spans="1:62" x14ac:dyDescent="0.35">
      <c r="A416">
        <v>300</v>
      </c>
      <c r="B416">
        <v>576000</v>
      </c>
      <c r="C416">
        <v>55</v>
      </c>
      <c r="D416" s="12">
        <f t="shared" si="87"/>
        <v>52363.63636363636</v>
      </c>
      <c r="E416">
        <f t="shared" si="88"/>
        <v>5</v>
      </c>
      <c r="F416">
        <v>-0.16868907210877401</v>
      </c>
      <c r="G416" s="4">
        <f>MIN(F413:F452)</f>
        <v>-0.16868907210877401</v>
      </c>
      <c r="H416" s="2">
        <f>MIN(D413:D452)</f>
        <v>31381.132075471698</v>
      </c>
      <c r="I416" s="2">
        <f>MIN(E413:E452)</f>
        <v>3</v>
      </c>
      <c r="J416" s="11" t="s">
        <v>20</v>
      </c>
      <c r="K416" s="19"/>
      <c r="L416" s="19"/>
      <c r="M416" s="19"/>
      <c r="N416" s="19"/>
      <c r="Q416">
        <v>300</v>
      </c>
      <c r="R416">
        <v>262800</v>
      </c>
      <c r="S416">
        <v>26</v>
      </c>
      <c r="T416" s="12">
        <f t="shared" si="89"/>
        <v>60646.153846153844</v>
      </c>
      <c r="U416">
        <f t="shared" si="94"/>
        <v>6</v>
      </c>
      <c r="V416">
        <v>-3.0124125126564701E-3</v>
      </c>
      <c r="W416" s="4">
        <f>MIN(V413:V452)</f>
        <v>-6.6367178726121995E-2</v>
      </c>
      <c r="X416" s="2">
        <f>MIN(T413:T452)</f>
        <v>30052.17391304348</v>
      </c>
      <c r="Y416" s="2">
        <f>MIN(U413:U452)</f>
        <v>3</v>
      </c>
      <c r="Z416" s="11" t="s">
        <v>20</v>
      </c>
      <c r="AC416">
        <v>300</v>
      </c>
      <c r="AD416">
        <v>1105200</v>
      </c>
      <c r="AE416">
        <v>104</v>
      </c>
      <c r="AF416" s="12">
        <f t="shared" si="90"/>
        <v>42507.692307692305</v>
      </c>
      <c r="AG416">
        <f t="shared" si="85"/>
        <v>4</v>
      </c>
      <c r="AH416">
        <v>-1.9032230082299899E-3</v>
      </c>
      <c r="AI416" s="4">
        <f>MIN(AH413:AH452)</f>
        <v>-8.9139890023350002E-2</v>
      </c>
      <c r="AJ416" s="2">
        <f>MIN(AF413:AF452)</f>
        <v>31875.728155339806</v>
      </c>
      <c r="AK416" s="2">
        <f>MIN(AG413:AG452)</f>
        <v>3</v>
      </c>
      <c r="AL416" s="11" t="s">
        <v>20</v>
      </c>
      <c r="AM416" s="11"/>
      <c r="AN416" s="11"/>
      <c r="AO416">
        <v>300</v>
      </c>
      <c r="AP416">
        <v>1645200</v>
      </c>
      <c r="AQ416">
        <v>154</v>
      </c>
      <c r="AR416" s="12">
        <f t="shared" si="91"/>
        <v>42732.467532467534</v>
      </c>
      <c r="AS416">
        <f t="shared" si="86"/>
        <v>4</v>
      </c>
      <c r="AT416" s="15">
        <v>-3.6429245122156201E-5</v>
      </c>
      <c r="AU416" s="4">
        <f>MIN(AT413:AT452)</f>
        <v>-4.7278719877146998E-2</v>
      </c>
      <c r="AV416" s="2">
        <f>MIN(AR413:AR452)</f>
        <v>21363.157894736843</v>
      </c>
      <c r="AW416" s="2">
        <f>MIN(AS413:AS452)</f>
        <v>2</v>
      </c>
      <c r="AX416" s="11" t="s">
        <v>20</v>
      </c>
      <c r="AY416" s="11"/>
      <c r="BA416">
        <v>300</v>
      </c>
      <c r="BB416">
        <v>2185200</v>
      </c>
      <c r="BC416">
        <v>204</v>
      </c>
      <c r="BD416" s="12">
        <f t="shared" si="92"/>
        <v>42847.058823529413</v>
      </c>
      <c r="BE416">
        <f t="shared" si="93"/>
        <v>4</v>
      </c>
      <c r="BF416">
        <v>-9.2670856579635304E-3</v>
      </c>
      <c r="BG416" s="4">
        <f>MIN(BF413:BF452)</f>
        <v>-7.3108177290183401E-2</v>
      </c>
      <c r="BH416" s="2">
        <f>MIN(BD413:BD452)</f>
        <v>32133.99014778325</v>
      </c>
      <c r="BI416" s="2">
        <f>MIN(BE413:BE452)</f>
        <v>3</v>
      </c>
      <c r="BJ416" s="11" t="s">
        <v>20</v>
      </c>
    </row>
    <row r="417" spans="1:62" x14ac:dyDescent="0.35">
      <c r="A417">
        <v>300</v>
      </c>
      <c r="B417">
        <v>576000</v>
      </c>
      <c r="C417">
        <v>55</v>
      </c>
      <c r="D417" s="12">
        <f t="shared" si="87"/>
        <v>52363.63636363636</v>
      </c>
      <c r="E417">
        <f t="shared" si="88"/>
        <v>5</v>
      </c>
      <c r="F417" s="15">
        <v>-7.6870409464807599E-4</v>
      </c>
      <c r="K417" s="19"/>
      <c r="L417" s="19"/>
      <c r="M417" s="19"/>
      <c r="N417" s="20"/>
      <c r="Q417">
        <v>300</v>
      </c>
      <c r="R417">
        <v>241200</v>
      </c>
      <c r="S417">
        <v>24</v>
      </c>
      <c r="T417" s="12">
        <f t="shared" si="89"/>
        <v>40200</v>
      </c>
      <c r="U417">
        <f t="shared" si="94"/>
        <v>4</v>
      </c>
      <c r="V417">
        <v>-8.9867073429556708E-3</v>
      </c>
      <c r="X417" s="7"/>
      <c r="Y417" s="7"/>
      <c r="Z417" s="11"/>
      <c r="AC417">
        <v>300</v>
      </c>
      <c r="AD417">
        <v>1126800</v>
      </c>
      <c r="AE417">
        <v>106</v>
      </c>
      <c r="AF417" s="12">
        <f t="shared" si="90"/>
        <v>63781.132075471702</v>
      </c>
      <c r="AG417">
        <f t="shared" si="85"/>
        <v>6</v>
      </c>
      <c r="AH417" s="15">
        <v>-7.3608133395121204E-4</v>
      </c>
      <c r="AJ417" s="7"/>
      <c r="AK417" s="7"/>
      <c r="AL417" s="11"/>
      <c r="AM417" s="11"/>
      <c r="AN417" s="11"/>
      <c r="AO417">
        <v>300</v>
      </c>
      <c r="AP417">
        <v>1656000</v>
      </c>
      <c r="AQ417">
        <v>155</v>
      </c>
      <c r="AR417" s="12">
        <f t="shared" si="91"/>
        <v>53419.354838709674</v>
      </c>
      <c r="AS417">
        <f t="shared" si="86"/>
        <v>5</v>
      </c>
      <c r="AT417">
        <v>-5.2548299977145203E-3</v>
      </c>
      <c r="AV417" s="7"/>
      <c r="AW417" s="7"/>
      <c r="AX417" s="11"/>
      <c r="AY417" s="11"/>
      <c r="BA417">
        <v>300</v>
      </c>
      <c r="BB417">
        <v>2185200</v>
      </c>
      <c r="BC417">
        <v>204</v>
      </c>
      <c r="BD417" s="12">
        <f t="shared" si="92"/>
        <v>42847.058823529413</v>
      </c>
      <c r="BE417">
        <f t="shared" si="93"/>
        <v>4</v>
      </c>
      <c r="BF417">
        <v>-1.18471458169748E-2</v>
      </c>
      <c r="BH417" s="7"/>
      <c r="BI417" s="7"/>
      <c r="BJ417" s="11"/>
    </row>
    <row r="418" spans="1:62" x14ac:dyDescent="0.35">
      <c r="A418">
        <v>300</v>
      </c>
      <c r="B418">
        <v>576000</v>
      </c>
      <c r="C418">
        <v>55</v>
      </c>
      <c r="D418" s="12">
        <f t="shared" si="87"/>
        <v>52363.63636363636</v>
      </c>
      <c r="E418">
        <f t="shared" si="88"/>
        <v>5</v>
      </c>
      <c r="F418">
        <v>-3.5894646915436402E-3</v>
      </c>
      <c r="K418" s="19"/>
      <c r="L418" s="19"/>
      <c r="M418" s="19"/>
      <c r="N418" s="19"/>
      <c r="Q418">
        <v>300</v>
      </c>
      <c r="R418">
        <v>252000</v>
      </c>
      <c r="S418">
        <v>25</v>
      </c>
      <c r="T418" s="12">
        <f t="shared" si="89"/>
        <v>50400</v>
      </c>
      <c r="U418">
        <f t="shared" si="94"/>
        <v>5</v>
      </c>
      <c r="V418">
        <v>-7.7229513158446096E-3</v>
      </c>
      <c r="X418" s="7"/>
      <c r="Y418" s="7"/>
      <c r="Z418" s="11"/>
      <c r="AC418">
        <v>300</v>
      </c>
      <c r="AD418">
        <v>1105200</v>
      </c>
      <c r="AE418">
        <v>104</v>
      </c>
      <c r="AF418" s="12">
        <f t="shared" si="90"/>
        <v>42507.692307692305</v>
      </c>
      <c r="AG418">
        <f t="shared" si="85"/>
        <v>4</v>
      </c>
      <c r="AH418">
        <v>-6.9025853609588099E-3</v>
      </c>
      <c r="AJ418" s="7"/>
      <c r="AK418" s="7"/>
      <c r="AL418" s="11"/>
      <c r="AM418" s="11"/>
      <c r="AN418" s="11"/>
      <c r="AO418">
        <v>300</v>
      </c>
      <c r="AP418">
        <v>1656000</v>
      </c>
      <c r="AQ418">
        <v>155</v>
      </c>
      <c r="AR418" s="12">
        <f t="shared" si="91"/>
        <v>53419.354838709674</v>
      </c>
      <c r="AS418">
        <f t="shared" si="86"/>
        <v>5</v>
      </c>
      <c r="AT418" s="15">
        <v>-5.9945874113047197E-4</v>
      </c>
      <c r="AV418" s="7"/>
      <c r="AW418" s="7"/>
      <c r="AX418" s="11"/>
      <c r="AY418" s="11"/>
      <c r="BA418">
        <v>300</v>
      </c>
      <c r="BB418">
        <v>2185200</v>
      </c>
      <c r="BC418">
        <v>204</v>
      </c>
      <c r="BD418" s="12">
        <f t="shared" si="92"/>
        <v>42847.058823529413</v>
      </c>
      <c r="BE418">
        <f t="shared" si="93"/>
        <v>4</v>
      </c>
      <c r="BF418" s="15">
        <v>-8.3772034403896494E-6</v>
      </c>
      <c r="BH418" s="7"/>
      <c r="BI418" s="7"/>
      <c r="BJ418" s="11"/>
    </row>
    <row r="419" spans="1:62" x14ac:dyDescent="0.35">
      <c r="A419">
        <v>300</v>
      </c>
      <c r="B419">
        <v>565200</v>
      </c>
      <c r="C419">
        <v>54</v>
      </c>
      <c r="D419" s="12">
        <f t="shared" si="87"/>
        <v>41866.666666666664</v>
      </c>
      <c r="E419">
        <f t="shared" si="88"/>
        <v>4</v>
      </c>
      <c r="F419" s="15">
        <v>-1.3396411249653201E-4</v>
      </c>
      <c r="G419">
        <v>-2.0585394305227534E-2</v>
      </c>
      <c r="H419" s="7">
        <v>8740.5152394775032</v>
      </c>
      <c r="I419" s="7">
        <v>2.4750000000000001</v>
      </c>
      <c r="K419" s="19"/>
      <c r="L419" s="19"/>
      <c r="M419" s="19"/>
      <c r="N419" s="19"/>
      <c r="Q419">
        <v>300</v>
      </c>
      <c r="R419">
        <v>252000</v>
      </c>
      <c r="S419">
        <v>25</v>
      </c>
      <c r="T419" s="12">
        <f t="shared" si="89"/>
        <v>50400</v>
      </c>
      <c r="U419">
        <f t="shared" si="94"/>
        <v>5</v>
      </c>
      <c r="V419">
        <v>-1.54017863440191E-3</v>
      </c>
      <c r="X419" s="7"/>
      <c r="Y419" s="7"/>
      <c r="Z419" s="11"/>
      <c r="AC419">
        <v>300</v>
      </c>
      <c r="AD419">
        <v>1116000</v>
      </c>
      <c r="AE419">
        <v>105</v>
      </c>
      <c r="AF419" s="12">
        <f t="shared" si="90"/>
        <v>53142.857142857145</v>
      </c>
      <c r="AG419">
        <f t="shared" si="85"/>
        <v>5</v>
      </c>
      <c r="AH419">
        <v>-2.6567343533104499E-3</v>
      </c>
      <c r="AJ419" s="7"/>
      <c r="AK419" s="7"/>
      <c r="AL419" s="11"/>
      <c r="AM419" s="11"/>
      <c r="AN419" s="11"/>
      <c r="AO419">
        <v>300</v>
      </c>
      <c r="AP419">
        <v>1656000</v>
      </c>
      <c r="AQ419">
        <v>155</v>
      </c>
      <c r="AR419" s="12">
        <f t="shared" si="91"/>
        <v>53419.354838709674</v>
      </c>
      <c r="AS419">
        <f t="shared" si="86"/>
        <v>5</v>
      </c>
      <c r="AT419">
        <v>-2.2091518008466801E-3</v>
      </c>
      <c r="AV419" s="7"/>
      <c r="AW419" s="7"/>
      <c r="AX419" s="11"/>
      <c r="AY419" s="11"/>
      <c r="BA419">
        <v>300</v>
      </c>
      <c r="BB419">
        <v>2185200</v>
      </c>
      <c r="BC419">
        <v>204</v>
      </c>
      <c r="BD419" s="12">
        <f t="shared" si="92"/>
        <v>42847.058823529413</v>
      </c>
      <c r="BE419">
        <f t="shared" si="93"/>
        <v>4</v>
      </c>
      <c r="BF419" s="15">
        <v>-6.1456635702103002E-4</v>
      </c>
      <c r="BH419" s="7"/>
      <c r="BI419" s="7"/>
      <c r="BJ419" s="11"/>
    </row>
    <row r="420" spans="1:62" x14ac:dyDescent="0.35">
      <c r="A420">
        <v>300</v>
      </c>
      <c r="B420">
        <v>565200</v>
      </c>
      <c r="C420">
        <v>54</v>
      </c>
      <c r="D420" s="12">
        <f t="shared" si="87"/>
        <v>41866.666666666664</v>
      </c>
      <c r="E420">
        <f t="shared" si="88"/>
        <v>4</v>
      </c>
      <c r="F420">
        <v>-1.3580973865422799E-3</v>
      </c>
      <c r="G420">
        <v>-6.4829011131848045E-3</v>
      </c>
      <c r="H420" s="7">
        <v>7061.5384615384619</v>
      </c>
      <c r="I420" s="7">
        <v>2</v>
      </c>
      <c r="K420" s="19"/>
      <c r="L420" s="19"/>
      <c r="M420" s="19"/>
      <c r="N420" s="20"/>
      <c r="Q420">
        <v>300</v>
      </c>
      <c r="R420">
        <v>252000</v>
      </c>
      <c r="S420">
        <v>25</v>
      </c>
      <c r="T420" s="12">
        <f t="shared" si="89"/>
        <v>50400</v>
      </c>
      <c r="U420">
        <f t="shared" si="94"/>
        <v>5</v>
      </c>
      <c r="V420">
        <v>-3.4281867292203901E-2</v>
      </c>
      <c r="X420" s="7"/>
      <c r="Y420" s="7"/>
      <c r="Z420" s="11"/>
      <c r="AC420">
        <v>300</v>
      </c>
      <c r="AD420">
        <v>1105200</v>
      </c>
      <c r="AE420">
        <v>104</v>
      </c>
      <c r="AF420" s="12">
        <f t="shared" si="90"/>
        <v>42507.692307692305</v>
      </c>
      <c r="AG420">
        <f t="shared" si="85"/>
        <v>4</v>
      </c>
      <c r="AH420">
        <v>-3.8710879709970298E-3</v>
      </c>
      <c r="AJ420" s="7"/>
      <c r="AK420" s="7"/>
      <c r="AL420" s="11"/>
      <c r="AM420" s="11"/>
      <c r="AN420" s="11"/>
      <c r="AO420">
        <v>300</v>
      </c>
      <c r="AP420">
        <v>1645200</v>
      </c>
      <c r="AQ420">
        <v>154</v>
      </c>
      <c r="AR420" s="12">
        <f t="shared" si="91"/>
        <v>42732.467532467534</v>
      </c>
      <c r="AS420">
        <f t="shared" si="86"/>
        <v>4</v>
      </c>
      <c r="AT420">
        <v>-7.1803356508198697E-3</v>
      </c>
      <c r="AV420" s="7"/>
      <c r="AW420" s="7"/>
      <c r="AX420" s="11"/>
      <c r="AY420" s="11"/>
      <c r="BA420">
        <v>300</v>
      </c>
      <c r="BB420">
        <v>2185200</v>
      </c>
      <c r="BC420">
        <v>204</v>
      </c>
      <c r="BD420" s="12">
        <f t="shared" si="92"/>
        <v>42847.058823529413</v>
      </c>
      <c r="BE420">
        <f t="shared" si="93"/>
        <v>4</v>
      </c>
      <c r="BF420">
        <v>-1.1801369769437599E-2</v>
      </c>
      <c r="BH420" s="7"/>
      <c r="BI420" s="7"/>
      <c r="BJ420" s="11"/>
    </row>
    <row r="421" spans="1:62" x14ac:dyDescent="0.35">
      <c r="A421">
        <v>300</v>
      </c>
      <c r="B421">
        <v>576000</v>
      </c>
      <c r="C421">
        <v>55</v>
      </c>
      <c r="D421" s="12">
        <f t="shared" si="87"/>
        <v>52363.63636363636</v>
      </c>
      <c r="E421">
        <f t="shared" si="88"/>
        <v>5</v>
      </c>
      <c r="F421">
        <v>-1.02611761298533E-2</v>
      </c>
      <c r="G421">
        <v>-5.1882864613737901E-5</v>
      </c>
      <c r="H421" s="7">
        <v>10596.226415094339</v>
      </c>
      <c r="I421" s="7">
        <v>3</v>
      </c>
      <c r="K421" s="19"/>
      <c r="L421" s="19"/>
      <c r="M421" s="19"/>
      <c r="N421" s="20"/>
      <c r="Q421">
        <v>300</v>
      </c>
      <c r="R421">
        <v>252000</v>
      </c>
      <c r="S421">
        <v>25</v>
      </c>
      <c r="T421" s="12">
        <f t="shared" si="89"/>
        <v>50400</v>
      </c>
      <c r="U421">
        <f t="shared" si="94"/>
        <v>5</v>
      </c>
      <c r="V421">
        <v>-1.9247817031719301E-2</v>
      </c>
      <c r="X421" s="7"/>
      <c r="Y421" s="7"/>
      <c r="Z421" s="11"/>
      <c r="AC421">
        <v>300</v>
      </c>
      <c r="AD421">
        <v>1116000</v>
      </c>
      <c r="AE421">
        <v>105</v>
      </c>
      <c r="AF421" s="12">
        <f t="shared" si="90"/>
        <v>53142.857142857145</v>
      </c>
      <c r="AG421">
        <f t="shared" si="85"/>
        <v>5</v>
      </c>
      <c r="AH421">
        <v>-1.6918396042447199E-3</v>
      </c>
      <c r="AJ421" s="7"/>
      <c r="AK421" s="7"/>
      <c r="AL421" s="11"/>
      <c r="AM421" s="11"/>
      <c r="AN421" s="11"/>
      <c r="AO421">
        <v>300</v>
      </c>
      <c r="AP421">
        <v>1666800</v>
      </c>
      <c r="AQ421">
        <v>156</v>
      </c>
      <c r="AR421" s="12">
        <f t="shared" si="91"/>
        <v>64107.692307692305</v>
      </c>
      <c r="AS421">
        <f t="shared" si="86"/>
        <v>6</v>
      </c>
      <c r="AT421">
        <v>-7.5788225048793803E-3</v>
      </c>
      <c r="AV421" s="7"/>
      <c r="AW421" s="7"/>
      <c r="AX421" s="11"/>
      <c r="AY421" s="11"/>
      <c r="BA421">
        <v>300</v>
      </c>
      <c r="BB421">
        <v>2185200</v>
      </c>
      <c r="BC421">
        <v>204</v>
      </c>
      <c r="BD421" s="12">
        <f t="shared" si="92"/>
        <v>42847.058823529413</v>
      </c>
      <c r="BE421">
        <f t="shared" si="93"/>
        <v>4</v>
      </c>
      <c r="BF421">
        <v>-4.3264457243419097E-2</v>
      </c>
      <c r="BH421" s="7"/>
      <c r="BI421" s="7"/>
      <c r="BJ421" s="11"/>
    </row>
    <row r="422" spans="1:62" x14ac:dyDescent="0.35">
      <c r="A422">
        <v>300</v>
      </c>
      <c r="B422">
        <v>565200</v>
      </c>
      <c r="C422">
        <v>54</v>
      </c>
      <c r="D422" s="12">
        <f t="shared" si="87"/>
        <v>41866.666666666664</v>
      </c>
      <c r="E422">
        <f t="shared" si="88"/>
        <v>4</v>
      </c>
      <c r="F422" s="15">
        <v>-3.10171310245928E-4</v>
      </c>
      <c r="G422">
        <v>-0.16219124502816101</v>
      </c>
      <c r="H422" s="7">
        <v>7061.5384615384619</v>
      </c>
      <c r="I422" s="7">
        <v>2</v>
      </c>
      <c r="K422" s="19"/>
      <c r="L422" s="19"/>
      <c r="M422" s="19"/>
      <c r="N422" s="19"/>
      <c r="Q422">
        <v>300</v>
      </c>
      <c r="R422">
        <v>241200</v>
      </c>
      <c r="S422">
        <v>24</v>
      </c>
      <c r="T422" s="12">
        <f t="shared" si="89"/>
        <v>40200</v>
      </c>
      <c r="U422">
        <f t="shared" si="94"/>
        <v>4</v>
      </c>
      <c r="V422">
        <v>-2.43362993428232E-3</v>
      </c>
      <c r="X422" s="7"/>
      <c r="Y422" s="7"/>
      <c r="Z422" s="11"/>
      <c r="AC422">
        <v>300</v>
      </c>
      <c r="AD422">
        <v>1105200</v>
      </c>
      <c r="AE422">
        <v>104</v>
      </c>
      <c r="AF422" s="12">
        <f t="shared" si="90"/>
        <v>42507.692307692305</v>
      </c>
      <c r="AG422">
        <f t="shared" si="85"/>
        <v>4</v>
      </c>
      <c r="AH422">
        <v>-1.25210355130586E-3</v>
      </c>
      <c r="AJ422" s="7"/>
      <c r="AK422" s="7"/>
      <c r="AL422" s="11"/>
      <c r="AM422" s="11"/>
      <c r="AN422" s="11"/>
      <c r="AO422">
        <v>300</v>
      </c>
      <c r="AP422">
        <v>1645200</v>
      </c>
      <c r="AQ422">
        <v>154</v>
      </c>
      <c r="AR422" s="12">
        <f t="shared" si="91"/>
        <v>42732.467532467534</v>
      </c>
      <c r="AS422">
        <f t="shared" si="86"/>
        <v>4</v>
      </c>
      <c r="AT422" s="15">
        <v>-2.2025157394678599E-4</v>
      </c>
      <c r="AV422" s="7"/>
      <c r="AW422" s="7"/>
      <c r="AX422" s="11"/>
      <c r="AY422" s="11"/>
      <c r="BA422">
        <v>300</v>
      </c>
      <c r="BB422">
        <v>2185200</v>
      </c>
      <c r="BC422">
        <v>204</v>
      </c>
      <c r="BD422" s="12">
        <f t="shared" si="92"/>
        <v>42847.058823529413</v>
      </c>
      <c r="BE422">
        <f t="shared" si="93"/>
        <v>4</v>
      </c>
      <c r="BF422" s="15">
        <v>-4.0677765196971198E-4</v>
      </c>
      <c r="BH422" s="7"/>
      <c r="BI422" s="7"/>
      <c r="BJ422" s="11"/>
    </row>
    <row r="423" spans="1:62" x14ac:dyDescent="0.35">
      <c r="A423">
        <v>300</v>
      </c>
      <c r="B423">
        <v>576000</v>
      </c>
      <c r="C423">
        <v>55</v>
      </c>
      <c r="D423" s="12">
        <f t="shared" si="87"/>
        <v>52363.63636363636</v>
      </c>
      <c r="E423">
        <f t="shared" si="88"/>
        <v>5</v>
      </c>
      <c r="F423">
        <v>-3.4203292430318298E-2</v>
      </c>
      <c r="K423" s="19"/>
      <c r="L423" s="19"/>
      <c r="M423" s="19"/>
      <c r="N423" s="20"/>
      <c r="Q423">
        <v>300</v>
      </c>
      <c r="R423">
        <v>241200</v>
      </c>
      <c r="S423">
        <v>24</v>
      </c>
      <c r="T423" s="12">
        <f t="shared" si="89"/>
        <v>40200</v>
      </c>
      <c r="U423">
        <f t="shared" si="94"/>
        <v>4</v>
      </c>
      <c r="V423">
        <v>-3.3543148075686098E-3</v>
      </c>
      <c r="X423" s="7"/>
      <c r="Y423" s="7"/>
      <c r="Z423" s="11"/>
      <c r="AC423">
        <v>300</v>
      </c>
      <c r="AD423">
        <v>1094400</v>
      </c>
      <c r="AE423">
        <v>103</v>
      </c>
      <c r="AF423" s="12">
        <f t="shared" si="90"/>
        <v>31875.728155339806</v>
      </c>
      <c r="AG423">
        <f t="shared" si="85"/>
        <v>3</v>
      </c>
      <c r="AH423">
        <v>-1.33322300858633E-2</v>
      </c>
      <c r="AJ423" s="7"/>
      <c r="AK423" s="7"/>
      <c r="AL423" s="11"/>
      <c r="AM423" s="11"/>
      <c r="AN423" s="11"/>
      <c r="AO423">
        <v>300</v>
      </c>
      <c r="AP423">
        <v>1645200</v>
      </c>
      <c r="AQ423">
        <v>154</v>
      </c>
      <c r="AR423" s="12">
        <f t="shared" si="91"/>
        <v>42732.467532467534</v>
      </c>
      <c r="AS423">
        <f t="shared" si="86"/>
        <v>4</v>
      </c>
      <c r="AT423" s="15">
        <v>-8.3943321997112096E-4</v>
      </c>
      <c r="AV423" s="7"/>
      <c r="AW423" s="7"/>
      <c r="AX423" s="11"/>
      <c r="AY423" s="11"/>
      <c r="BA423">
        <v>300</v>
      </c>
      <c r="BB423">
        <v>2185200</v>
      </c>
      <c r="BC423">
        <v>204</v>
      </c>
      <c r="BD423" s="12">
        <f t="shared" si="92"/>
        <v>42847.058823529413</v>
      </c>
      <c r="BE423">
        <f t="shared" si="93"/>
        <v>4</v>
      </c>
      <c r="BF423" s="15">
        <v>-3.1599252518645099E-4</v>
      </c>
      <c r="BH423" s="7"/>
      <c r="BI423" s="7"/>
      <c r="BJ423" s="11"/>
    </row>
    <row r="424" spans="1:62" x14ac:dyDescent="0.35">
      <c r="A424">
        <v>300</v>
      </c>
      <c r="B424">
        <v>565200</v>
      </c>
      <c r="C424">
        <v>54</v>
      </c>
      <c r="D424" s="12">
        <f t="shared" si="87"/>
        <v>41866.666666666664</v>
      </c>
      <c r="E424">
        <f t="shared" si="88"/>
        <v>4</v>
      </c>
      <c r="F424">
        <v>-1.8068739377646401E-2</v>
      </c>
      <c r="K424" s="19"/>
      <c r="L424" s="19"/>
      <c r="M424" s="19"/>
      <c r="N424" s="19"/>
      <c r="Q424">
        <v>300</v>
      </c>
      <c r="R424">
        <v>241200</v>
      </c>
      <c r="S424">
        <v>24</v>
      </c>
      <c r="T424" s="12">
        <f t="shared" si="89"/>
        <v>40200</v>
      </c>
      <c r="U424">
        <f t="shared" si="94"/>
        <v>4</v>
      </c>
      <c r="V424" s="15">
        <v>-2.2860904317772702E-6</v>
      </c>
      <c r="X424" s="7"/>
      <c r="Y424" s="7"/>
      <c r="Z424" s="11"/>
      <c r="AC424">
        <v>300</v>
      </c>
      <c r="AD424">
        <v>1105200</v>
      </c>
      <c r="AE424">
        <v>104</v>
      </c>
      <c r="AF424" s="12">
        <f t="shared" si="90"/>
        <v>42507.692307692305</v>
      </c>
      <c r="AG424">
        <f t="shared" si="85"/>
        <v>4</v>
      </c>
      <c r="AH424" s="15">
        <v>-3.3358320106848602E-5</v>
      </c>
      <c r="AJ424" s="7"/>
      <c r="AK424" s="7"/>
      <c r="AL424" s="11"/>
      <c r="AM424" s="11"/>
      <c r="AN424" s="11"/>
      <c r="AO424">
        <v>300</v>
      </c>
      <c r="AP424">
        <v>1645200</v>
      </c>
      <c r="AQ424">
        <v>154</v>
      </c>
      <c r="AR424" s="12">
        <f t="shared" si="91"/>
        <v>42732.467532467534</v>
      </c>
      <c r="AS424">
        <f t="shared" si="86"/>
        <v>4</v>
      </c>
      <c r="AT424">
        <v>-2.5482673743630101E-3</v>
      </c>
      <c r="AV424" s="7"/>
      <c r="AW424" s="7"/>
      <c r="AX424" s="11"/>
      <c r="AY424" s="11"/>
      <c r="BA424">
        <v>300</v>
      </c>
      <c r="BB424">
        <v>2174400</v>
      </c>
      <c r="BC424">
        <v>203</v>
      </c>
      <c r="BD424" s="12">
        <f t="shared" si="92"/>
        <v>32133.99014778325</v>
      </c>
      <c r="BE424">
        <f t="shared" si="93"/>
        <v>3</v>
      </c>
      <c r="BF424">
        <v>-2.22893485238788E-3</v>
      </c>
      <c r="BH424" s="7"/>
      <c r="BI424" s="7"/>
      <c r="BJ424" s="11"/>
    </row>
    <row r="425" spans="1:62" x14ac:dyDescent="0.35">
      <c r="A425">
        <v>300</v>
      </c>
      <c r="B425">
        <v>576000</v>
      </c>
      <c r="C425">
        <v>55</v>
      </c>
      <c r="D425" s="12">
        <f t="shared" si="87"/>
        <v>52363.63636363636</v>
      </c>
      <c r="E425">
        <f t="shared" si="88"/>
        <v>5</v>
      </c>
      <c r="F425">
        <v>-3.4649669117942498E-3</v>
      </c>
      <c r="K425" s="19"/>
      <c r="L425" s="19"/>
      <c r="M425" s="19"/>
      <c r="N425" s="19"/>
      <c r="Q425">
        <v>300</v>
      </c>
      <c r="R425">
        <v>230400</v>
      </c>
      <c r="S425">
        <v>23</v>
      </c>
      <c r="T425" s="12">
        <f t="shared" si="89"/>
        <v>30052.17391304348</v>
      </c>
      <c r="U425">
        <f t="shared" si="94"/>
        <v>3</v>
      </c>
      <c r="V425">
        <v>-1.0371188680564801E-2</v>
      </c>
      <c r="X425" s="7"/>
      <c r="Y425" s="7"/>
      <c r="Z425" s="11"/>
      <c r="AC425">
        <v>300</v>
      </c>
      <c r="AD425">
        <v>1116000</v>
      </c>
      <c r="AE425">
        <v>105</v>
      </c>
      <c r="AF425" s="12">
        <f t="shared" si="90"/>
        <v>53142.857142857145</v>
      </c>
      <c r="AG425">
        <f t="shared" si="85"/>
        <v>5</v>
      </c>
      <c r="AH425">
        <v>-6.5647646689484307E-2</v>
      </c>
      <c r="AJ425" s="7"/>
      <c r="AK425" s="7"/>
      <c r="AL425" s="11"/>
      <c r="AM425" s="11"/>
      <c r="AN425" s="11"/>
      <c r="AO425">
        <v>300</v>
      </c>
      <c r="AP425">
        <v>1656000</v>
      </c>
      <c r="AQ425">
        <v>155</v>
      </c>
      <c r="AR425" s="12">
        <f t="shared" si="91"/>
        <v>53419.354838709674</v>
      </c>
      <c r="AS425">
        <f t="shared" si="86"/>
        <v>5</v>
      </c>
      <c r="AT425">
        <v>-7.8185188838020593E-3</v>
      </c>
      <c r="AV425" s="7"/>
      <c r="AW425" s="7"/>
      <c r="AX425" s="11"/>
      <c r="AY425" s="11"/>
      <c r="BA425">
        <v>300</v>
      </c>
      <c r="BB425">
        <v>2196000</v>
      </c>
      <c r="BC425">
        <v>205</v>
      </c>
      <c r="BD425" s="12">
        <f t="shared" si="92"/>
        <v>53560.975609756097</v>
      </c>
      <c r="BE425">
        <f t="shared" si="93"/>
        <v>5</v>
      </c>
      <c r="BF425">
        <v>-1.58304149946947E-3</v>
      </c>
      <c r="BH425" s="7"/>
      <c r="BI425" s="7"/>
      <c r="BJ425" s="11"/>
    </row>
    <row r="426" spans="1:62" x14ac:dyDescent="0.35">
      <c r="A426">
        <v>300</v>
      </c>
      <c r="B426">
        <v>576000</v>
      </c>
      <c r="C426">
        <v>55</v>
      </c>
      <c r="D426" s="12">
        <f t="shared" si="87"/>
        <v>52363.63636363636</v>
      </c>
      <c r="E426">
        <f t="shared" si="88"/>
        <v>5</v>
      </c>
      <c r="F426" s="15">
        <v>-1.6218934448437299E-5</v>
      </c>
      <c r="K426" s="19"/>
      <c r="L426" s="19"/>
      <c r="M426" s="19"/>
      <c r="N426" s="19"/>
      <c r="Q426">
        <v>300</v>
      </c>
      <c r="R426">
        <v>241200</v>
      </c>
      <c r="S426">
        <v>24</v>
      </c>
      <c r="T426" s="12">
        <f t="shared" si="89"/>
        <v>40200</v>
      </c>
      <c r="U426">
        <f t="shared" si="94"/>
        <v>4</v>
      </c>
      <c r="V426">
        <v>-7.3949177760788904E-3</v>
      </c>
      <c r="X426" s="7"/>
      <c r="Y426" s="7"/>
      <c r="Z426" s="11"/>
      <c r="AC426">
        <v>300</v>
      </c>
      <c r="AD426">
        <v>1105200</v>
      </c>
      <c r="AE426">
        <v>104</v>
      </c>
      <c r="AF426" s="12">
        <f t="shared" si="90"/>
        <v>42507.692307692305</v>
      </c>
      <c r="AG426">
        <f t="shared" si="85"/>
        <v>4</v>
      </c>
      <c r="AH426" s="15">
        <v>-3.6449845116039801E-5</v>
      </c>
      <c r="AJ426" s="7"/>
      <c r="AK426" s="7"/>
      <c r="AL426" s="11"/>
      <c r="AM426" s="11"/>
      <c r="AN426" s="11"/>
      <c r="AO426">
        <v>300</v>
      </c>
      <c r="AP426">
        <v>1656000</v>
      </c>
      <c r="AQ426">
        <v>155</v>
      </c>
      <c r="AR426" s="12">
        <f t="shared" si="91"/>
        <v>53419.354838709674</v>
      </c>
      <c r="AS426">
        <f t="shared" si="86"/>
        <v>5</v>
      </c>
      <c r="AT426">
        <v>-1.1646579124212301E-3</v>
      </c>
      <c r="AV426" s="7"/>
      <c r="AW426" s="7"/>
      <c r="AX426" s="11"/>
      <c r="AY426" s="11"/>
      <c r="BA426">
        <v>300</v>
      </c>
      <c r="BB426">
        <v>2185200</v>
      </c>
      <c r="BC426">
        <v>204</v>
      </c>
      <c r="BD426" s="12">
        <f t="shared" si="92"/>
        <v>42847.058823529413</v>
      </c>
      <c r="BE426">
        <f t="shared" si="93"/>
        <v>4</v>
      </c>
      <c r="BF426" s="15">
        <v>-2.2915649129323098E-5</v>
      </c>
      <c r="BH426" s="7"/>
      <c r="BI426" s="7"/>
      <c r="BJ426" s="11"/>
    </row>
    <row r="427" spans="1:62" x14ac:dyDescent="0.35">
      <c r="A427">
        <v>300</v>
      </c>
      <c r="B427">
        <v>586800</v>
      </c>
      <c r="C427">
        <v>56</v>
      </c>
      <c r="D427" s="12">
        <f t="shared" si="87"/>
        <v>62871.428571428572</v>
      </c>
      <c r="E427">
        <f t="shared" si="88"/>
        <v>6</v>
      </c>
      <c r="F427" s="15">
        <v>-7.8438902521914601E-7</v>
      </c>
      <c r="K427" s="19"/>
      <c r="L427" s="19"/>
      <c r="M427" s="19"/>
      <c r="N427" s="19"/>
      <c r="Q427">
        <v>300</v>
      </c>
      <c r="R427">
        <v>252000</v>
      </c>
      <c r="S427">
        <v>25</v>
      </c>
      <c r="T427" s="12">
        <f t="shared" si="89"/>
        <v>50400</v>
      </c>
      <c r="U427">
        <f t="shared" si="94"/>
        <v>5</v>
      </c>
      <c r="V427" s="15">
        <v>-1.7096720841823099E-6</v>
      </c>
      <c r="X427" s="7"/>
      <c r="Y427" s="7"/>
      <c r="Z427" s="11"/>
      <c r="AC427">
        <v>300</v>
      </c>
      <c r="AD427">
        <v>1105200</v>
      </c>
      <c r="AE427">
        <v>104</v>
      </c>
      <c r="AF427" s="12">
        <f t="shared" si="90"/>
        <v>42507.692307692305</v>
      </c>
      <c r="AG427">
        <f t="shared" si="85"/>
        <v>4</v>
      </c>
      <c r="AH427">
        <v>-4.6192480861829404E-3</v>
      </c>
      <c r="AJ427" s="7"/>
      <c r="AK427" s="7"/>
      <c r="AL427" s="11"/>
      <c r="AM427" s="11"/>
      <c r="AN427" s="11"/>
      <c r="AO427">
        <v>300</v>
      </c>
      <c r="AP427">
        <v>1645200</v>
      </c>
      <c r="AQ427">
        <v>154</v>
      </c>
      <c r="AR427" s="12">
        <f t="shared" si="91"/>
        <v>42732.467532467534</v>
      </c>
      <c r="AS427">
        <f t="shared" si="86"/>
        <v>4</v>
      </c>
      <c r="AT427">
        <v>-2.0273573127552701E-2</v>
      </c>
      <c r="AV427" s="7"/>
      <c r="AW427" s="7"/>
      <c r="AX427" s="11"/>
      <c r="AY427" s="11"/>
      <c r="BA427">
        <v>300</v>
      </c>
      <c r="BB427">
        <v>2196000</v>
      </c>
      <c r="BC427">
        <v>205</v>
      </c>
      <c r="BD427" s="12">
        <f t="shared" si="92"/>
        <v>53560.975609756097</v>
      </c>
      <c r="BE427">
        <f t="shared" si="93"/>
        <v>5</v>
      </c>
      <c r="BF427" s="15">
        <v>-4.7366487843200801E-4</v>
      </c>
      <c r="BH427" s="7"/>
      <c r="BI427" s="7"/>
      <c r="BJ427" s="11"/>
    </row>
    <row r="428" spans="1:62" x14ac:dyDescent="0.35">
      <c r="A428">
        <v>300</v>
      </c>
      <c r="B428">
        <v>554400</v>
      </c>
      <c r="C428">
        <v>53</v>
      </c>
      <c r="D428" s="12">
        <f t="shared" si="87"/>
        <v>31381.132075471698</v>
      </c>
      <c r="E428">
        <f t="shared" si="88"/>
        <v>3</v>
      </c>
      <c r="F428">
        <v>-7.1309797821222697E-3</v>
      </c>
      <c r="K428" s="19"/>
      <c r="L428" s="19"/>
      <c r="M428" s="19"/>
      <c r="N428" s="20"/>
      <c r="Q428">
        <v>300</v>
      </c>
      <c r="R428">
        <v>241200</v>
      </c>
      <c r="S428">
        <v>24</v>
      </c>
      <c r="T428" s="12">
        <f t="shared" si="89"/>
        <v>40200</v>
      </c>
      <c r="U428">
        <f t="shared" si="94"/>
        <v>4</v>
      </c>
      <c r="V428">
        <v>-2.16182922784206E-3</v>
      </c>
      <c r="X428" s="7"/>
      <c r="Y428" s="7"/>
      <c r="Z428" s="11"/>
      <c r="AC428">
        <v>300</v>
      </c>
      <c r="AD428">
        <v>1094400</v>
      </c>
      <c r="AE428">
        <v>103</v>
      </c>
      <c r="AF428" s="12">
        <f t="shared" si="90"/>
        <v>31875.728155339806</v>
      </c>
      <c r="AG428">
        <f t="shared" si="85"/>
        <v>3</v>
      </c>
      <c r="AH428" s="15">
        <v>-6.0977132696128102E-4</v>
      </c>
      <c r="AJ428" s="7"/>
      <c r="AK428" s="7"/>
      <c r="AL428" s="11"/>
      <c r="AM428" s="11"/>
      <c r="AN428" s="11"/>
      <c r="AO428">
        <v>300</v>
      </c>
      <c r="AP428">
        <v>1645200</v>
      </c>
      <c r="AQ428">
        <v>154</v>
      </c>
      <c r="AR428" s="12">
        <f t="shared" si="91"/>
        <v>42732.467532467534</v>
      </c>
      <c r="AS428">
        <f t="shared" si="86"/>
        <v>4</v>
      </c>
      <c r="AT428" s="15">
        <v>-8.0631357979184303E-4</v>
      </c>
      <c r="AV428" s="7"/>
      <c r="AW428" s="7"/>
      <c r="AX428" s="11"/>
      <c r="AY428" s="11"/>
      <c r="BA428">
        <v>300</v>
      </c>
      <c r="BB428">
        <v>2185200</v>
      </c>
      <c r="BC428">
        <v>204</v>
      </c>
      <c r="BD428" s="12">
        <f t="shared" si="92"/>
        <v>42847.058823529413</v>
      </c>
      <c r="BE428">
        <f t="shared" si="93"/>
        <v>4</v>
      </c>
      <c r="BF428">
        <v>-2.2289182579483501E-3</v>
      </c>
      <c r="BH428" s="7"/>
      <c r="BI428" s="7"/>
      <c r="BJ428" s="11"/>
    </row>
    <row r="429" spans="1:62" x14ac:dyDescent="0.35">
      <c r="A429">
        <v>300</v>
      </c>
      <c r="B429">
        <v>565200</v>
      </c>
      <c r="C429">
        <v>54</v>
      </c>
      <c r="D429" s="12">
        <f t="shared" si="87"/>
        <v>41866.666666666664</v>
      </c>
      <c r="E429">
        <f t="shared" si="88"/>
        <v>4</v>
      </c>
      <c r="F429">
        <v>-4.1844776047729501E-2</v>
      </c>
      <c r="K429" s="19"/>
      <c r="L429" s="19"/>
      <c r="M429" s="19"/>
      <c r="N429" s="19"/>
      <c r="Q429">
        <v>300</v>
      </c>
      <c r="R429">
        <v>230400</v>
      </c>
      <c r="S429">
        <v>23</v>
      </c>
      <c r="T429" s="12">
        <f t="shared" si="89"/>
        <v>30052.17391304348</v>
      </c>
      <c r="U429">
        <f t="shared" si="94"/>
        <v>3</v>
      </c>
      <c r="V429">
        <v>-2.9299618000683402E-3</v>
      </c>
      <c r="X429" s="7"/>
      <c r="Y429" s="7"/>
      <c r="Z429" s="11"/>
      <c r="AC429">
        <v>300</v>
      </c>
      <c r="AD429">
        <v>1094400</v>
      </c>
      <c r="AE429">
        <v>103</v>
      </c>
      <c r="AF429" s="12">
        <f t="shared" si="90"/>
        <v>31875.728155339806</v>
      </c>
      <c r="AG429">
        <f t="shared" si="85"/>
        <v>3</v>
      </c>
      <c r="AH429">
        <v>-7.7968280439377298E-3</v>
      </c>
      <c r="AJ429" s="7"/>
      <c r="AK429" s="7"/>
      <c r="AL429" s="11"/>
      <c r="AM429" s="11"/>
      <c r="AN429" s="11"/>
      <c r="AO429">
        <v>300</v>
      </c>
      <c r="AP429">
        <v>1634400</v>
      </c>
      <c r="AQ429">
        <v>153</v>
      </c>
      <c r="AR429" s="12">
        <f t="shared" si="91"/>
        <v>32047.058823529413</v>
      </c>
      <c r="AS429">
        <f t="shared" si="86"/>
        <v>3</v>
      </c>
      <c r="AT429">
        <v>-1.1934698649888099E-3</v>
      </c>
      <c r="AV429" s="7"/>
      <c r="AW429" s="7"/>
      <c r="AX429" s="11"/>
      <c r="AY429" s="11"/>
      <c r="BA429">
        <v>300</v>
      </c>
      <c r="BB429">
        <v>2174400</v>
      </c>
      <c r="BC429">
        <v>203</v>
      </c>
      <c r="BD429" s="12">
        <f t="shared" si="92"/>
        <v>32133.99014778325</v>
      </c>
      <c r="BE429">
        <f t="shared" si="93"/>
        <v>3</v>
      </c>
      <c r="BF429" s="15">
        <v>-1.19389616818226E-4</v>
      </c>
      <c r="BH429" s="7"/>
      <c r="BI429" s="7"/>
      <c r="BJ429" s="11"/>
    </row>
    <row r="430" spans="1:62" x14ac:dyDescent="0.35">
      <c r="A430">
        <v>300</v>
      </c>
      <c r="B430">
        <v>586800</v>
      </c>
      <c r="C430">
        <v>56</v>
      </c>
      <c r="D430" s="12">
        <f t="shared" si="87"/>
        <v>62871.428571428572</v>
      </c>
      <c r="E430">
        <f t="shared" si="88"/>
        <v>6</v>
      </c>
      <c r="F430" s="15">
        <v>-1.1080113603170401E-4</v>
      </c>
      <c r="K430" s="19"/>
      <c r="L430" s="19"/>
      <c r="M430" s="19"/>
      <c r="N430" s="19"/>
      <c r="Q430">
        <v>300</v>
      </c>
      <c r="R430">
        <v>241200</v>
      </c>
      <c r="S430">
        <v>24</v>
      </c>
      <c r="T430" s="12">
        <f t="shared" si="89"/>
        <v>40200</v>
      </c>
      <c r="U430">
        <f t="shared" si="94"/>
        <v>4</v>
      </c>
      <c r="V430">
        <v>-3.4014338602631898E-3</v>
      </c>
      <c r="X430" s="7"/>
      <c r="Y430" s="7"/>
      <c r="Z430" s="11"/>
      <c r="AC430">
        <v>300</v>
      </c>
      <c r="AD430">
        <v>1094400</v>
      </c>
      <c r="AE430">
        <v>103</v>
      </c>
      <c r="AF430" s="12">
        <f t="shared" si="90"/>
        <v>31875.728155339806</v>
      </c>
      <c r="AG430">
        <f t="shared" si="85"/>
        <v>3</v>
      </c>
      <c r="AH430" s="15">
        <v>-1.6289794836127201E-4</v>
      </c>
      <c r="AJ430" s="7"/>
      <c r="AK430" s="7"/>
      <c r="AL430" s="11"/>
      <c r="AM430" s="11"/>
      <c r="AN430" s="11"/>
      <c r="AO430">
        <v>300</v>
      </c>
      <c r="AP430">
        <v>1645200</v>
      </c>
      <c r="AQ430">
        <v>154</v>
      </c>
      <c r="AR430" s="12">
        <f t="shared" si="91"/>
        <v>42732.467532467534</v>
      </c>
      <c r="AS430">
        <f t="shared" si="86"/>
        <v>4</v>
      </c>
      <c r="AT430" s="15">
        <v>-9.3846578096231295E-5</v>
      </c>
      <c r="AV430" s="7"/>
      <c r="AW430" s="7"/>
      <c r="AX430" s="11"/>
      <c r="AY430" s="11"/>
      <c r="BA430">
        <v>300</v>
      </c>
      <c r="BB430">
        <v>2185200</v>
      </c>
      <c r="BC430">
        <v>204</v>
      </c>
      <c r="BD430" s="12">
        <f t="shared" si="92"/>
        <v>42847.058823529413</v>
      </c>
      <c r="BE430">
        <f t="shared" si="93"/>
        <v>4</v>
      </c>
      <c r="BF430">
        <v>-1.9181785086484899E-2</v>
      </c>
      <c r="BH430" s="7"/>
      <c r="BI430" s="7"/>
      <c r="BJ430" s="11"/>
    </row>
    <row r="431" spans="1:62" x14ac:dyDescent="0.35">
      <c r="A431">
        <v>300</v>
      </c>
      <c r="B431">
        <v>576000</v>
      </c>
      <c r="C431">
        <v>55</v>
      </c>
      <c r="D431" s="12">
        <f t="shared" si="87"/>
        <v>52363.63636363636</v>
      </c>
      <c r="E431">
        <f t="shared" si="88"/>
        <v>5</v>
      </c>
      <c r="F431">
        <v>-3.5394118563859601E-3</v>
      </c>
      <c r="K431" s="19"/>
      <c r="L431" s="19"/>
      <c r="M431" s="19"/>
      <c r="N431" s="19"/>
      <c r="Q431">
        <v>300</v>
      </c>
      <c r="R431">
        <v>241200</v>
      </c>
      <c r="S431">
        <v>24</v>
      </c>
      <c r="T431" s="12">
        <f t="shared" si="89"/>
        <v>40200</v>
      </c>
      <c r="U431">
        <f t="shared" si="94"/>
        <v>4</v>
      </c>
      <c r="V431">
        <v>-2.20160785441827E-2</v>
      </c>
      <c r="X431" s="7"/>
      <c r="Y431" s="7"/>
      <c r="Z431" s="11"/>
      <c r="AC431">
        <v>300</v>
      </c>
      <c r="AD431">
        <v>1126800</v>
      </c>
      <c r="AE431">
        <v>106</v>
      </c>
      <c r="AF431" s="12">
        <f t="shared" si="90"/>
        <v>63781.132075471702</v>
      </c>
      <c r="AG431">
        <f t="shared" si="85"/>
        <v>6</v>
      </c>
      <c r="AH431">
        <v>-1.3820734907673901E-2</v>
      </c>
      <c r="AJ431" s="7"/>
      <c r="AK431" s="7"/>
      <c r="AL431" s="11"/>
      <c r="AM431" s="11"/>
      <c r="AN431" s="11"/>
      <c r="AO431">
        <v>300</v>
      </c>
      <c r="AP431">
        <v>1645200</v>
      </c>
      <c r="AQ431">
        <v>154</v>
      </c>
      <c r="AR431" s="12">
        <f t="shared" si="91"/>
        <v>42732.467532467534</v>
      </c>
      <c r="AS431">
        <f t="shared" si="86"/>
        <v>4</v>
      </c>
      <c r="AT431">
        <v>-3.29437149571406E-3</v>
      </c>
      <c r="AV431" s="7"/>
      <c r="AW431" s="7"/>
      <c r="AX431" s="11"/>
      <c r="AY431" s="11"/>
      <c r="BA431">
        <v>300</v>
      </c>
      <c r="BB431">
        <v>2185200</v>
      </c>
      <c r="BC431">
        <v>204</v>
      </c>
      <c r="BD431" s="12">
        <f t="shared" si="92"/>
        <v>42847.058823529413</v>
      </c>
      <c r="BE431">
        <f t="shared" si="93"/>
        <v>4</v>
      </c>
      <c r="BF431">
        <v>-7.7077124703633102E-3</v>
      </c>
      <c r="BH431" s="7"/>
      <c r="BI431" s="7"/>
      <c r="BJ431" s="11"/>
    </row>
    <row r="432" spans="1:62" x14ac:dyDescent="0.35">
      <c r="A432">
        <v>300</v>
      </c>
      <c r="B432">
        <v>565200</v>
      </c>
      <c r="C432">
        <v>54</v>
      </c>
      <c r="D432" s="12">
        <f t="shared" si="87"/>
        <v>41866.666666666664</v>
      </c>
      <c r="E432">
        <f t="shared" si="88"/>
        <v>4</v>
      </c>
      <c r="F432" s="15">
        <v>-3.6580846041458598E-4</v>
      </c>
      <c r="K432" s="19"/>
      <c r="L432" s="19"/>
      <c r="M432" s="19"/>
      <c r="N432" s="19"/>
      <c r="Q432">
        <v>300</v>
      </c>
      <c r="R432">
        <v>241200</v>
      </c>
      <c r="S432">
        <v>24</v>
      </c>
      <c r="T432" s="12">
        <f t="shared" si="89"/>
        <v>40200</v>
      </c>
      <c r="U432">
        <f t="shared" si="94"/>
        <v>4</v>
      </c>
      <c r="V432">
        <v>-6.82928066417732E-3</v>
      </c>
      <c r="X432" s="7"/>
      <c r="Y432" s="7"/>
      <c r="Z432" s="11"/>
      <c r="AC432">
        <v>300</v>
      </c>
      <c r="AD432">
        <v>1126800</v>
      </c>
      <c r="AE432">
        <v>106</v>
      </c>
      <c r="AF432" s="12">
        <f t="shared" si="90"/>
        <v>63781.132075471702</v>
      </c>
      <c r="AG432">
        <f t="shared" si="85"/>
        <v>6</v>
      </c>
      <c r="AH432">
        <v>-2.00355180722173E-2</v>
      </c>
      <c r="AJ432" s="7"/>
      <c r="AK432" s="7"/>
      <c r="AL432" s="11"/>
      <c r="AM432" s="11"/>
      <c r="AN432" s="11"/>
      <c r="AO432">
        <v>300</v>
      </c>
      <c r="AP432">
        <v>1666800</v>
      </c>
      <c r="AQ432">
        <v>156</v>
      </c>
      <c r="AR432" s="12">
        <f t="shared" si="91"/>
        <v>64107.692307692305</v>
      </c>
      <c r="AS432">
        <f t="shared" si="86"/>
        <v>6</v>
      </c>
      <c r="AT432" s="15">
        <v>-1.06416007702385E-4</v>
      </c>
      <c r="AV432" s="7"/>
      <c r="AW432" s="7"/>
      <c r="AX432" s="11"/>
      <c r="AY432" s="11"/>
      <c r="BA432">
        <v>300</v>
      </c>
      <c r="BB432">
        <v>2196000</v>
      </c>
      <c r="BC432">
        <v>205</v>
      </c>
      <c r="BD432" s="12">
        <f t="shared" si="92"/>
        <v>53560.975609756097</v>
      </c>
      <c r="BE432">
        <f t="shared" si="93"/>
        <v>5</v>
      </c>
      <c r="BF432">
        <v>-2.9751453500418201E-2</v>
      </c>
      <c r="BH432" s="7"/>
      <c r="BI432" s="7"/>
      <c r="BJ432" s="11"/>
    </row>
    <row r="433" spans="1:62" x14ac:dyDescent="0.35">
      <c r="A433">
        <v>300</v>
      </c>
      <c r="B433">
        <v>565200</v>
      </c>
      <c r="C433">
        <v>54</v>
      </c>
      <c r="D433" s="12">
        <f t="shared" si="87"/>
        <v>41866.666666666664</v>
      </c>
      <c r="E433">
        <f t="shared" si="88"/>
        <v>4</v>
      </c>
      <c r="F433">
        <v>-5.2370529659485398E-3</v>
      </c>
      <c r="K433" s="19"/>
      <c r="L433" s="19"/>
      <c r="M433" s="19"/>
      <c r="N433" s="20"/>
      <c r="Q433">
        <v>300</v>
      </c>
      <c r="R433">
        <v>241200</v>
      </c>
      <c r="S433">
        <v>24</v>
      </c>
      <c r="T433" s="12">
        <f t="shared" si="89"/>
        <v>40200</v>
      </c>
      <c r="U433">
        <f t="shared" si="94"/>
        <v>4</v>
      </c>
      <c r="V433">
        <v>-2.4519656455119498E-3</v>
      </c>
      <c r="X433" s="7"/>
      <c r="Y433" s="7"/>
      <c r="Z433" s="11"/>
      <c r="AC433">
        <v>300</v>
      </c>
      <c r="AD433">
        <v>1126800</v>
      </c>
      <c r="AE433">
        <v>106</v>
      </c>
      <c r="AF433" s="12">
        <f t="shared" si="90"/>
        <v>63781.132075471702</v>
      </c>
      <c r="AG433">
        <f t="shared" si="85"/>
        <v>6</v>
      </c>
      <c r="AH433">
        <v>-1.24116197921844E-2</v>
      </c>
      <c r="AJ433" s="7"/>
      <c r="AK433" s="7"/>
      <c r="AL433" s="11"/>
      <c r="AM433" s="11"/>
      <c r="AN433" s="11"/>
      <c r="AO433">
        <v>300</v>
      </c>
      <c r="AP433">
        <v>1634400</v>
      </c>
      <c r="AQ433">
        <v>153</v>
      </c>
      <c r="AR433" s="12">
        <f t="shared" si="91"/>
        <v>32047.058823529413</v>
      </c>
      <c r="AS433">
        <f t="shared" si="86"/>
        <v>3</v>
      </c>
      <c r="AT433" s="15">
        <v>-7.2507922054699896E-4</v>
      </c>
      <c r="AV433" s="7"/>
      <c r="AW433" s="7"/>
      <c r="AX433" s="11"/>
      <c r="AY433" s="11"/>
      <c r="BA433">
        <v>300</v>
      </c>
      <c r="BB433">
        <v>2174400</v>
      </c>
      <c r="BC433">
        <v>203</v>
      </c>
      <c r="BD433" s="12">
        <f t="shared" si="92"/>
        <v>32133.99014778325</v>
      </c>
      <c r="BE433">
        <f t="shared" si="93"/>
        <v>3</v>
      </c>
      <c r="BF433">
        <v>-8.0860372711416308E-3</v>
      </c>
      <c r="BH433" s="7"/>
      <c r="BI433" s="7"/>
      <c r="BJ433" s="11"/>
    </row>
    <row r="434" spans="1:62" x14ac:dyDescent="0.35">
      <c r="A434">
        <v>300</v>
      </c>
      <c r="B434">
        <v>565200</v>
      </c>
      <c r="C434">
        <v>54</v>
      </c>
      <c r="D434" s="12">
        <f t="shared" si="87"/>
        <v>41866.666666666664</v>
      </c>
      <c r="E434">
        <f t="shared" si="88"/>
        <v>4</v>
      </c>
      <c r="F434">
        <v>-3.71015395205201E-3</v>
      </c>
      <c r="K434" s="19"/>
      <c r="L434" s="19"/>
      <c r="M434" s="19"/>
      <c r="N434" s="19"/>
      <c r="Q434">
        <v>300</v>
      </c>
      <c r="R434">
        <v>241200</v>
      </c>
      <c r="S434">
        <v>24</v>
      </c>
      <c r="T434" s="12">
        <f t="shared" si="89"/>
        <v>40200</v>
      </c>
      <c r="U434">
        <f t="shared" si="94"/>
        <v>4</v>
      </c>
      <c r="V434">
        <v>-1.33370356044258E-3</v>
      </c>
      <c r="X434" s="7"/>
      <c r="Y434" s="7"/>
      <c r="Z434" s="11"/>
      <c r="AC434">
        <v>300</v>
      </c>
      <c r="AD434">
        <v>1116000</v>
      </c>
      <c r="AE434">
        <v>105</v>
      </c>
      <c r="AF434" s="12">
        <f t="shared" si="90"/>
        <v>53142.857142857145</v>
      </c>
      <c r="AG434">
        <f t="shared" si="85"/>
        <v>5</v>
      </c>
      <c r="AH434">
        <v>-1.78206004345603E-2</v>
      </c>
      <c r="AJ434" s="7"/>
      <c r="AK434" s="7"/>
      <c r="AL434" s="11"/>
      <c r="AM434" s="11"/>
      <c r="AN434" s="11"/>
      <c r="AO434">
        <v>300</v>
      </c>
      <c r="AP434">
        <v>1645200</v>
      </c>
      <c r="AQ434">
        <v>154</v>
      </c>
      <c r="AR434" s="12">
        <f t="shared" si="91"/>
        <v>42732.467532467534</v>
      </c>
      <c r="AS434">
        <f t="shared" si="86"/>
        <v>4</v>
      </c>
      <c r="AT434" s="15">
        <v>-1.5817311087334E-4</v>
      </c>
      <c r="AV434" s="7"/>
      <c r="AW434" s="7"/>
      <c r="AX434" s="11"/>
      <c r="AY434" s="11"/>
      <c r="BA434">
        <v>300</v>
      </c>
      <c r="BB434">
        <v>2196000</v>
      </c>
      <c r="BC434">
        <v>205</v>
      </c>
      <c r="BD434" s="12">
        <f t="shared" si="92"/>
        <v>53560.975609756097</v>
      </c>
      <c r="BE434">
        <f t="shared" si="93"/>
        <v>5</v>
      </c>
      <c r="BF434">
        <v>-5.3445162674159398E-3</v>
      </c>
      <c r="BH434" s="7"/>
      <c r="BI434" s="7"/>
      <c r="BJ434" s="11"/>
    </row>
    <row r="435" spans="1:62" x14ac:dyDescent="0.35">
      <c r="A435">
        <v>300</v>
      </c>
      <c r="B435">
        <v>597600</v>
      </c>
      <c r="C435">
        <v>57</v>
      </c>
      <c r="D435" s="12">
        <f t="shared" si="87"/>
        <v>73389.473684210519</v>
      </c>
      <c r="E435">
        <f t="shared" si="88"/>
        <v>7</v>
      </c>
      <c r="F435">
        <v>-5.07109619186469E-2</v>
      </c>
      <c r="K435" s="19"/>
      <c r="L435" s="19"/>
      <c r="M435" s="19"/>
      <c r="N435" s="19"/>
      <c r="Q435">
        <v>300</v>
      </c>
      <c r="R435">
        <v>241200</v>
      </c>
      <c r="S435">
        <v>24</v>
      </c>
      <c r="T435" s="12">
        <f t="shared" si="89"/>
        <v>40200</v>
      </c>
      <c r="U435">
        <f t="shared" si="94"/>
        <v>4</v>
      </c>
      <c r="V435">
        <v>-2.8646710731327798E-3</v>
      </c>
      <c r="X435" s="7"/>
      <c r="Y435" s="7"/>
      <c r="Z435" s="11"/>
      <c r="AC435">
        <v>300</v>
      </c>
      <c r="AD435">
        <v>1105200</v>
      </c>
      <c r="AE435">
        <v>104</v>
      </c>
      <c r="AF435" s="12">
        <f t="shared" si="90"/>
        <v>42507.692307692305</v>
      </c>
      <c r="AG435">
        <f t="shared" si="85"/>
        <v>4</v>
      </c>
      <c r="AH435">
        <v>-1.57572218834491E-2</v>
      </c>
      <c r="AJ435" s="7"/>
      <c r="AK435" s="7"/>
      <c r="AL435" s="11"/>
      <c r="AM435" s="11"/>
      <c r="AN435" s="11"/>
      <c r="AO435">
        <v>300</v>
      </c>
      <c r="AP435">
        <v>1656000</v>
      </c>
      <c r="AQ435">
        <v>155</v>
      </c>
      <c r="AR435" s="12">
        <f t="shared" si="91"/>
        <v>53419.354838709674</v>
      </c>
      <c r="AS435">
        <f t="shared" si="86"/>
        <v>5</v>
      </c>
      <c r="AT435" s="15">
        <v>-1.8940651642659101E-4</v>
      </c>
      <c r="AV435" s="7"/>
      <c r="AW435" s="7"/>
      <c r="AX435" s="11"/>
      <c r="AY435" s="11"/>
      <c r="BA435">
        <v>300</v>
      </c>
      <c r="BB435">
        <v>2185200</v>
      </c>
      <c r="BC435">
        <v>204</v>
      </c>
      <c r="BD435" s="12">
        <f t="shared" si="92"/>
        <v>42847.058823529413</v>
      </c>
      <c r="BE435">
        <f t="shared" si="93"/>
        <v>4</v>
      </c>
      <c r="BF435">
        <v>-1.71445023405986E-2</v>
      </c>
      <c r="BH435" s="7"/>
      <c r="BI435" s="7"/>
      <c r="BJ435" s="11"/>
    </row>
    <row r="436" spans="1:62" x14ac:dyDescent="0.35">
      <c r="A436">
        <v>300</v>
      </c>
      <c r="B436">
        <v>565200</v>
      </c>
      <c r="C436">
        <v>54</v>
      </c>
      <c r="D436" s="12">
        <f t="shared" si="87"/>
        <v>41866.666666666664</v>
      </c>
      <c r="E436">
        <f t="shared" si="88"/>
        <v>4</v>
      </c>
      <c r="F436">
        <v>-3.5747776588617398E-3</v>
      </c>
      <c r="K436" s="19"/>
      <c r="L436" s="19"/>
      <c r="M436" s="19"/>
      <c r="N436" s="19"/>
      <c r="Q436">
        <v>300</v>
      </c>
      <c r="R436">
        <v>241200</v>
      </c>
      <c r="S436">
        <v>24</v>
      </c>
      <c r="T436" s="12">
        <f t="shared" si="89"/>
        <v>40200</v>
      </c>
      <c r="U436">
        <f t="shared" si="94"/>
        <v>4</v>
      </c>
      <c r="V436" s="15">
        <v>-4.7722791441251803E-4</v>
      </c>
      <c r="X436" s="7"/>
      <c r="Y436" s="7"/>
      <c r="Z436" s="11"/>
      <c r="AC436">
        <v>300</v>
      </c>
      <c r="AD436">
        <v>1116000</v>
      </c>
      <c r="AE436">
        <v>105</v>
      </c>
      <c r="AF436" s="12">
        <f t="shared" si="90"/>
        <v>53142.857142857145</v>
      </c>
      <c r="AG436">
        <f t="shared" si="85"/>
        <v>5</v>
      </c>
      <c r="AH436">
        <v>-1.4271716456895199E-3</v>
      </c>
      <c r="AJ436" s="7"/>
      <c r="AK436" s="7"/>
      <c r="AL436" s="11"/>
      <c r="AM436" s="11"/>
      <c r="AN436" s="11"/>
      <c r="AO436">
        <v>300</v>
      </c>
      <c r="AP436">
        <v>1656000</v>
      </c>
      <c r="AQ436">
        <v>155</v>
      </c>
      <c r="AR436" s="12">
        <f t="shared" si="91"/>
        <v>53419.354838709674</v>
      </c>
      <c r="AS436">
        <f t="shared" si="86"/>
        <v>5</v>
      </c>
      <c r="AT436">
        <v>-1.4641620249442501E-2</v>
      </c>
      <c r="AV436" s="7"/>
      <c r="AW436" s="7"/>
      <c r="AX436" s="11"/>
      <c r="AY436" s="11"/>
      <c r="BA436">
        <v>300</v>
      </c>
      <c r="BB436">
        <v>2174400</v>
      </c>
      <c r="BC436">
        <v>203</v>
      </c>
      <c r="BD436" s="12">
        <f t="shared" si="92"/>
        <v>32133.99014778325</v>
      </c>
      <c r="BE436">
        <f t="shared" si="93"/>
        <v>3</v>
      </c>
      <c r="BF436" s="15">
        <v>-8.3943321997112096E-4</v>
      </c>
      <c r="BH436" s="7"/>
      <c r="BI436" s="7"/>
      <c r="BJ436" s="11"/>
    </row>
    <row r="437" spans="1:62" x14ac:dyDescent="0.35">
      <c r="A437">
        <v>300</v>
      </c>
      <c r="B437">
        <v>565200</v>
      </c>
      <c r="C437">
        <v>54</v>
      </c>
      <c r="D437" s="12">
        <f t="shared" si="87"/>
        <v>41866.666666666664</v>
      </c>
      <c r="E437">
        <f t="shared" si="88"/>
        <v>4</v>
      </c>
      <c r="F437">
        <v>-5.62586983954222E-3</v>
      </c>
      <c r="K437" s="19"/>
      <c r="L437" s="19"/>
      <c r="M437" s="19"/>
      <c r="N437" s="19"/>
      <c r="Q437">
        <v>300</v>
      </c>
      <c r="R437">
        <v>252000</v>
      </c>
      <c r="S437">
        <v>25</v>
      </c>
      <c r="T437" s="12">
        <f t="shared" si="89"/>
        <v>50400</v>
      </c>
      <c r="U437">
        <f t="shared" si="94"/>
        <v>5</v>
      </c>
      <c r="V437">
        <v>-2.6915520054318201E-2</v>
      </c>
      <c r="X437" s="7"/>
      <c r="Y437" s="7"/>
      <c r="Z437" s="11"/>
      <c r="AC437">
        <v>300</v>
      </c>
      <c r="AD437">
        <v>1105200</v>
      </c>
      <c r="AE437">
        <v>104</v>
      </c>
      <c r="AF437" s="12">
        <f t="shared" si="90"/>
        <v>42507.692307692305</v>
      </c>
      <c r="AG437">
        <f t="shared" si="85"/>
        <v>4</v>
      </c>
      <c r="AH437" s="15">
        <v>-7.8372549351413197E-5</v>
      </c>
      <c r="AJ437" s="7"/>
      <c r="AK437" s="7"/>
      <c r="AL437" s="11"/>
      <c r="AM437" s="11"/>
      <c r="AN437" s="11"/>
      <c r="AO437">
        <v>300</v>
      </c>
      <c r="AP437">
        <v>1645200</v>
      </c>
      <c r="AQ437">
        <v>154</v>
      </c>
      <c r="AR437" s="12">
        <f t="shared" si="91"/>
        <v>42732.467532467534</v>
      </c>
      <c r="AS437">
        <f t="shared" si="86"/>
        <v>4</v>
      </c>
      <c r="AT437">
        <v>-1.29198126766755E-2</v>
      </c>
      <c r="AV437" s="7"/>
      <c r="AW437" s="7"/>
      <c r="AX437" s="11"/>
      <c r="AY437" s="11"/>
      <c r="BA437">
        <v>300</v>
      </c>
      <c r="BB437">
        <v>2206800</v>
      </c>
      <c r="BC437">
        <v>206</v>
      </c>
      <c r="BD437" s="12">
        <f t="shared" si="92"/>
        <v>64275.728155339806</v>
      </c>
      <c r="BE437">
        <f t="shared" si="93"/>
        <v>6</v>
      </c>
      <c r="BF437" s="15">
        <v>-7.8668617264908501E-4</v>
      </c>
      <c r="BH437" s="7"/>
      <c r="BI437" s="7"/>
      <c r="BJ437" s="11"/>
    </row>
    <row r="438" spans="1:62" x14ac:dyDescent="0.35">
      <c r="A438">
        <v>300</v>
      </c>
      <c r="B438">
        <v>565200</v>
      </c>
      <c r="C438">
        <v>54</v>
      </c>
      <c r="D438" s="12">
        <f t="shared" si="87"/>
        <v>41866.666666666664</v>
      </c>
      <c r="E438">
        <f t="shared" si="88"/>
        <v>4</v>
      </c>
      <c r="F438">
        <v>-5.6704297244768304E-3</v>
      </c>
      <c r="K438" s="19"/>
      <c r="L438" s="19"/>
      <c r="M438" s="19"/>
      <c r="N438" s="19"/>
      <c r="Q438">
        <v>300</v>
      </c>
      <c r="R438">
        <v>241200</v>
      </c>
      <c r="S438">
        <v>24</v>
      </c>
      <c r="T438" s="12">
        <f t="shared" si="89"/>
        <v>40200</v>
      </c>
      <c r="U438">
        <f t="shared" si="94"/>
        <v>4</v>
      </c>
      <c r="V438" s="15">
        <v>-4.5670059048663001E-5</v>
      </c>
      <c r="X438" s="7"/>
      <c r="Y438" s="7"/>
      <c r="Z438" s="11"/>
      <c r="AC438">
        <v>300</v>
      </c>
      <c r="AD438">
        <v>1105200</v>
      </c>
      <c r="AE438">
        <v>104</v>
      </c>
      <c r="AF438" s="12">
        <f t="shared" si="90"/>
        <v>42507.692307692305</v>
      </c>
      <c r="AG438">
        <f t="shared" si="85"/>
        <v>4</v>
      </c>
      <c r="AH438" s="15">
        <v>-1.1091443376285901E-5</v>
      </c>
      <c r="AJ438" s="7"/>
      <c r="AK438" s="7"/>
      <c r="AL438" s="11"/>
      <c r="AM438" s="11"/>
      <c r="AN438" s="11"/>
      <c r="AO438">
        <v>300</v>
      </c>
      <c r="AP438">
        <v>1645200</v>
      </c>
      <c r="AQ438">
        <v>154</v>
      </c>
      <c r="AR438" s="12">
        <f t="shared" si="91"/>
        <v>42732.467532467534</v>
      </c>
      <c r="AS438">
        <f t="shared" si="86"/>
        <v>4</v>
      </c>
      <c r="AT438">
        <v>-6.00958878686946E-3</v>
      </c>
      <c r="AV438" s="7"/>
      <c r="AW438" s="7"/>
      <c r="AX438" s="11"/>
      <c r="AY438" s="11"/>
      <c r="BA438">
        <v>300</v>
      </c>
      <c r="BB438">
        <v>2196000</v>
      </c>
      <c r="BC438">
        <v>205</v>
      </c>
      <c r="BD438" s="12">
        <f t="shared" si="92"/>
        <v>53560.975609756097</v>
      </c>
      <c r="BE438">
        <f t="shared" si="93"/>
        <v>5</v>
      </c>
      <c r="BF438">
        <v>-7.3108177290183401E-2</v>
      </c>
      <c r="BH438" s="7"/>
      <c r="BI438" s="7"/>
      <c r="BJ438" s="11"/>
    </row>
    <row r="439" spans="1:62" x14ac:dyDescent="0.35">
      <c r="A439">
        <v>300</v>
      </c>
      <c r="B439">
        <v>565200</v>
      </c>
      <c r="C439">
        <v>54</v>
      </c>
      <c r="D439" s="12">
        <f t="shared" si="87"/>
        <v>41866.666666666664</v>
      </c>
      <c r="E439">
        <f t="shared" si="88"/>
        <v>4</v>
      </c>
      <c r="F439">
        <v>-3.4896842340945201E-3</v>
      </c>
      <c r="K439" s="19"/>
      <c r="L439" s="19"/>
      <c r="M439" s="19"/>
      <c r="N439" s="20"/>
      <c r="Q439">
        <v>300</v>
      </c>
      <c r="R439">
        <v>252000</v>
      </c>
      <c r="S439">
        <v>25</v>
      </c>
      <c r="T439" s="12">
        <f t="shared" si="89"/>
        <v>50400</v>
      </c>
      <c r="U439">
        <f t="shared" si="94"/>
        <v>5</v>
      </c>
      <c r="V439">
        <v>-1.25842279017296E-3</v>
      </c>
      <c r="X439" s="7"/>
      <c r="Y439" s="7"/>
      <c r="Z439" s="11"/>
      <c r="AC439">
        <v>300</v>
      </c>
      <c r="AD439">
        <v>1105200</v>
      </c>
      <c r="AE439">
        <v>104</v>
      </c>
      <c r="AF439" s="12">
        <f t="shared" si="90"/>
        <v>42507.692307692305</v>
      </c>
      <c r="AG439">
        <f t="shared" si="85"/>
        <v>4</v>
      </c>
      <c r="AH439">
        <v>-8.4774398254497795E-3</v>
      </c>
      <c r="AJ439" s="7"/>
      <c r="AK439" s="7"/>
      <c r="AL439" s="11"/>
      <c r="AM439" s="11"/>
      <c r="AN439" s="11"/>
      <c r="AO439">
        <v>300</v>
      </c>
      <c r="AP439">
        <v>1677600</v>
      </c>
      <c r="AQ439">
        <v>157</v>
      </c>
      <c r="AR439" s="12">
        <f t="shared" si="91"/>
        <v>74797.452229299364</v>
      </c>
      <c r="AS439">
        <f t="shared" si="86"/>
        <v>7</v>
      </c>
      <c r="AT439">
        <v>-1.08461772360131E-2</v>
      </c>
      <c r="AV439" s="7"/>
      <c r="AW439" s="7"/>
      <c r="AX439" s="11"/>
      <c r="AY439" s="11"/>
      <c r="BA439">
        <v>300</v>
      </c>
      <c r="BB439">
        <v>2196000</v>
      </c>
      <c r="BC439">
        <v>205</v>
      </c>
      <c r="BD439" s="12">
        <f t="shared" si="92"/>
        <v>53560.975609756097</v>
      </c>
      <c r="BE439">
        <f t="shared" si="93"/>
        <v>5</v>
      </c>
      <c r="BF439">
        <v>-1.4998905208311999E-2</v>
      </c>
      <c r="BH439" s="7"/>
      <c r="BI439" s="7"/>
      <c r="BJ439" s="11"/>
    </row>
    <row r="440" spans="1:62" x14ac:dyDescent="0.35">
      <c r="A440">
        <v>300</v>
      </c>
      <c r="B440">
        <v>565200</v>
      </c>
      <c r="C440">
        <v>54</v>
      </c>
      <c r="D440" s="12">
        <f t="shared" si="87"/>
        <v>41866.666666666664</v>
      </c>
      <c r="E440">
        <f t="shared" si="88"/>
        <v>4</v>
      </c>
      <c r="F440" s="15">
        <v>-3.65596547514461E-4</v>
      </c>
      <c r="K440" s="19"/>
      <c r="L440" s="19"/>
      <c r="M440" s="19"/>
      <c r="N440" s="19"/>
      <c r="Q440">
        <v>300</v>
      </c>
      <c r="R440">
        <v>252000</v>
      </c>
      <c r="S440">
        <v>25</v>
      </c>
      <c r="T440" s="12">
        <f t="shared" si="89"/>
        <v>50400</v>
      </c>
      <c r="U440">
        <f t="shared" si="94"/>
        <v>5</v>
      </c>
      <c r="V440">
        <v>-2.8530156728852102E-3</v>
      </c>
      <c r="X440" s="7"/>
      <c r="Y440" s="7"/>
      <c r="Z440" s="11"/>
      <c r="AC440">
        <v>300</v>
      </c>
      <c r="AD440">
        <v>1116000</v>
      </c>
      <c r="AE440">
        <v>105</v>
      </c>
      <c r="AF440" s="12">
        <f t="shared" si="90"/>
        <v>53142.857142857145</v>
      </c>
      <c r="AG440">
        <f t="shared" si="85"/>
        <v>5</v>
      </c>
      <c r="AH440">
        <v>-2.83065876655168E-3</v>
      </c>
      <c r="AJ440" s="7"/>
      <c r="AK440" s="7"/>
      <c r="AL440" s="11"/>
      <c r="AM440" s="11"/>
      <c r="AN440" s="11"/>
      <c r="AO440">
        <v>300</v>
      </c>
      <c r="AP440">
        <v>1656000</v>
      </c>
      <c r="AQ440">
        <v>155</v>
      </c>
      <c r="AR440" s="12">
        <f t="shared" si="91"/>
        <v>53419.354838709674</v>
      </c>
      <c r="AS440">
        <f t="shared" si="86"/>
        <v>5</v>
      </c>
      <c r="AT440">
        <v>-1.8214559104777199E-2</v>
      </c>
      <c r="AV440" s="7"/>
      <c r="AW440" s="7"/>
      <c r="AX440" s="11"/>
      <c r="AY440" s="11"/>
      <c r="BA440">
        <v>300</v>
      </c>
      <c r="BB440">
        <v>2185200</v>
      </c>
      <c r="BC440">
        <v>204</v>
      </c>
      <c r="BD440" s="12">
        <f t="shared" si="92"/>
        <v>42847.058823529413</v>
      </c>
      <c r="BE440">
        <f t="shared" si="93"/>
        <v>4</v>
      </c>
      <c r="BF440" s="15">
        <v>-2.1665363242108799E-4</v>
      </c>
      <c r="BH440" s="7"/>
      <c r="BI440" s="7"/>
      <c r="BJ440" s="11"/>
    </row>
    <row r="441" spans="1:62" x14ac:dyDescent="0.35">
      <c r="A441">
        <v>300</v>
      </c>
      <c r="B441">
        <v>586800</v>
      </c>
      <c r="C441">
        <v>56</v>
      </c>
      <c r="D441" s="12">
        <f t="shared" si="87"/>
        <v>62871.428571428572</v>
      </c>
      <c r="E441">
        <f t="shared" si="88"/>
        <v>6</v>
      </c>
      <c r="F441">
        <v>-6.2861540048596096E-3</v>
      </c>
      <c r="K441" s="19"/>
      <c r="L441" s="19"/>
      <c r="M441" s="19"/>
      <c r="N441" s="19"/>
      <c r="Q441">
        <v>300</v>
      </c>
      <c r="R441">
        <v>241200</v>
      </c>
      <c r="S441">
        <v>24</v>
      </c>
      <c r="T441" s="12">
        <f t="shared" si="89"/>
        <v>40200</v>
      </c>
      <c r="U441">
        <f t="shared" si="94"/>
        <v>4</v>
      </c>
      <c r="V441" s="15">
        <v>-4.20285716482711E-4</v>
      </c>
      <c r="X441" s="7"/>
      <c r="Y441" s="7"/>
      <c r="Z441" s="11"/>
      <c r="AC441">
        <v>300</v>
      </c>
      <c r="AD441">
        <v>1116000</v>
      </c>
      <c r="AE441">
        <v>105</v>
      </c>
      <c r="AF441" s="12">
        <f t="shared" si="90"/>
        <v>53142.857142857145</v>
      </c>
      <c r="AG441">
        <f t="shared" si="85"/>
        <v>5</v>
      </c>
      <c r="AH441">
        <v>-6.0145965311634499E-2</v>
      </c>
      <c r="AJ441" s="7"/>
      <c r="AK441" s="7"/>
      <c r="AL441" s="11"/>
      <c r="AM441" s="11"/>
      <c r="AN441" s="11"/>
      <c r="AO441">
        <v>300</v>
      </c>
      <c r="AP441">
        <v>1645200</v>
      </c>
      <c r="AQ441">
        <v>154</v>
      </c>
      <c r="AR441" s="12">
        <f t="shared" si="91"/>
        <v>42732.467532467534</v>
      </c>
      <c r="AS441">
        <f t="shared" si="86"/>
        <v>4</v>
      </c>
      <c r="AT441">
        <v>-6.5210231185474504E-3</v>
      </c>
      <c r="AV441" s="7"/>
      <c r="AW441" s="7"/>
      <c r="AX441" s="11"/>
      <c r="AY441" s="11"/>
      <c r="BA441">
        <v>300</v>
      </c>
      <c r="BB441">
        <v>2185200</v>
      </c>
      <c r="BC441">
        <v>204</v>
      </c>
      <c r="BD441" s="12">
        <f t="shared" si="92"/>
        <v>42847.058823529413</v>
      </c>
      <c r="BE441">
        <f t="shared" si="93"/>
        <v>4</v>
      </c>
      <c r="BF441">
        <v>-1.1287219671898101E-2</v>
      </c>
      <c r="BH441" s="7"/>
      <c r="BI441" s="7"/>
      <c r="BJ441" s="11"/>
    </row>
    <row r="442" spans="1:62" x14ac:dyDescent="0.35">
      <c r="A442">
        <v>300</v>
      </c>
      <c r="B442">
        <v>576000</v>
      </c>
      <c r="C442">
        <v>55</v>
      </c>
      <c r="D442" s="12">
        <f t="shared" si="87"/>
        <v>52363.63636363636</v>
      </c>
      <c r="E442">
        <f t="shared" si="88"/>
        <v>5</v>
      </c>
      <c r="F442">
        <v>-1.2151895259941099E-2</v>
      </c>
      <c r="K442" s="19"/>
      <c r="L442" s="19"/>
      <c r="M442" s="19"/>
      <c r="N442" s="19"/>
      <c r="Q442">
        <v>300</v>
      </c>
      <c r="R442">
        <v>241200</v>
      </c>
      <c r="S442">
        <v>24</v>
      </c>
      <c r="T442" s="12">
        <f t="shared" si="89"/>
        <v>40200</v>
      </c>
      <c r="U442">
        <f t="shared" si="94"/>
        <v>4</v>
      </c>
      <c r="V442">
        <v>-1.2434094001803899E-3</v>
      </c>
      <c r="X442" s="7"/>
      <c r="Y442" s="7"/>
      <c r="Z442" s="11"/>
      <c r="AC442">
        <v>300</v>
      </c>
      <c r="AD442">
        <v>1105200</v>
      </c>
      <c r="AE442">
        <v>104</v>
      </c>
      <c r="AF442" s="12">
        <f t="shared" si="90"/>
        <v>42507.692307692305</v>
      </c>
      <c r="AG442">
        <f t="shared" si="85"/>
        <v>4</v>
      </c>
      <c r="AH442">
        <v>-1.0530225399689301E-3</v>
      </c>
      <c r="AJ442" s="7"/>
      <c r="AK442" s="7"/>
      <c r="AL442" s="11"/>
      <c r="AM442" s="11"/>
      <c r="AN442" s="11"/>
      <c r="AO442">
        <v>300</v>
      </c>
      <c r="AP442">
        <v>1645200</v>
      </c>
      <c r="AQ442">
        <v>154</v>
      </c>
      <c r="AR442" s="12">
        <f t="shared" si="91"/>
        <v>42732.467532467534</v>
      </c>
      <c r="AS442">
        <f t="shared" si="86"/>
        <v>4</v>
      </c>
      <c r="AT442" s="15">
        <v>-4.6013008563571599E-6</v>
      </c>
      <c r="AV442" s="7"/>
      <c r="AW442" s="7"/>
      <c r="AX442" s="11"/>
      <c r="AY442" s="11"/>
      <c r="BA442">
        <v>300</v>
      </c>
      <c r="BB442">
        <v>2196000</v>
      </c>
      <c r="BC442">
        <v>205</v>
      </c>
      <c r="BD442" s="12">
        <f t="shared" si="92"/>
        <v>53560.975609756097</v>
      </c>
      <c r="BE442">
        <f t="shared" si="93"/>
        <v>5</v>
      </c>
      <c r="BF442" s="15">
        <v>-7.5657069824595696E-4</v>
      </c>
      <c r="BH442" s="7"/>
      <c r="BI442" s="7"/>
      <c r="BJ442" s="11"/>
    </row>
    <row r="443" spans="1:62" x14ac:dyDescent="0.35">
      <c r="A443">
        <v>300</v>
      </c>
      <c r="B443">
        <v>565200</v>
      </c>
      <c r="C443">
        <v>54</v>
      </c>
      <c r="D443" s="12">
        <f t="shared" si="87"/>
        <v>41866.666666666664</v>
      </c>
      <c r="E443">
        <f t="shared" si="88"/>
        <v>4</v>
      </c>
      <c r="F443" s="15">
        <v>-1.1788753393033901E-4</v>
      </c>
      <c r="K443" s="19"/>
      <c r="L443" s="19"/>
      <c r="M443" s="19"/>
      <c r="N443" s="19"/>
      <c r="Q443">
        <v>300</v>
      </c>
      <c r="R443">
        <v>230400</v>
      </c>
      <c r="S443">
        <v>23</v>
      </c>
      <c r="T443" s="12">
        <f t="shared" si="89"/>
        <v>30052.17391304348</v>
      </c>
      <c r="U443">
        <f t="shared" si="94"/>
        <v>3</v>
      </c>
      <c r="V443">
        <v>-7.5976707363270201E-3</v>
      </c>
      <c r="X443" s="7"/>
      <c r="Y443" s="7"/>
      <c r="Z443" s="11"/>
      <c r="AC443">
        <v>300</v>
      </c>
      <c r="AD443">
        <v>1105200</v>
      </c>
      <c r="AE443">
        <v>104</v>
      </c>
      <c r="AF443" s="12">
        <f t="shared" si="90"/>
        <v>42507.692307692305</v>
      </c>
      <c r="AG443">
        <f t="shared" si="85"/>
        <v>4</v>
      </c>
      <c r="AH443">
        <v>-1.3160168827625E-2</v>
      </c>
      <c r="AJ443" s="7"/>
      <c r="AK443" s="7"/>
      <c r="AL443" s="11"/>
      <c r="AM443" s="11"/>
      <c r="AN443" s="11"/>
      <c r="AO443">
        <v>300</v>
      </c>
      <c r="AP443">
        <v>1645200</v>
      </c>
      <c r="AQ443">
        <v>154</v>
      </c>
      <c r="AR443" s="12">
        <f t="shared" si="91"/>
        <v>42732.467532467534</v>
      </c>
      <c r="AS443">
        <f t="shared" si="86"/>
        <v>4</v>
      </c>
      <c r="AT443">
        <v>-1.32738107898401E-3</v>
      </c>
      <c r="AV443" s="7"/>
      <c r="AW443" s="7"/>
      <c r="AX443" s="11"/>
      <c r="AY443" s="11"/>
      <c r="BA443">
        <v>300</v>
      </c>
      <c r="BB443">
        <v>2185200</v>
      </c>
      <c r="BC443">
        <v>204</v>
      </c>
      <c r="BD443" s="12">
        <f t="shared" si="92"/>
        <v>42847.058823529413</v>
      </c>
      <c r="BE443">
        <f t="shared" si="93"/>
        <v>4</v>
      </c>
      <c r="BF443">
        <v>-1.57268866757777E-2</v>
      </c>
      <c r="BH443" s="7"/>
      <c r="BI443" s="7"/>
      <c r="BJ443" s="11"/>
    </row>
    <row r="444" spans="1:62" x14ac:dyDescent="0.35">
      <c r="A444">
        <v>300</v>
      </c>
      <c r="B444">
        <v>576000</v>
      </c>
      <c r="C444">
        <v>55</v>
      </c>
      <c r="D444" s="12">
        <f t="shared" si="87"/>
        <v>52363.63636363636</v>
      </c>
      <c r="E444">
        <f t="shared" si="88"/>
        <v>5</v>
      </c>
      <c r="F444">
        <v>-3.2367559070963198E-2</v>
      </c>
      <c r="K444" s="19"/>
      <c r="L444" s="19"/>
      <c r="M444" s="19"/>
      <c r="N444" s="19"/>
      <c r="Q444">
        <v>300</v>
      </c>
      <c r="R444">
        <v>230400</v>
      </c>
      <c r="S444">
        <v>23</v>
      </c>
      <c r="T444" s="12">
        <f t="shared" si="89"/>
        <v>30052.17391304348</v>
      </c>
      <c r="U444">
        <f t="shared" si="94"/>
        <v>3</v>
      </c>
      <c r="V444">
        <v>-6.6367178726121995E-2</v>
      </c>
      <c r="X444" s="7"/>
      <c r="Y444" s="7"/>
      <c r="Z444" s="11"/>
      <c r="AC444">
        <v>300</v>
      </c>
      <c r="AD444">
        <v>1105200</v>
      </c>
      <c r="AE444">
        <v>104</v>
      </c>
      <c r="AF444" s="12">
        <f t="shared" si="90"/>
        <v>42507.692307692305</v>
      </c>
      <c r="AG444">
        <f t="shared" si="85"/>
        <v>4</v>
      </c>
      <c r="AH444">
        <v>-4.1205754507206097E-3</v>
      </c>
      <c r="AJ444" s="7"/>
      <c r="AK444" s="7"/>
      <c r="AL444" s="11"/>
      <c r="AM444" s="11"/>
      <c r="AN444" s="11"/>
      <c r="AO444">
        <v>300</v>
      </c>
      <c r="AP444">
        <v>1623600</v>
      </c>
      <c r="AQ444">
        <v>152</v>
      </c>
      <c r="AR444" s="12">
        <f t="shared" si="91"/>
        <v>21363.157894736843</v>
      </c>
      <c r="AS444">
        <f t="shared" si="86"/>
        <v>2</v>
      </c>
      <c r="AT444">
        <v>-1.6550392222325402E-2</v>
      </c>
      <c r="AV444" s="7"/>
      <c r="AW444" s="7"/>
      <c r="AX444" s="11"/>
      <c r="AY444" s="11"/>
      <c r="BA444">
        <v>300</v>
      </c>
      <c r="BB444">
        <v>2206800</v>
      </c>
      <c r="BC444">
        <v>206</v>
      </c>
      <c r="BD444" s="12">
        <f t="shared" si="92"/>
        <v>64275.728155339806</v>
      </c>
      <c r="BE444">
        <f t="shared" si="93"/>
        <v>6</v>
      </c>
      <c r="BF444" s="15">
        <v>-9.0867590314218296E-4</v>
      </c>
      <c r="BH444" s="7"/>
      <c r="BI444" s="7"/>
      <c r="BJ444" s="11"/>
    </row>
    <row r="445" spans="1:62" x14ac:dyDescent="0.35">
      <c r="A445">
        <v>300</v>
      </c>
      <c r="B445">
        <v>565200</v>
      </c>
      <c r="C445">
        <v>54</v>
      </c>
      <c r="D445" s="12">
        <f t="shared" si="87"/>
        <v>41866.666666666664</v>
      </c>
      <c r="E445">
        <f t="shared" si="88"/>
        <v>4</v>
      </c>
      <c r="F445">
        <v>-1.9039294356515E-2</v>
      </c>
      <c r="K445" s="19"/>
      <c r="L445" s="19"/>
      <c r="M445" s="19"/>
      <c r="N445" s="19"/>
      <c r="Q445">
        <v>300</v>
      </c>
      <c r="R445">
        <v>241200</v>
      </c>
      <c r="S445">
        <v>24</v>
      </c>
      <c r="T445" s="12">
        <f t="shared" si="89"/>
        <v>40200</v>
      </c>
      <c r="U445">
        <f t="shared" si="94"/>
        <v>4</v>
      </c>
      <c r="V445">
        <v>-2.9108356594435502E-3</v>
      </c>
      <c r="X445" s="7"/>
      <c r="Y445" s="7"/>
      <c r="Z445" s="11"/>
      <c r="AC445">
        <v>300</v>
      </c>
      <c r="AD445">
        <v>1094400</v>
      </c>
      <c r="AE445">
        <v>103</v>
      </c>
      <c r="AF445" s="12">
        <f t="shared" si="90"/>
        <v>31875.728155339806</v>
      </c>
      <c r="AG445">
        <f t="shared" si="85"/>
        <v>3</v>
      </c>
      <c r="AH445" s="15">
        <v>-4.1677093565986997E-5</v>
      </c>
      <c r="AJ445" s="7"/>
      <c r="AK445" s="7"/>
      <c r="AL445" s="11"/>
      <c r="AM445" s="11"/>
      <c r="AN445" s="11"/>
      <c r="AO445">
        <v>300</v>
      </c>
      <c r="AP445">
        <v>1645200</v>
      </c>
      <c r="AQ445">
        <v>154</v>
      </c>
      <c r="AR445" s="12">
        <f t="shared" si="91"/>
        <v>42732.467532467534</v>
      </c>
      <c r="AS445">
        <f t="shared" si="86"/>
        <v>4</v>
      </c>
      <c r="AT445">
        <v>-3.3769702230730001E-3</v>
      </c>
      <c r="AV445" s="7"/>
      <c r="AW445" s="7"/>
      <c r="AX445" s="11"/>
      <c r="AY445" s="11"/>
      <c r="BA445">
        <v>300</v>
      </c>
      <c r="BB445">
        <v>2185200</v>
      </c>
      <c r="BC445">
        <v>204</v>
      </c>
      <c r="BD445" s="12">
        <f t="shared" si="92"/>
        <v>42847.058823529413</v>
      </c>
      <c r="BE445">
        <f t="shared" si="93"/>
        <v>4</v>
      </c>
      <c r="BF445">
        <v>-5.0334035437823797E-2</v>
      </c>
      <c r="BH445" s="7"/>
      <c r="BI445" s="7"/>
      <c r="BJ445" s="11"/>
    </row>
    <row r="446" spans="1:62" x14ac:dyDescent="0.35">
      <c r="A446">
        <v>300</v>
      </c>
      <c r="B446">
        <v>565200</v>
      </c>
      <c r="C446">
        <v>54</v>
      </c>
      <c r="D446" s="12">
        <f t="shared" si="87"/>
        <v>41866.666666666664</v>
      </c>
      <c r="E446">
        <f t="shared" si="88"/>
        <v>4</v>
      </c>
      <c r="F446">
        <v>-3.29423067209038E-2</v>
      </c>
      <c r="K446" s="19"/>
      <c r="L446" s="19"/>
      <c r="M446" s="19"/>
      <c r="N446" s="19"/>
      <c r="Q446">
        <v>300</v>
      </c>
      <c r="R446">
        <v>241200</v>
      </c>
      <c r="S446">
        <v>24</v>
      </c>
      <c r="T446" s="12">
        <f t="shared" si="89"/>
        <v>40200</v>
      </c>
      <c r="U446">
        <f t="shared" si="94"/>
        <v>4</v>
      </c>
      <c r="V446">
        <v>-3.9497810921068103E-3</v>
      </c>
      <c r="X446" s="7"/>
      <c r="Y446" s="7"/>
      <c r="Z446" s="11"/>
      <c r="AC446">
        <v>300</v>
      </c>
      <c r="AD446">
        <v>1094400</v>
      </c>
      <c r="AE446">
        <v>103</v>
      </c>
      <c r="AF446" s="12">
        <f t="shared" si="90"/>
        <v>31875.728155339806</v>
      </c>
      <c r="AG446">
        <f t="shared" si="85"/>
        <v>3</v>
      </c>
      <c r="AH446">
        <v>-8.8515374311858002E-3</v>
      </c>
      <c r="AJ446" s="7"/>
      <c r="AK446" s="7"/>
      <c r="AL446" s="11"/>
      <c r="AM446" s="11"/>
      <c r="AN446" s="11"/>
      <c r="AO446">
        <v>300</v>
      </c>
      <c r="AP446">
        <v>1645200</v>
      </c>
      <c r="AQ446">
        <v>154</v>
      </c>
      <c r="AR446" s="12">
        <f t="shared" si="91"/>
        <v>42732.467532467534</v>
      </c>
      <c r="AS446">
        <f t="shared" si="86"/>
        <v>4</v>
      </c>
      <c r="AT446">
        <v>-5.6388953301239296E-3</v>
      </c>
      <c r="AV446" s="7"/>
      <c r="AW446" s="7"/>
      <c r="AX446" s="11"/>
      <c r="AY446" s="11"/>
      <c r="BA446">
        <v>300</v>
      </c>
      <c r="BB446">
        <v>2185200</v>
      </c>
      <c r="BC446">
        <v>204</v>
      </c>
      <c r="BD446" s="12">
        <f t="shared" si="92"/>
        <v>42847.058823529413</v>
      </c>
      <c r="BE446">
        <f t="shared" si="93"/>
        <v>4</v>
      </c>
      <c r="BF446" s="15">
        <v>-1.5192311087484101E-4</v>
      </c>
      <c r="BH446" s="7"/>
      <c r="BI446" s="7"/>
      <c r="BJ446" s="11"/>
    </row>
    <row r="447" spans="1:62" x14ac:dyDescent="0.35">
      <c r="A447">
        <v>300</v>
      </c>
      <c r="B447">
        <v>565200</v>
      </c>
      <c r="C447">
        <v>54</v>
      </c>
      <c r="D447" s="12">
        <f t="shared" si="87"/>
        <v>41866.666666666664</v>
      </c>
      <c r="E447">
        <f t="shared" si="88"/>
        <v>4</v>
      </c>
      <c r="F447">
        <v>-1.32645655888777E-3</v>
      </c>
      <c r="K447" s="19"/>
      <c r="L447" s="19"/>
      <c r="M447" s="19"/>
      <c r="N447" s="19"/>
      <c r="Q447">
        <v>300</v>
      </c>
      <c r="R447">
        <v>252000</v>
      </c>
      <c r="S447">
        <v>25</v>
      </c>
      <c r="T447" s="12">
        <f t="shared" si="89"/>
        <v>50400</v>
      </c>
      <c r="U447">
        <f t="shared" si="94"/>
        <v>5</v>
      </c>
      <c r="V447">
        <v>-3.4685139639288501E-2</v>
      </c>
      <c r="X447" s="7"/>
      <c r="Y447" s="7"/>
      <c r="Z447" s="11"/>
      <c r="AC447">
        <v>300</v>
      </c>
      <c r="AD447">
        <v>1116000</v>
      </c>
      <c r="AE447">
        <v>105</v>
      </c>
      <c r="AF447" s="12">
        <f t="shared" si="90"/>
        <v>53142.857142857145</v>
      </c>
      <c r="AG447">
        <f t="shared" si="85"/>
        <v>5</v>
      </c>
      <c r="AH447" s="15">
        <v>-2.3294975351476199E-4</v>
      </c>
      <c r="AJ447" s="7"/>
      <c r="AK447" s="7"/>
      <c r="AL447" s="11"/>
      <c r="AM447" s="11"/>
      <c r="AN447" s="11"/>
      <c r="AO447">
        <v>300</v>
      </c>
      <c r="AP447">
        <v>1634400</v>
      </c>
      <c r="AQ447">
        <v>153</v>
      </c>
      <c r="AR447" s="12">
        <f t="shared" si="91"/>
        <v>32047.058823529413</v>
      </c>
      <c r="AS447">
        <f t="shared" si="86"/>
        <v>3</v>
      </c>
      <c r="AT447">
        <v>-3.8061533569187498E-3</v>
      </c>
      <c r="AV447" s="7"/>
      <c r="AW447" s="7"/>
      <c r="AX447" s="11"/>
      <c r="AY447" s="11"/>
      <c r="BA447">
        <v>300</v>
      </c>
      <c r="BB447">
        <v>2206800</v>
      </c>
      <c r="BC447">
        <v>206</v>
      </c>
      <c r="BD447" s="12">
        <f t="shared" si="92"/>
        <v>64275.728155339806</v>
      </c>
      <c r="BE447">
        <f t="shared" si="93"/>
        <v>6</v>
      </c>
      <c r="BF447" s="15">
        <v>-9.0126925163490996E-4</v>
      </c>
      <c r="BH447" s="7"/>
      <c r="BI447" s="7"/>
      <c r="BJ447" s="11"/>
    </row>
    <row r="448" spans="1:62" x14ac:dyDescent="0.35">
      <c r="A448">
        <v>300</v>
      </c>
      <c r="B448">
        <v>554400</v>
      </c>
      <c r="C448">
        <v>53</v>
      </c>
      <c r="D448" s="12">
        <f t="shared" si="87"/>
        <v>31381.132075471698</v>
      </c>
      <c r="E448">
        <f t="shared" si="88"/>
        <v>3</v>
      </c>
      <c r="F448">
        <v>-1.0861032690485E-3</v>
      </c>
      <c r="K448" s="19"/>
      <c r="L448" s="19"/>
      <c r="M448" s="19"/>
      <c r="N448" s="19"/>
      <c r="Q448">
        <v>300</v>
      </c>
      <c r="R448">
        <v>252000</v>
      </c>
      <c r="S448">
        <v>25</v>
      </c>
      <c r="T448" s="12">
        <f t="shared" si="89"/>
        <v>50400</v>
      </c>
      <c r="U448">
        <f t="shared" si="94"/>
        <v>5</v>
      </c>
      <c r="V448">
        <v>-9.7820244682320992E-3</v>
      </c>
      <c r="X448" s="7"/>
      <c r="Y448" s="7"/>
      <c r="Z448" s="11"/>
      <c r="AC448">
        <v>300</v>
      </c>
      <c r="AD448">
        <v>1105200</v>
      </c>
      <c r="AE448">
        <v>104</v>
      </c>
      <c r="AF448" s="12">
        <f t="shared" si="90"/>
        <v>42507.692307692305</v>
      </c>
      <c r="AG448">
        <f t="shared" si="85"/>
        <v>4</v>
      </c>
      <c r="AH448" s="15">
        <v>-2.5246138106229001E-4</v>
      </c>
      <c r="AJ448" s="7"/>
      <c r="AK448" s="7"/>
      <c r="AL448" s="11"/>
      <c r="AM448" s="11"/>
      <c r="AN448" s="11"/>
      <c r="AO448">
        <v>300</v>
      </c>
      <c r="AP448">
        <v>1634400</v>
      </c>
      <c r="AQ448">
        <v>153</v>
      </c>
      <c r="AR448" s="12">
        <f t="shared" si="91"/>
        <v>32047.058823529413</v>
      </c>
      <c r="AS448">
        <f t="shared" si="86"/>
        <v>3</v>
      </c>
      <c r="AT448">
        <v>-1.2038608452408701E-3</v>
      </c>
      <c r="AV448" s="7"/>
      <c r="AW448" s="7"/>
      <c r="AX448" s="11"/>
      <c r="AY448" s="11"/>
      <c r="BA448">
        <v>300</v>
      </c>
      <c r="BB448">
        <v>2196000</v>
      </c>
      <c r="BC448">
        <v>205</v>
      </c>
      <c r="BD448" s="12">
        <f t="shared" si="92"/>
        <v>53560.975609756097</v>
      </c>
      <c r="BE448">
        <f t="shared" si="93"/>
        <v>5</v>
      </c>
      <c r="BF448">
        <v>-6.1868465843073501E-3</v>
      </c>
      <c r="BH448" s="7"/>
      <c r="BI448" s="7"/>
      <c r="BJ448" s="11"/>
    </row>
    <row r="449" spans="1:62" x14ac:dyDescent="0.35">
      <c r="A449">
        <v>300</v>
      </c>
      <c r="B449">
        <v>576000</v>
      </c>
      <c r="C449">
        <v>55</v>
      </c>
      <c r="D449" s="12">
        <f t="shared" si="87"/>
        <v>52363.63636363636</v>
      </c>
      <c r="E449">
        <f t="shared" si="88"/>
        <v>5</v>
      </c>
      <c r="F449">
        <v>-1.1083524068953E-3</v>
      </c>
      <c r="K449" s="19"/>
      <c r="L449" s="19"/>
      <c r="M449" s="19"/>
      <c r="N449" s="19"/>
      <c r="Q449">
        <v>300</v>
      </c>
      <c r="R449">
        <v>252000</v>
      </c>
      <c r="S449">
        <v>25</v>
      </c>
      <c r="T449" s="12">
        <f t="shared" si="89"/>
        <v>50400</v>
      </c>
      <c r="U449">
        <f t="shared" si="94"/>
        <v>5</v>
      </c>
      <c r="V449" s="15">
        <v>-1.3015253916934099E-5</v>
      </c>
      <c r="X449" s="7"/>
      <c r="Y449" s="7"/>
      <c r="Z449" s="11"/>
      <c r="AC449">
        <v>300</v>
      </c>
      <c r="AD449">
        <v>1116000</v>
      </c>
      <c r="AE449">
        <v>105</v>
      </c>
      <c r="AF449" s="12">
        <f t="shared" si="90"/>
        <v>53142.857142857145</v>
      </c>
      <c r="AG449">
        <f t="shared" si="85"/>
        <v>5</v>
      </c>
      <c r="AH449">
        <v>-2.24875013910447E-3</v>
      </c>
      <c r="AJ449" s="7"/>
      <c r="AK449" s="7"/>
      <c r="AL449" s="11"/>
      <c r="AM449" s="11"/>
      <c r="AN449" s="11"/>
      <c r="AO449">
        <v>300</v>
      </c>
      <c r="AP449">
        <v>1645200</v>
      </c>
      <c r="AQ449">
        <v>154</v>
      </c>
      <c r="AR449" s="12">
        <f t="shared" si="91"/>
        <v>42732.467532467534</v>
      </c>
      <c r="AS449">
        <f t="shared" si="86"/>
        <v>4</v>
      </c>
      <c r="AT449">
        <v>-4.7278719877146998E-2</v>
      </c>
      <c r="AV449" s="7"/>
      <c r="AW449" s="7"/>
      <c r="AX449" s="11"/>
      <c r="AY449" s="11"/>
      <c r="BA449">
        <v>300</v>
      </c>
      <c r="BB449">
        <v>2196000</v>
      </c>
      <c r="BC449">
        <v>205</v>
      </c>
      <c r="BD449" s="12">
        <f t="shared" si="92"/>
        <v>53560.975609756097</v>
      </c>
      <c r="BE449">
        <f t="shared" si="93"/>
        <v>5</v>
      </c>
      <c r="BF449">
        <v>-1.3595628474424699E-2</v>
      </c>
      <c r="BH449" s="7"/>
      <c r="BI449" s="7"/>
      <c r="BJ449" s="11"/>
    </row>
    <row r="450" spans="1:62" x14ac:dyDescent="0.35">
      <c r="A450">
        <v>300</v>
      </c>
      <c r="B450">
        <v>576000</v>
      </c>
      <c r="C450">
        <v>55</v>
      </c>
      <c r="D450" s="12">
        <f t="shared" si="87"/>
        <v>52363.63636363636</v>
      </c>
      <c r="E450">
        <f t="shared" si="88"/>
        <v>5</v>
      </c>
      <c r="F450">
        <v>-2.07335797629866E-3</v>
      </c>
      <c r="K450" s="19"/>
      <c r="L450" s="19"/>
      <c r="M450" s="19"/>
      <c r="N450" s="19"/>
      <c r="Q450">
        <v>300</v>
      </c>
      <c r="R450">
        <v>252000</v>
      </c>
      <c r="S450">
        <v>25</v>
      </c>
      <c r="T450" s="12">
        <f t="shared" si="89"/>
        <v>50400</v>
      </c>
      <c r="U450">
        <f t="shared" si="94"/>
        <v>5</v>
      </c>
      <c r="V450" s="15">
        <v>-1.96152060722649E-4</v>
      </c>
      <c r="X450" s="7"/>
      <c r="Y450" s="7"/>
      <c r="Z450" s="11"/>
      <c r="AC450">
        <v>300</v>
      </c>
      <c r="AD450">
        <v>1105200</v>
      </c>
      <c r="AE450">
        <v>104</v>
      </c>
      <c r="AF450" s="12">
        <f t="shared" si="90"/>
        <v>42507.692307692305</v>
      </c>
      <c r="AG450">
        <f t="shared" si="85"/>
        <v>4</v>
      </c>
      <c r="AH450">
        <v>-1.51017867278048E-2</v>
      </c>
      <c r="AJ450" s="7"/>
      <c r="AK450" s="7"/>
      <c r="AL450" s="11"/>
      <c r="AM450" s="11"/>
      <c r="AN450" s="11"/>
      <c r="AO450">
        <v>300</v>
      </c>
      <c r="AP450">
        <v>1656000</v>
      </c>
      <c r="AQ450">
        <v>155</v>
      </c>
      <c r="AR450" s="12">
        <f t="shared" si="91"/>
        <v>53419.354838709674</v>
      </c>
      <c r="AS450">
        <f t="shared" si="86"/>
        <v>5</v>
      </c>
      <c r="AT450">
        <v>-8.6715552845559093E-3</v>
      </c>
      <c r="AV450" s="7"/>
      <c r="AW450" s="7"/>
      <c r="AX450" s="11"/>
      <c r="AY450" s="11"/>
      <c r="BA450">
        <v>300</v>
      </c>
      <c r="BB450">
        <v>2196000</v>
      </c>
      <c r="BC450">
        <v>205</v>
      </c>
      <c r="BD450" s="12">
        <f t="shared" si="92"/>
        <v>53560.975609756097</v>
      </c>
      <c r="BE450">
        <f t="shared" si="93"/>
        <v>5</v>
      </c>
      <c r="BF450">
        <v>-1.25219533594675E-2</v>
      </c>
      <c r="BH450" s="7"/>
      <c r="BI450" s="7"/>
      <c r="BJ450" s="11"/>
    </row>
    <row r="451" spans="1:62" x14ac:dyDescent="0.35">
      <c r="A451">
        <v>300</v>
      </c>
      <c r="B451">
        <v>576000</v>
      </c>
      <c r="C451">
        <v>55</v>
      </c>
      <c r="D451" s="12">
        <f t="shared" si="87"/>
        <v>52363.63636363636</v>
      </c>
      <c r="E451">
        <f t="shared" si="88"/>
        <v>5</v>
      </c>
      <c r="F451">
        <v>-3.27458110088003E-2</v>
      </c>
      <c r="K451" s="19"/>
      <c r="L451" s="19"/>
      <c r="M451" s="19"/>
      <c r="N451" s="19"/>
      <c r="Q451">
        <v>300</v>
      </c>
      <c r="R451">
        <v>284400</v>
      </c>
      <c r="S451">
        <v>28</v>
      </c>
      <c r="T451" s="12">
        <f t="shared" si="89"/>
        <v>81257.142857142855</v>
      </c>
      <c r="U451">
        <f t="shared" si="94"/>
        <v>8</v>
      </c>
      <c r="V451">
        <v>-1.65788938397992E-2</v>
      </c>
      <c r="X451" s="7"/>
      <c r="Y451" s="7"/>
      <c r="Z451" s="11"/>
      <c r="AC451">
        <v>300</v>
      </c>
      <c r="AD451">
        <v>1105200</v>
      </c>
      <c r="AE451">
        <v>104</v>
      </c>
      <c r="AF451" s="12">
        <f t="shared" si="90"/>
        <v>42507.692307692305</v>
      </c>
      <c r="AG451">
        <f t="shared" si="85"/>
        <v>4</v>
      </c>
      <c r="AH451">
        <v>-8.9139890023350002E-2</v>
      </c>
      <c r="AJ451" s="7"/>
      <c r="AK451" s="7"/>
      <c r="AL451" s="11"/>
      <c r="AM451" s="11"/>
      <c r="AN451" s="11"/>
      <c r="AO451">
        <v>300</v>
      </c>
      <c r="AP451">
        <v>1645200</v>
      </c>
      <c r="AQ451">
        <v>154</v>
      </c>
      <c r="AR451" s="12">
        <f t="shared" si="91"/>
        <v>42732.467532467534</v>
      </c>
      <c r="AS451">
        <f t="shared" si="86"/>
        <v>4</v>
      </c>
      <c r="AT451">
        <v>-1.1867084892159801E-3</v>
      </c>
      <c r="AV451" s="7"/>
      <c r="AW451" s="7"/>
      <c r="AX451" s="11"/>
      <c r="AY451" s="11"/>
      <c r="BA451">
        <v>300</v>
      </c>
      <c r="BB451">
        <v>2185200</v>
      </c>
      <c r="BC451">
        <v>204</v>
      </c>
      <c r="BD451" s="12">
        <f t="shared" si="92"/>
        <v>42847.058823529413</v>
      </c>
      <c r="BE451">
        <f t="shared" si="93"/>
        <v>4</v>
      </c>
      <c r="BF451">
        <v>-1.31842942793474E-3</v>
      </c>
      <c r="BH451" s="7"/>
      <c r="BI451" s="7"/>
      <c r="BJ451" s="11"/>
    </row>
    <row r="452" spans="1:62" x14ac:dyDescent="0.35">
      <c r="A452">
        <v>300</v>
      </c>
      <c r="B452">
        <v>608400</v>
      </c>
      <c r="C452">
        <v>58</v>
      </c>
      <c r="D452" s="12">
        <f t="shared" si="87"/>
        <v>83917.241379310348</v>
      </c>
      <c r="E452">
        <f t="shared" si="88"/>
        <v>8</v>
      </c>
      <c r="F452" s="15">
        <v>-1.02128538603366E-4</v>
      </c>
      <c r="K452" s="19"/>
      <c r="L452" s="19"/>
      <c r="M452" s="19"/>
      <c r="N452" s="19"/>
      <c r="Q452">
        <v>300</v>
      </c>
      <c r="R452">
        <v>262800</v>
      </c>
      <c r="S452">
        <v>26</v>
      </c>
      <c r="T452" s="12">
        <f t="shared" si="89"/>
        <v>60646.153846153844</v>
      </c>
      <c r="U452">
        <f t="shared" si="94"/>
        <v>6</v>
      </c>
      <c r="V452">
        <v>-9.84074990081844E-3</v>
      </c>
      <c r="X452" s="7"/>
      <c r="Y452" s="7"/>
      <c r="Z452" s="11"/>
      <c r="AC452">
        <v>300</v>
      </c>
      <c r="AD452">
        <v>1116000</v>
      </c>
      <c r="AE452">
        <v>105</v>
      </c>
      <c r="AF452" s="12">
        <f t="shared" si="90"/>
        <v>53142.857142857145</v>
      </c>
      <c r="AG452">
        <f t="shared" ref="AG452:AG515" si="95">AE452-100</f>
        <v>5</v>
      </c>
      <c r="AH452">
        <v>-3.3247415710060298E-2</v>
      </c>
      <c r="AJ452" s="7"/>
      <c r="AK452" s="7"/>
      <c r="AL452" s="11"/>
      <c r="AM452" s="11"/>
      <c r="AN452" s="11"/>
      <c r="AO452">
        <v>300</v>
      </c>
      <c r="AP452">
        <v>1656000</v>
      </c>
      <c r="AQ452">
        <v>155</v>
      </c>
      <c r="AR452" s="12">
        <f t="shared" si="91"/>
        <v>53419.354838709674</v>
      </c>
      <c r="AS452">
        <f t="shared" ref="AS452:AS515" si="96">AQ452-150</f>
        <v>5</v>
      </c>
      <c r="AT452">
        <v>-1.7615301465425299E-3</v>
      </c>
      <c r="AV452" s="7"/>
      <c r="AW452" s="7"/>
      <c r="AX452" s="11"/>
      <c r="AY452" s="11"/>
      <c r="BA452">
        <v>300</v>
      </c>
      <c r="BB452">
        <v>2174400</v>
      </c>
      <c r="BC452">
        <v>203</v>
      </c>
      <c r="BD452" s="12">
        <f t="shared" si="92"/>
        <v>32133.99014778325</v>
      </c>
      <c r="BE452">
        <f t="shared" si="93"/>
        <v>3</v>
      </c>
      <c r="BF452">
        <v>-3.2086488174295001E-3</v>
      </c>
      <c r="BH452" s="7"/>
      <c r="BI452" s="7"/>
      <c r="BJ452" s="11"/>
    </row>
    <row r="453" spans="1:62" x14ac:dyDescent="0.35">
      <c r="F453" s="15"/>
      <c r="K453" s="19"/>
      <c r="L453" s="19"/>
      <c r="M453" s="19"/>
      <c r="N453" s="19"/>
      <c r="T453" s="12"/>
      <c r="X453" s="7"/>
      <c r="Y453" s="7"/>
      <c r="Z453" s="11"/>
      <c r="AF453" s="12"/>
      <c r="AJ453" s="7"/>
      <c r="AK453" s="7"/>
      <c r="AL453" s="11"/>
      <c r="AM453" s="11"/>
      <c r="AN453" s="11"/>
      <c r="AR453" s="12"/>
      <c r="AV453" s="7"/>
      <c r="AW453" s="7"/>
      <c r="AX453" s="11"/>
      <c r="AY453" s="11"/>
      <c r="BD453" s="12"/>
      <c r="BH453" s="7"/>
      <c r="BI453" s="7"/>
      <c r="BJ453" s="11"/>
    </row>
    <row r="454" spans="1:62" x14ac:dyDescent="0.35">
      <c r="A454">
        <v>350</v>
      </c>
      <c r="B454">
        <v>672000</v>
      </c>
      <c r="C454">
        <v>55</v>
      </c>
      <c r="D454" s="12">
        <f t="shared" si="87"/>
        <v>61090.909090909088</v>
      </c>
      <c r="E454">
        <f t="shared" si="88"/>
        <v>5</v>
      </c>
      <c r="F454">
        <v>-6.7458875018686004E-3</v>
      </c>
      <c r="G454" s="4">
        <f>AVERAGE(F454:F493)</f>
        <v>-6.179186538569378E-3</v>
      </c>
      <c r="H454" s="2">
        <f>AVERAGE(D454:D493)</f>
        <v>55584.825439098036</v>
      </c>
      <c r="I454" s="2">
        <f>AVERAGE(E454:E493)</f>
        <v>4.55</v>
      </c>
      <c r="J454" s="11" t="s">
        <v>0</v>
      </c>
      <c r="K454" s="19"/>
      <c r="L454" s="19"/>
      <c r="M454" s="19"/>
      <c r="N454" s="19"/>
      <c r="Q454">
        <v>350</v>
      </c>
      <c r="R454">
        <v>294000</v>
      </c>
      <c r="S454">
        <v>25</v>
      </c>
      <c r="T454" s="12">
        <f t="shared" ref="T454:T493" si="97">R454*U454/S454</f>
        <v>58800</v>
      </c>
      <c r="U454">
        <f>S454-20</f>
        <v>5</v>
      </c>
      <c r="V454">
        <v>-1.7155313331837299E-2</v>
      </c>
      <c r="W454" s="4">
        <f>AVERAGE(V454:V493)</f>
        <v>-7.4739908955480747E-3</v>
      </c>
      <c r="X454" s="2">
        <f>AVERAGE(T454:T493)</f>
        <v>51372.801003344488</v>
      </c>
      <c r="Y454" s="2">
        <f>AVERAGE(U454:U493)</f>
        <v>4.375</v>
      </c>
      <c r="Z454" s="11" t="s">
        <v>0</v>
      </c>
      <c r="AC454">
        <v>350</v>
      </c>
      <c r="AD454">
        <v>1289400</v>
      </c>
      <c r="AE454">
        <v>104</v>
      </c>
      <c r="AF454" s="12">
        <f t="shared" ref="AF454:AF493" si="98">AD454*AG454/AE454</f>
        <v>49592.307692307695</v>
      </c>
      <c r="AG454">
        <f t="shared" si="95"/>
        <v>4</v>
      </c>
      <c r="AH454">
        <v>-3.0220172598084301E-3</v>
      </c>
      <c r="AI454" s="4">
        <f>AVERAGE(AH454:AH493)</f>
        <v>-9.2243271471242443E-3</v>
      </c>
      <c r="AJ454" s="2">
        <f>AVERAGE(AF454:AF493)</f>
        <v>53936.464786713434</v>
      </c>
      <c r="AK454" s="2">
        <f>AVERAGE(AG454:AG493)</f>
        <v>4.3499999999999996</v>
      </c>
      <c r="AL454" s="11" t="s">
        <v>0</v>
      </c>
      <c r="AM454" s="11"/>
      <c r="AN454" s="11"/>
      <c r="AO454">
        <v>350</v>
      </c>
      <c r="AP454">
        <v>1932000</v>
      </c>
      <c r="AQ454">
        <v>155</v>
      </c>
      <c r="AR454" s="12">
        <f t="shared" ref="AR454:AR493" si="99">AP454*AS454/AQ454</f>
        <v>62322.580645161288</v>
      </c>
      <c r="AS454">
        <f t="shared" si="96"/>
        <v>5</v>
      </c>
      <c r="AT454">
        <v>-1.07770608231747E-2</v>
      </c>
      <c r="AU454" s="4">
        <f>AVERAGE(AT454:AT493)</f>
        <v>-8.7839469676634727E-3</v>
      </c>
      <c r="AV454" s="2">
        <f>AVERAGE(AR454:AR493)</f>
        <v>53906.957113095603</v>
      </c>
      <c r="AW454" s="2">
        <f>AVERAGE(AS454:AS493)</f>
        <v>4.3250000000000002</v>
      </c>
      <c r="AX454" s="11" t="s">
        <v>0</v>
      </c>
      <c r="AY454" s="11"/>
      <c r="BA454">
        <v>350</v>
      </c>
      <c r="BB454">
        <v>2549400</v>
      </c>
      <c r="BC454">
        <v>204</v>
      </c>
      <c r="BD454" s="12">
        <f t="shared" ref="BD454:BD493" si="100">BB454*BE454/BC454</f>
        <v>49988.23529411765</v>
      </c>
      <c r="BE454">
        <f t="shared" ref="BE454:BE493" si="101">BC454-200</f>
        <v>4</v>
      </c>
      <c r="BF454">
        <v>-2.8979579928919098E-3</v>
      </c>
      <c r="BG454" s="4">
        <f>AVERAGE(BF454:BF493)</f>
        <v>-1.0676468606753493E-2</v>
      </c>
      <c r="BH454" s="2">
        <f>AVERAGE(BD454:BD493)</f>
        <v>53425.958953223584</v>
      </c>
      <c r="BI454" s="2">
        <f>AVERAGE(BE454:BE493)</f>
        <v>4.2750000000000004</v>
      </c>
      <c r="BJ454" s="11" t="s">
        <v>0</v>
      </c>
    </row>
    <row r="455" spans="1:62" x14ac:dyDescent="0.35">
      <c r="A455">
        <v>350</v>
      </c>
      <c r="B455">
        <v>659400</v>
      </c>
      <c r="C455">
        <v>54</v>
      </c>
      <c r="D455" s="12">
        <f t="shared" si="87"/>
        <v>48844.444444444445</v>
      </c>
      <c r="E455">
        <f t="shared" si="88"/>
        <v>4</v>
      </c>
      <c r="F455" s="15">
        <v>-2.5937172307433999E-5</v>
      </c>
      <c r="G455" s="4">
        <f>MEDIAN(F454:F493)</f>
        <v>-2.4936470627819102E-3</v>
      </c>
      <c r="H455" s="2">
        <f>MEDIAN(D454:D493)</f>
        <v>54967.676767676763</v>
      </c>
      <c r="I455" s="2">
        <f>MEDIAN(E454:E493)</f>
        <v>4.5</v>
      </c>
      <c r="J455" s="11" t="s">
        <v>6</v>
      </c>
      <c r="K455" s="19"/>
      <c r="L455" s="19"/>
      <c r="M455" s="19"/>
      <c r="N455" s="19"/>
      <c r="Q455">
        <v>350</v>
      </c>
      <c r="R455">
        <v>281400</v>
      </c>
      <c r="S455">
        <v>24</v>
      </c>
      <c r="T455" s="12">
        <f t="shared" si="97"/>
        <v>46900</v>
      </c>
      <c r="U455">
        <f t="shared" ref="U455:U493" si="102">S455-20</f>
        <v>4</v>
      </c>
      <c r="V455">
        <v>-1.1938422482500899E-2</v>
      </c>
      <c r="W455" s="4">
        <f>MEDIAN(V454:V493)</f>
        <v>-1.7041241626390251E-3</v>
      </c>
      <c r="X455" s="2">
        <f>MEDIAN(T454:T493)</f>
        <v>46900</v>
      </c>
      <c r="Y455" s="2">
        <f>MEDIAN(U454:U493)</f>
        <v>4</v>
      </c>
      <c r="Z455" s="11" t="s">
        <v>6</v>
      </c>
      <c r="AC455">
        <v>350</v>
      </c>
      <c r="AD455">
        <v>1327200</v>
      </c>
      <c r="AE455">
        <v>107</v>
      </c>
      <c r="AF455" s="12">
        <f t="shared" si="98"/>
        <v>86826.168224299065</v>
      </c>
      <c r="AG455">
        <f t="shared" si="95"/>
        <v>7</v>
      </c>
      <c r="AH455">
        <v>-1.7793766079170299E-3</v>
      </c>
      <c r="AI455" s="4">
        <f>MEDIAN(AH454:AH493)</f>
        <v>-2.9873620617513049E-3</v>
      </c>
      <c r="AJ455" s="2">
        <f>MEDIAN(AF454:AF493)</f>
        <v>49592.307692307695</v>
      </c>
      <c r="AK455" s="2">
        <f>MEDIAN(AG454:AG493)</f>
        <v>4</v>
      </c>
      <c r="AL455" s="11" t="s">
        <v>6</v>
      </c>
      <c r="AM455" s="11"/>
      <c r="AN455" s="11"/>
      <c r="AO455">
        <v>350</v>
      </c>
      <c r="AP455">
        <v>1932000</v>
      </c>
      <c r="AQ455">
        <v>155</v>
      </c>
      <c r="AR455" s="12">
        <f t="shared" si="99"/>
        <v>62322.580645161288</v>
      </c>
      <c r="AS455">
        <f t="shared" si="96"/>
        <v>5</v>
      </c>
      <c r="AT455">
        <v>-1.3644546211771099E-2</v>
      </c>
      <c r="AU455" s="4">
        <f>MEDIAN(AT454:AT493)</f>
        <v>-2.464837017621025E-3</v>
      </c>
      <c r="AV455" s="2">
        <f>MEDIAN(AR454:AR493)</f>
        <v>49854.545454545456</v>
      </c>
      <c r="AW455" s="2">
        <f>MEDIAN(AS454:AS493)</f>
        <v>4</v>
      </c>
      <c r="AX455" s="11" t="s">
        <v>6</v>
      </c>
      <c r="AY455" s="11"/>
      <c r="BA455">
        <v>350</v>
      </c>
      <c r="BB455">
        <v>2574600</v>
      </c>
      <c r="BC455">
        <v>206</v>
      </c>
      <c r="BD455" s="12">
        <f t="shared" si="100"/>
        <v>74988.349514563102</v>
      </c>
      <c r="BE455">
        <f t="shared" si="101"/>
        <v>6</v>
      </c>
      <c r="BF455">
        <v>-5.2852603849870301E-3</v>
      </c>
      <c r="BG455" s="4">
        <f>MEDIAN(BF454:BF493)</f>
        <v>-3.4707058221295599E-3</v>
      </c>
      <c r="BH455" s="2">
        <f>MEDIAN(BD454:BD493)</f>
        <v>49988.23529411765</v>
      </c>
      <c r="BI455" s="2">
        <f>MEDIAN(BE454:BE493)</f>
        <v>4</v>
      </c>
      <c r="BJ455" s="11" t="s">
        <v>6</v>
      </c>
    </row>
    <row r="456" spans="1:62" x14ac:dyDescent="0.35">
      <c r="A456">
        <v>350</v>
      </c>
      <c r="B456">
        <v>659400</v>
      </c>
      <c r="C456">
        <v>54</v>
      </c>
      <c r="D456" s="12">
        <f t="shared" si="87"/>
        <v>48844.444444444445</v>
      </c>
      <c r="E456">
        <f t="shared" si="88"/>
        <v>4</v>
      </c>
      <c r="F456">
        <v>-7.9082774442232693E-3</v>
      </c>
      <c r="G456" s="4">
        <f>MAX(F454:F493)</f>
        <v>-5.5361209495288703E-6</v>
      </c>
      <c r="H456" s="2">
        <f>MAX(D454:D493)</f>
        <v>85621.052631578947</v>
      </c>
      <c r="I456" s="2">
        <f>MAX(E454:E493)</f>
        <v>7</v>
      </c>
      <c r="J456" s="11" t="s">
        <v>19</v>
      </c>
      <c r="K456" s="19"/>
      <c r="L456" s="19"/>
      <c r="M456" s="19"/>
      <c r="N456" s="19"/>
      <c r="Q456">
        <v>350</v>
      </c>
      <c r="R456">
        <v>268800</v>
      </c>
      <c r="S456">
        <v>23</v>
      </c>
      <c r="T456" s="12">
        <f t="shared" si="97"/>
        <v>35060.869565217392</v>
      </c>
      <c r="U456">
        <f t="shared" si="102"/>
        <v>3</v>
      </c>
      <c r="V456">
        <v>-3.7945768853898297E-2</v>
      </c>
      <c r="W456" s="4">
        <f>MAX(V454:V493)</f>
        <v>-1.01856158671099E-5</v>
      </c>
      <c r="X456" s="2">
        <f>MAX(T454:T493)</f>
        <v>70753.846153846156</v>
      </c>
      <c r="Y456" s="2">
        <f>MAX(U454:U493)</f>
        <v>6</v>
      </c>
      <c r="Z456" s="11" t="s">
        <v>19</v>
      </c>
      <c r="AC456">
        <v>350</v>
      </c>
      <c r="AD456">
        <v>1314600</v>
      </c>
      <c r="AE456">
        <v>106</v>
      </c>
      <c r="AF456" s="12">
        <f t="shared" si="98"/>
        <v>74411.320754716988</v>
      </c>
      <c r="AG456">
        <f t="shared" si="95"/>
        <v>6</v>
      </c>
      <c r="AH456">
        <v>-1.44898209926038E-2</v>
      </c>
      <c r="AI456" s="4">
        <f>MAX(AH454:AH493)</f>
        <v>-3.3358320106848602E-5</v>
      </c>
      <c r="AJ456" s="2">
        <f>MAX(AF454:AF493)</f>
        <v>86826.168224299065</v>
      </c>
      <c r="AK456" s="2">
        <f>MAX(AG454:AG493)</f>
        <v>7</v>
      </c>
      <c r="AL456" s="11" t="s">
        <v>19</v>
      </c>
      <c r="AM456" s="11"/>
      <c r="AN456" s="11"/>
      <c r="AO456">
        <v>350</v>
      </c>
      <c r="AP456">
        <v>1906800</v>
      </c>
      <c r="AQ456">
        <v>153</v>
      </c>
      <c r="AR456" s="12">
        <f t="shared" si="99"/>
        <v>37388.23529411765</v>
      </c>
      <c r="AS456">
        <f t="shared" si="96"/>
        <v>3</v>
      </c>
      <c r="AT456" s="15">
        <v>-1.9300770054392401E-4</v>
      </c>
      <c r="AU456" s="4">
        <f>MAX(AT454:AT493)</f>
        <v>-3.1032235228002299E-6</v>
      </c>
      <c r="AV456" s="2">
        <f>MAX(AR454:AR493)</f>
        <v>74792.307692307688</v>
      </c>
      <c r="AW456" s="2">
        <f>MAX(AS454:AS493)</f>
        <v>6</v>
      </c>
      <c r="AX456" s="11" t="s">
        <v>19</v>
      </c>
      <c r="AY456" s="11"/>
      <c r="BA456">
        <v>350</v>
      </c>
      <c r="BB456">
        <v>2549400</v>
      </c>
      <c r="BC456">
        <v>204</v>
      </c>
      <c r="BD456" s="12">
        <f t="shared" si="100"/>
        <v>49988.23529411765</v>
      </c>
      <c r="BE456">
        <f t="shared" si="101"/>
        <v>4</v>
      </c>
      <c r="BF456">
        <v>-3.2563040421873099E-3</v>
      </c>
      <c r="BG456" s="4">
        <f>MAX(BF454:BF493)</f>
        <v>-3.4625767365523902E-7</v>
      </c>
      <c r="BH456" s="2">
        <f>MAX(BD454:BD493)</f>
        <v>99992.307692307688</v>
      </c>
      <c r="BI456" s="2">
        <f>MAX(BE454:BE493)</f>
        <v>8</v>
      </c>
      <c r="BJ456" s="11" t="s">
        <v>19</v>
      </c>
    </row>
    <row r="457" spans="1:62" x14ac:dyDescent="0.35">
      <c r="A457">
        <v>350</v>
      </c>
      <c r="B457">
        <v>672000</v>
      </c>
      <c r="C457">
        <v>55</v>
      </c>
      <c r="D457" s="12">
        <f t="shared" si="87"/>
        <v>61090.909090909088</v>
      </c>
      <c r="E457">
        <f t="shared" si="88"/>
        <v>5</v>
      </c>
      <c r="F457">
        <v>-1.3735859115791399E-3</v>
      </c>
      <c r="G457" s="4">
        <f>MIN(F454:F493)</f>
        <v>-4.1452394230748701E-2</v>
      </c>
      <c r="H457" s="2">
        <f>MIN(D454:D493)</f>
        <v>36611.32075471698</v>
      </c>
      <c r="I457" s="2">
        <f>MIN(E454:E493)</f>
        <v>3</v>
      </c>
      <c r="J457" s="11" t="s">
        <v>20</v>
      </c>
      <c r="K457" s="19"/>
      <c r="L457" s="19"/>
      <c r="M457" s="19"/>
      <c r="N457" s="19"/>
      <c r="Q457">
        <v>350</v>
      </c>
      <c r="R457">
        <v>281400</v>
      </c>
      <c r="S457">
        <v>24</v>
      </c>
      <c r="T457" s="12">
        <f t="shared" si="97"/>
        <v>46900</v>
      </c>
      <c r="U457">
        <f t="shared" si="102"/>
        <v>4</v>
      </c>
      <c r="V457" s="15">
        <v>-6.9541274971427999E-4</v>
      </c>
      <c r="W457" s="4">
        <f>MIN(V454:V493)</f>
        <v>-5.9769172349289898E-2</v>
      </c>
      <c r="X457" s="2">
        <f>MIN(T454:T493)</f>
        <v>35060.869565217392</v>
      </c>
      <c r="Y457" s="2">
        <f>MIN(U454:U493)</f>
        <v>3</v>
      </c>
      <c r="Z457" s="11" t="s">
        <v>20</v>
      </c>
      <c r="AC457">
        <v>350</v>
      </c>
      <c r="AD457">
        <v>1289400</v>
      </c>
      <c r="AE457">
        <v>104</v>
      </c>
      <c r="AF457" s="12">
        <f t="shared" si="98"/>
        <v>49592.307692307695</v>
      </c>
      <c r="AG457">
        <f t="shared" si="95"/>
        <v>4</v>
      </c>
      <c r="AH457">
        <v>-1.0330925992503801E-2</v>
      </c>
      <c r="AI457" s="4">
        <f>MIN(AH454:AH493)</f>
        <v>-4.92867710409607E-2</v>
      </c>
      <c r="AJ457" s="2">
        <f>MIN(AF454:AF493)</f>
        <v>37188.34951456311</v>
      </c>
      <c r="AK457" s="2">
        <f>MIN(AG454:AG493)</f>
        <v>3</v>
      </c>
      <c r="AL457" s="11" t="s">
        <v>20</v>
      </c>
      <c r="AM457" s="11"/>
      <c r="AN457" s="11"/>
      <c r="AO457">
        <v>350</v>
      </c>
      <c r="AP457">
        <v>1919400</v>
      </c>
      <c r="AQ457">
        <v>154</v>
      </c>
      <c r="AR457" s="12">
        <f t="shared" si="99"/>
        <v>49854.545454545456</v>
      </c>
      <c r="AS457">
        <f t="shared" si="96"/>
        <v>4</v>
      </c>
      <c r="AT457">
        <v>-2.2166452395888402E-2</v>
      </c>
      <c r="AU457" s="4">
        <f>MIN(AT454:AT493)</f>
        <v>-0.133417488473381</v>
      </c>
      <c r="AV457" s="2">
        <f>MIN(AR454:AR493)</f>
        <v>37388.23529411765</v>
      </c>
      <c r="AW457" s="2">
        <f>MIN(AS454:AS493)</f>
        <v>3</v>
      </c>
      <c r="AX457" s="11" t="s">
        <v>20</v>
      </c>
      <c r="AY457" s="11"/>
      <c r="BA457">
        <v>350</v>
      </c>
      <c r="BB457">
        <v>2574600</v>
      </c>
      <c r="BC457">
        <v>206</v>
      </c>
      <c r="BD457" s="12">
        <f t="shared" si="100"/>
        <v>74988.349514563102</v>
      </c>
      <c r="BE457">
        <f t="shared" si="101"/>
        <v>6</v>
      </c>
      <c r="BF457" s="15">
        <v>-3.4625767365523902E-7</v>
      </c>
      <c r="BG457" s="4">
        <f>MIN(BF454:BF493)</f>
        <v>-8.0236078263589403E-2</v>
      </c>
      <c r="BH457" s="2">
        <f>MIN(BD454:BD493)</f>
        <v>37489.65517241379</v>
      </c>
      <c r="BI457" s="2">
        <f>MIN(BE454:BE493)</f>
        <v>3</v>
      </c>
      <c r="BJ457" s="11" t="s">
        <v>20</v>
      </c>
    </row>
    <row r="458" spans="1:62" x14ac:dyDescent="0.35">
      <c r="A458">
        <v>350</v>
      </c>
      <c r="B458">
        <v>672000</v>
      </c>
      <c r="C458">
        <v>55</v>
      </c>
      <c r="D458" s="12">
        <f t="shared" si="87"/>
        <v>61090.909090909088</v>
      </c>
      <c r="E458">
        <f t="shared" si="88"/>
        <v>5</v>
      </c>
      <c r="F458">
        <v>-2.4667754391216701E-2</v>
      </c>
      <c r="K458" s="19"/>
      <c r="L458" s="19"/>
      <c r="M458" s="19"/>
      <c r="N458" s="19"/>
      <c r="Q458">
        <v>350</v>
      </c>
      <c r="R458">
        <v>268800</v>
      </c>
      <c r="S458">
        <v>23</v>
      </c>
      <c r="T458" s="12">
        <f t="shared" si="97"/>
        <v>35060.869565217392</v>
      </c>
      <c r="U458">
        <f t="shared" si="102"/>
        <v>3</v>
      </c>
      <c r="V458">
        <v>-4.6732358065085099E-2</v>
      </c>
      <c r="X458" s="7"/>
      <c r="Y458" s="7"/>
      <c r="Z458" s="11"/>
      <c r="AC458">
        <v>350</v>
      </c>
      <c r="AD458">
        <v>1314600</v>
      </c>
      <c r="AE458">
        <v>106</v>
      </c>
      <c r="AF458" s="12">
        <f t="shared" si="98"/>
        <v>74411.320754716988</v>
      </c>
      <c r="AG458">
        <f t="shared" si="95"/>
        <v>6</v>
      </c>
      <c r="AH458" s="15">
        <v>-2.55237230239182E-4</v>
      </c>
      <c r="AJ458" s="7"/>
      <c r="AK458" s="7"/>
      <c r="AL458" s="11"/>
      <c r="AM458" s="11"/>
      <c r="AN458" s="11"/>
      <c r="AO458">
        <v>350</v>
      </c>
      <c r="AP458">
        <v>1919400</v>
      </c>
      <c r="AQ458">
        <v>154</v>
      </c>
      <c r="AR458" s="12">
        <f t="shared" si="99"/>
        <v>49854.545454545456</v>
      </c>
      <c r="AS458">
        <f t="shared" si="96"/>
        <v>4</v>
      </c>
      <c r="AT458" s="15">
        <v>-4.30271561286558E-5</v>
      </c>
      <c r="AV458" s="7"/>
      <c r="AW458" s="7"/>
      <c r="AX458" s="11"/>
      <c r="AY458" s="11"/>
      <c r="BA458">
        <v>350</v>
      </c>
      <c r="BB458">
        <v>2536800</v>
      </c>
      <c r="BC458">
        <v>203</v>
      </c>
      <c r="BD458" s="12">
        <f t="shared" si="100"/>
        <v>37489.65517241379</v>
      </c>
      <c r="BE458">
        <f t="shared" si="101"/>
        <v>3</v>
      </c>
      <c r="BF458" s="15">
        <v>-5.1456101630508995E-4</v>
      </c>
      <c r="BH458" s="7"/>
      <c r="BI458" s="7"/>
      <c r="BJ458" s="11"/>
    </row>
    <row r="459" spans="1:62" x14ac:dyDescent="0.35">
      <c r="A459">
        <v>350</v>
      </c>
      <c r="B459">
        <v>672000</v>
      </c>
      <c r="C459">
        <v>55</v>
      </c>
      <c r="D459" s="12">
        <f t="shared" si="87"/>
        <v>61090.909090909088</v>
      </c>
      <c r="E459">
        <f t="shared" si="88"/>
        <v>5</v>
      </c>
      <c r="F459">
        <v>-3.8710879709970298E-3</v>
      </c>
      <c r="K459" s="19"/>
      <c r="L459" s="19"/>
      <c r="M459" s="19"/>
      <c r="N459" s="20"/>
      <c r="Q459">
        <v>350</v>
      </c>
      <c r="R459">
        <v>294000</v>
      </c>
      <c r="S459">
        <v>25</v>
      </c>
      <c r="T459" s="12">
        <f t="shared" si="97"/>
        <v>58800</v>
      </c>
      <c r="U459">
        <f t="shared" si="102"/>
        <v>5</v>
      </c>
      <c r="V459" s="15">
        <v>-3.6227479849944202E-4</v>
      </c>
      <c r="X459" s="7"/>
      <c r="Y459" s="7"/>
      <c r="Z459" s="11"/>
      <c r="AC459">
        <v>350</v>
      </c>
      <c r="AD459">
        <v>1289400</v>
      </c>
      <c r="AE459">
        <v>104</v>
      </c>
      <c r="AF459" s="12">
        <f t="shared" si="98"/>
        <v>49592.307692307695</v>
      </c>
      <c r="AG459">
        <f t="shared" si="95"/>
        <v>4</v>
      </c>
      <c r="AH459">
        <v>-6.0421188475937799E-3</v>
      </c>
      <c r="AJ459" s="7"/>
      <c r="AK459" s="7"/>
      <c r="AL459" s="11"/>
      <c r="AM459" s="11"/>
      <c r="AN459" s="11"/>
      <c r="AO459">
        <v>350</v>
      </c>
      <c r="AP459">
        <v>1919400</v>
      </c>
      <c r="AQ459">
        <v>154</v>
      </c>
      <c r="AR459" s="12">
        <f t="shared" si="99"/>
        <v>49854.545454545456</v>
      </c>
      <c r="AS459">
        <f t="shared" si="96"/>
        <v>4</v>
      </c>
      <c r="AT459">
        <v>-2.7959494935106098E-3</v>
      </c>
      <c r="AV459" s="7"/>
      <c r="AW459" s="7"/>
      <c r="AX459" s="11"/>
      <c r="AY459" s="11"/>
      <c r="BA459">
        <v>350</v>
      </c>
      <c r="BB459">
        <v>2549400</v>
      </c>
      <c r="BC459">
        <v>204</v>
      </c>
      <c r="BD459" s="12">
        <f t="shared" si="100"/>
        <v>49988.23529411765</v>
      </c>
      <c r="BE459">
        <f t="shared" si="101"/>
        <v>4</v>
      </c>
      <c r="BF459">
        <v>-7.2881062355296096E-3</v>
      </c>
      <c r="BH459" s="7"/>
      <c r="BI459" s="7"/>
      <c r="BJ459" s="11"/>
    </row>
    <row r="460" spans="1:62" x14ac:dyDescent="0.35">
      <c r="A460">
        <v>350</v>
      </c>
      <c r="B460">
        <v>672000</v>
      </c>
      <c r="C460">
        <v>55</v>
      </c>
      <c r="D460" s="12">
        <f t="shared" si="87"/>
        <v>61090.909090909088</v>
      </c>
      <c r="E460">
        <f t="shared" si="88"/>
        <v>5</v>
      </c>
      <c r="F460" s="15">
        <v>-3.66617580161637E-5</v>
      </c>
      <c r="G460">
        <v>-2.6435745843714765E-2</v>
      </c>
      <c r="H460" s="7">
        <v>9784.8875181422354</v>
      </c>
      <c r="I460" s="7">
        <v>2.375</v>
      </c>
      <c r="K460" s="19"/>
      <c r="L460" s="19"/>
      <c r="M460" s="19"/>
      <c r="N460" s="19"/>
      <c r="Q460">
        <v>350</v>
      </c>
      <c r="R460">
        <v>294000</v>
      </c>
      <c r="S460">
        <v>25</v>
      </c>
      <c r="T460" s="12">
        <f t="shared" si="97"/>
        <v>58800</v>
      </c>
      <c r="U460">
        <f t="shared" si="102"/>
        <v>5</v>
      </c>
      <c r="V460">
        <v>-1.32738107898401E-3</v>
      </c>
      <c r="X460" s="7"/>
      <c r="Y460" s="7"/>
      <c r="Z460" s="11"/>
      <c r="AC460">
        <v>350</v>
      </c>
      <c r="AD460">
        <v>1289400</v>
      </c>
      <c r="AE460">
        <v>104</v>
      </c>
      <c r="AF460" s="12">
        <f t="shared" si="98"/>
        <v>49592.307692307695</v>
      </c>
      <c r="AG460">
        <f t="shared" si="95"/>
        <v>4</v>
      </c>
      <c r="AH460">
        <v>-4.79183674241277E-3</v>
      </c>
      <c r="AJ460" s="7"/>
      <c r="AK460" s="7"/>
      <c r="AL460" s="11"/>
      <c r="AM460" s="11"/>
      <c r="AN460" s="11"/>
      <c r="AO460">
        <v>350</v>
      </c>
      <c r="AP460">
        <v>1944600</v>
      </c>
      <c r="AQ460">
        <v>156</v>
      </c>
      <c r="AR460" s="12">
        <f t="shared" si="99"/>
        <v>74792.307692307688</v>
      </c>
      <c r="AS460">
        <f t="shared" si="96"/>
        <v>6</v>
      </c>
      <c r="AT460">
        <v>-3.24640173956803E-3</v>
      </c>
      <c r="AV460" s="7"/>
      <c r="AW460" s="7"/>
      <c r="AX460" s="11"/>
      <c r="AY460" s="11"/>
      <c r="BA460">
        <v>350</v>
      </c>
      <c r="BB460">
        <v>2562000</v>
      </c>
      <c r="BC460">
        <v>205</v>
      </c>
      <c r="BD460" s="12">
        <f t="shared" si="100"/>
        <v>62487.804878048781</v>
      </c>
      <c r="BE460">
        <f t="shared" si="101"/>
        <v>5</v>
      </c>
      <c r="BF460" s="15">
        <v>-1.15251688415648E-4</v>
      </c>
      <c r="BH460" s="7"/>
      <c r="BI460" s="7"/>
      <c r="BJ460" s="11"/>
    </row>
    <row r="461" spans="1:62" x14ac:dyDescent="0.35">
      <c r="A461">
        <v>350</v>
      </c>
      <c r="B461">
        <v>672000</v>
      </c>
      <c r="C461">
        <v>55</v>
      </c>
      <c r="D461" s="12">
        <f t="shared" si="87"/>
        <v>61090.909090909088</v>
      </c>
      <c r="E461">
        <f t="shared" si="88"/>
        <v>5</v>
      </c>
      <c r="F461" s="15">
        <v>-2.7946243933913501E-5</v>
      </c>
      <c r="G461">
        <v>-1.145928512643125E-2</v>
      </c>
      <c r="H461" s="7">
        <v>8238.461538461539</v>
      </c>
      <c r="I461" s="7">
        <v>2</v>
      </c>
      <c r="K461" s="19"/>
      <c r="L461" s="19"/>
      <c r="M461" s="19"/>
      <c r="N461" s="19"/>
      <c r="Q461">
        <v>350</v>
      </c>
      <c r="R461">
        <v>294000</v>
      </c>
      <c r="S461">
        <v>25</v>
      </c>
      <c r="T461" s="12">
        <f t="shared" si="97"/>
        <v>58800</v>
      </c>
      <c r="U461">
        <f t="shared" si="102"/>
        <v>5</v>
      </c>
      <c r="V461">
        <v>-2.3573614517513101E-2</v>
      </c>
      <c r="X461" s="7"/>
      <c r="Y461" s="7"/>
      <c r="Z461" s="11"/>
      <c r="AC461">
        <v>350</v>
      </c>
      <c r="AD461">
        <v>1302000</v>
      </c>
      <c r="AE461">
        <v>105</v>
      </c>
      <c r="AF461" s="12">
        <f t="shared" si="98"/>
        <v>62000</v>
      </c>
      <c r="AG461">
        <f t="shared" si="95"/>
        <v>5</v>
      </c>
      <c r="AH461">
        <v>-1.79688030828226E-3</v>
      </c>
      <c r="AJ461" s="7"/>
      <c r="AK461" s="7"/>
      <c r="AL461" s="11"/>
      <c r="AM461" s="11"/>
      <c r="AN461" s="11"/>
      <c r="AO461">
        <v>350</v>
      </c>
      <c r="AP461">
        <v>1932000</v>
      </c>
      <c r="AQ461">
        <v>155</v>
      </c>
      <c r="AR461" s="12">
        <f t="shared" si="99"/>
        <v>62322.580645161288</v>
      </c>
      <c r="AS461">
        <f t="shared" si="96"/>
        <v>5</v>
      </c>
      <c r="AT461">
        <v>-1.3800308485569499E-3</v>
      </c>
      <c r="AV461" s="7"/>
      <c r="AW461" s="7"/>
      <c r="AX461" s="11"/>
      <c r="AY461" s="11"/>
      <c r="BA461">
        <v>350</v>
      </c>
      <c r="BB461">
        <v>2549400</v>
      </c>
      <c r="BC461">
        <v>204</v>
      </c>
      <c r="BD461" s="12">
        <f t="shared" si="100"/>
        <v>49988.23529411765</v>
      </c>
      <c r="BE461">
        <f t="shared" si="101"/>
        <v>4</v>
      </c>
      <c r="BF461" s="15">
        <v>-8.9686523997779995E-4</v>
      </c>
      <c r="BH461" s="7"/>
      <c r="BI461" s="7"/>
      <c r="BJ461" s="11"/>
    </row>
    <row r="462" spans="1:62" x14ac:dyDescent="0.35">
      <c r="A462">
        <v>350</v>
      </c>
      <c r="B462">
        <v>672000</v>
      </c>
      <c r="C462">
        <v>55</v>
      </c>
      <c r="D462" s="12">
        <f t="shared" ref="D462:D526" si="103">B462*E462/C462</f>
        <v>61090.909090909088</v>
      </c>
      <c r="E462">
        <f t="shared" ref="E462:E526" si="104">C462-50</f>
        <v>5</v>
      </c>
      <c r="F462">
        <v>-1.82519023136906E-3</v>
      </c>
      <c r="G462">
        <v>-2.65370901308342E-4</v>
      </c>
      <c r="H462" s="7">
        <v>12362.264150943396</v>
      </c>
      <c r="I462" s="7">
        <v>3</v>
      </c>
      <c r="K462" s="19"/>
      <c r="L462" s="19"/>
      <c r="M462" s="19"/>
      <c r="N462" s="19"/>
      <c r="Q462">
        <v>350</v>
      </c>
      <c r="R462">
        <v>281400</v>
      </c>
      <c r="S462">
        <v>24</v>
      </c>
      <c r="T462" s="12">
        <f t="shared" si="97"/>
        <v>46900</v>
      </c>
      <c r="U462">
        <f t="shared" si="102"/>
        <v>4</v>
      </c>
      <c r="V462">
        <v>-1.08642680362043E-2</v>
      </c>
      <c r="X462" s="7"/>
      <c r="Y462" s="7"/>
      <c r="Z462" s="11"/>
      <c r="AC462">
        <v>350</v>
      </c>
      <c r="AD462">
        <v>1289400</v>
      </c>
      <c r="AE462">
        <v>104</v>
      </c>
      <c r="AF462" s="12">
        <f t="shared" si="98"/>
        <v>49592.307692307695</v>
      </c>
      <c r="AG462">
        <f t="shared" si="95"/>
        <v>4</v>
      </c>
      <c r="AH462">
        <v>-1.2214855135715699E-2</v>
      </c>
      <c r="AJ462" s="7"/>
      <c r="AK462" s="7"/>
      <c r="AL462" s="11"/>
      <c r="AM462" s="11"/>
      <c r="AN462" s="11"/>
      <c r="AO462">
        <v>350</v>
      </c>
      <c r="AP462">
        <v>1919400</v>
      </c>
      <c r="AQ462">
        <v>154</v>
      </c>
      <c r="AR462" s="12">
        <f t="shared" si="99"/>
        <v>49854.545454545456</v>
      </c>
      <c r="AS462">
        <f t="shared" si="96"/>
        <v>4</v>
      </c>
      <c r="AT462" s="15">
        <v>-7.4508868128031697E-4</v>
      </c>
      <c r="AV462" s="7"/>
      <c r="AW462" s="7"/>
      <c r="AX462" s="11"/>
      <c r="AY462" s="11"/>
      <c r="BA462">
        <v>350</v>
      </c>
      <c r="BB462">
        <v>2549400</v>
      </c>
      <c r="BC462">
        <v>204</v>
      </c>
      <c r="BD462" s="12">
        <f t="shared" si="100"/>
        <v>49988.23529411765</v>
      </c>
      <c r="BE462">
        <f t="shared" si="101"/>
        <v>4</v>
      </c>
      <c r="BF462">
        <v>-5.99054332955403E-3</v>
      </c>
      <c r="BH462" s="7"/>
      <c r="BI462" s="7"/>
      <c r="BJ462" s="11"/>
    </row>
    <row r="463" spans="1:62" x14ac:dyDescent="0.35">
      <c r="A463">
        <v>350</v>
      </c>
      <c r="B463">
        <v>659400</v>
      </c>
      <c r="C463">
        <v>54</v>
      </c>
      <c r="D463" s="12">
        <f t="shared" si="103"/>
        <v>48844.444444444445</v>
      </c>
      <c r="E463">
        <f t="shared" si="104"/>
        <v>4</v>
      </c>
      <c r="F463">
        <v>-3.1515530732490801E-3</v>
      </c>
      <c r="G463">
        <v>-0.13309818608843299</v>
      </c>
      <c r="H463" s="7">
        <v>8238.461538461539</v>
      </c>
      <c r="I463" s="7">
        <v>2</v>
      </c>
      <c r="K463" s="19"/>
      <c r="L463" s="19"/>
      <c r="M463" s="19"/>
      <c r="N463" s="19"/>
      <c r="Q463">
        <v>350</v>
      </c>
      <c r="R463">
        <v>294000</v>
      </c>
      <c r="S463">
        <v>25</v>
      </c>
      <c r="T463" s="12">
        <f t="shared" si="97"/>
        <v>58800</v>
      </c>
      <c r="U463">
        <f t="shared" si="102"/>
        <v>5</v>
      </c>
      <c r="V463">
        <v>-2.1813706109363902E-3</v>
      </c>
      <c r="X463" s="7"/>
      <c r="Y463" s="7"/>
      <c r="Z463" s="11"/>
      <c r="AC463">
        <v>350</v>
      </c>
      <c r="AD463">
        <v>1302000</v>
      </c>
      <c r="AE463">
        <v>105</v>
      </c>
      <c r="AF463" s="12">
        <f t="shared" si="98"/>
        <v>62000</v>
      </c>
      <c r="AG463">
        <f t="shared" si="95"/>
        <v>5</v>
      </c>
      <c r="AH463" s="15">
        <v>-2.8982633664923499E-4</v>
      </c>
      <c r="AJ463" s="7"/>
      <c r="AK463" s="7"/>
      <c r="AL463" s="11"/>
      <c r="AM463" s="11"/>
      <c r="AN463" s="11"/>
      <c r="AO463">
        <v>350</v>
      </c>
      <c r="AP463">
        <v>1932000</v>
      </c>
      <c r="AQ463">
        <v>155</v>
      </c>
      <c r="AR463" s="12">
        <f t="shared" si="99"/>
        <v>62322.580645161288</v>
      </c>
      <c r="AS463">
        <f t="shared" si="96"/>
        <v>5</v>
      </c>
      <c r="AT463">
        <v>-1.14208928392844E-3</v>
      </c>
      <c r="AV463" s="7"/>
      <c r="AW463" s="7"/>
      <c r="AX463" s="11"/>
      <c r="AY463" s="11"/>
      <c r="BA463">
        <v>350</v>
      </c>
      <c r="BB463">
        <v>2549400</v>
      </c>
      <c r="BC463">
        <v>204</v>
      </c>
      <c r="BD463" s="12">
        <f t="shared" si="100"/>
        <v>49988.23529411765</v>
      </c>
      <c r="BE463">
        <f t="shared" si="101"/>
        <v>4</v>
      </c>
      <c r="BF463">
        <v>-7.4474852984924206E-2</v>
      </c>
      <c r="BH463" s="7"/>
      <c r="BI463" s="7"/>
      <c r="BJ463" s="11"/>
    </row>
    <row r="464" spans="1:62" x14ac:dyDescent="0.35">
      <c r="A464">
        <v>350</v>
      </c>
      <c r="B464">
        <v>646800</v>
      </c>
      <c r="C464">
        <v>53</v>
      </c>
      <c r="D464" s="12">
        <f t="shared" si="103"/>
        <v>36611.32075471698</v>
      </c>
      <c r="E464">
        <f t="shared" si="104"/>
        <v>3</v>
      </c>
      <c r="F464">
        <v>-9.38856172379441E-3</v>
      </c>
      <c r="K464" s="19"/>
      <c r="L464" s="19"/>
      <c r="M464" s="19"/>
      <c r="N464" s="19"/>
      <c r="Q464">
        <v>350</v>
      </c>
      <c r="R464">
        <v>294000</v>
      </c>
      <c r="S464">
        <v>25</v>
      </c>
      <c r="T464" s="12">
        <f t="shared" si="97"/>
        <v>58800</v>
      </c>
      <c r="U464">
        <f t="shared" si="102"/>
        <v>5</v>
      </c>
      <c r="V464" s="15">
        <v>-1.01856158671099E-5</v>
      </c>
      <c r="X464" s="7"/>
      <c r="Y464" s="7"/>
      <c r="Z464" s="11"/>
      <c r="AC464">
        <v>350</v>
      </c>
      <c r="AD464">
        <v>1302000</v>
      </c>
      <c r="AE464">
        <v>105</v>
      </c>
      <c r="AF464" s="12">
        <f t="shared" si="98"/>
        <v>62000</v>
      </c>
      <c r="AG464">
        <f t="shared" si="95"/>
        <v>5</v>
      </c>
      <c r="AH464">
        <v>-6.0640397207230197E-3</v>
      </c>
      <c r="AJ464" s="7"/>
      <c r="AK464" s="7"/>
      <c r="AL464" s="11"/>
      <c r="AM464" s="11"/>
      <c r="AN464" s="11"/>
      <c r="AO464">
        <v>350</v>
      </c>
      <c r="AP464">
        <v>1919400</v>
      </c>
      <c r="AQ464">
        <v>154</v>
      </c>
      <c r="AR464" s="12">
        <f t="shared" si="99"/>
        <v>49854.545454545456</v>
      </c>
      <c r="AS464">
        <f t="shared" si="96"/>
        <v>4</v>
      </c>
      <c r="AT464">
        <v>-1.2731929857930199E-3</v>
      </c>
      <c r="AV464" s="7"/>
      <c r="AW464" s="7"/>
      <c r="AX464" s="11"/>
      <c r="AY464" s="11"/>
      <c r="BA464">
        <v>350</v>
      </c>
      <c r="BB464">
        <v>2536800</v>
      </c>
      <c r="BC464">
        <v>203</v>
      </c>
      <c r="BD464" s="12">
        <f t="shared" si="100"/>
        <v>37489.65517241379</v>
      </c>
      <c r="BE464">
        <f t="shared" si="101"/>
        <v>3</v>
      </c>
      <c r="BF464">
        <v>-3.5154748542246799E-3</v>
      </c>
      <c r="BH464" s="7"/>
      <c r="BI464" s="7"/>
      <c r="BJ464" s="11"/>
    </row>
    <row r="465" spans="1:62" x14ac:dyDescent="0.35">
      <c r="A465">
        <v>350</v>
      </c>
      <c r="B465">
        <v>646800</v>
      </c>
      <c r="C465">
        <v>53</v>
      </c>
      <c r="D465" s="12">
        <f t="shared" si="103"/>
        <v>36611.32075471698</v>
      </c>
      <c r="E465">
        <f t="shared" si="104"/>
        <v>3</v>
      </c>
      <c r="F465" s="15">
        <v>-5.5361209495288703E-6</v>
      </c>
      <c r="K465" s="19"/>
      <c r="L465" s="19"/>
      <c r="M465" s="19"/>
      <c r="N465" s="20"/>
      <c r="Q465">
        <v>350</v>
      </c>
      <c r="R465">
        <v>268800</v>
      </c>
      <c r="S465">
        <v>23</v>
      </c>
      <c r="T465" s="12">
        <f t="shared" si="97"/>
        <v>35060.869565217392</v>
      </c>
      <c r="U465">
        <f t="shared" si="102"/>
        <v>3</v>
      </c>
      <c r="V465">
        <v>-6.0422975716148599E-3</v>
      </c>
      <c r="X465" s="7"/>
      <c r="Y465" s="7"/>
      <c r="Z465" s="11"/>
      <c r="AC465">
        <v>350</v>
      </c>
      <c r="AD465">
        <v>1289400</v>
      </c>
      <c r="AE465">
        <v>104</v>
      </c>
      <c r="AF465" s="12">
        <f t="shared" si="98"/>
        <v>49592.307692307695</v>
      </c>
      <c r="AG465">
        <f t="shared" si="95"/>
        <v>4</v>
      </c>
      <c r="AH465" s="15">
        <v>-9.2136454567594902E-4</v>
      </c>
      <c r="AJ465" s="7"/>
      <c r="AK465" s="7"/>
      <c r="AL465" s="11"/>
      <c r="AM465" s="11"/>
      <c r="AN465" s="11"/>
      <c r="AO465">
        <v>350</v>
      </c>
      <c r="AP465">
        <v>1919400</v>
      </c>
      <c r="AQ465">
        <v>154</v>
      </c>
      <c r="AR465" s="12">
        <f t="shared" si="99"/>
        <v>49854.545454545456</v>
      </c>
      <c r="AS465">
        <f t="shared" si="96"/>
        <v>4</v>
      </c>
      <c r="AT465" s="15">
        <v>-2.42824780216165E-4</v>
      </c>
      <c r="AV465" s="7"/>
      <c r="AW465" s="7"/>
      <c r="AX465" s="11"/>
      <c r="AY465" s="11"/>
      <c r="BA465">
        <v>350</v>
      </c>
      <c r="BB465">
        <v>2549400</v>
      </c>
      <c r="BC465">
        <v>204</v>
      </c>
      <c r="BD465" s="12">
        <f t="shared" si="100"/>
        <v>49988.23529411765</v>
      </c>
      <c r="BE465">
        <f t="shared" si="101"/>
        <v>4</v>
      </c>
      <c r="BF465">
        <v>-2.5146342602620901E-3</v>
      </c>
      <c r="BH465" s="7"/>
      <c r="BI465" s="7"/>
      <c r="BJ465" s="11"/>
    </row>
    <row r="466" spans="1:62" x14ac:dyDescent="0.35">
      <c r="A466">
        <v>350</v>
      </c>
      <c r="B466">
        <v>659400</v>
      </c>
      <c r="C466">
        <v>54</v>
      </c>
      <c r="D466" s="12">
        <f t="shared" si="103"/>
        <v>48844.444444444445</v>
      </c>
      <c r="E466">
        <f t="shared" si="104"/>
        <v>4</v>
      </c>
      <c r="F466">
        <v>-5.3592841741480898E-3</v>
      </c>
      <c r="K466" s="19"/>
      <c r="L466" s="19"/>
      <c r="M466" s="19"/>
      <c r="N466" s="19"/>
      <c r="Q466">
        <v>350</v>
      </c>
      <c r="R466">
        <v>281400</v>
      </c>
      <c r="S466">
        <v>24</v>
      </c>
      <c r="T466" s="12">
        <f t="shared" si="97"/>
        <v>46900</v>
      </c>
      <c r="U466">
        <f t="shared" si="102"/>
        <v>4</v>
      </c>
      <c r="V466">
        <v>-1.23542839054824E-2</v>
      </c>
      <c r="X466" s="7"/>
      <c r="Y466" s="7"/>
      <c r="Z466" s="11"/>
      <c r="AC466">
        <v>350</v>
      </c>
      <c r="AD466">
        <v>1314600</v>
      </c>
      <c r="AE466">
        <v>106</v>
      </c>
      <c r="AF466" s="12">
        <f t="shared" si="98"/>
        <v>74411.320754716988</v>
      </c>
      <c r="AG466">
        <f t="shared" si="95"/>
        <v>6</v>
      </c>
      <c r="AH466">
        <v>-1.9976936265131999E-3</v>
      </c>
      <c r="AJ466" s="7"/>
      <c r="AK466" s="7"/>
      <c r="AL466" s="11"/>
      <c r="AM466" s="11"/>
      <c r="AN466" s="11"/>
      <c r="AO466">
        <v>350</v>
      </c>
      <c r="AP466">
        <v>1919400</v>
      </c>
      <c r="AQ466">
        <v>154</v>
      </c>
      <c r="AR466" s="12">
        <f t="shared" si="99"/>
        <v>49854.545454545456</v>
      </c>
      <c r="AS466">
        <f t="shared" si="96"/>
        <v>4</v>
      </c>
      <c r="AT466">
        <v>-2.5905894895908799E-3</v>
      </c>
      <c r="AV466" s="7"/>
      <c r="AW466" s="7"/>
      <c r="AX466" s="11"/>
      <c r="AY466" s="11"/>
      <c r="BA466">
        <v>350</v>
      </c>
      <c r="BB466">
        <v>2549400</v>
      </c>
      <c r="BC466">
        <v>204</v>
      </c>
      <c r="BD466" s="12">
        <f t="shared" si="100"/>
        <v>49988.23529411765</v>
      </c>
      <c r="BE466">
        <f t="shared" si="101"/>
        <v>4</v>
      </c>
      <c r="BF466">
        <v>-1.1934698649888099E-3</v>
      </c>
      <c r="BH466" s="7"/>
      <c r="BI466" s="7"/>
      <c r="BJ466" s="11"/>
    </row>
    <row r="467" spans="1:62" x14ac:dyDescent="0.35">
      <c r="A467">
        <v>350</v>
      </c>
      <c r="B467">
        <v>672000</v>
      </c>
      <c r="C467">
        <v>55</v>
      </c>
      <c r="D467" s="12">
        <f t="shared" si="103"/>
        <v>61090.909090909088</v>
      </c>
      <c r="E467">
        <f t="shared" si="104"/>
        <v>5</v>
      </c>
      <c r="F467" s="15">
        <v>-8.0480233911566699E-5</v>
      </c>
      <c r="K467" s="19"/>
      <c r="L467" s="19"/>
      <c r="M467" s="19"/>
      <c r="N467" s="19"/>
      <c r="Q467">
        <v>350</v>
      </c>
      <c r="R467">
        <v>281400</v>
      </c>
      <c r="S467">
        <v>24</v>
      </c>
      <c r="T467" s="12">
        <f t="shared" si="97"/>
        <v>46900</v>
      </c>
      <c r="U467">
        <f t="shared" si="102"/>
        <v>4</v>
      </c>
      <c r="V467">
        <v>-9.7406074175508898E-3</v>
      </c>
      <c r="X467" s="7"/>
      <c r="Y467" s="7"/>
      <c r="Z467" s="11"/>
      <c r="AC467">
        <v>350</v>
      </c>
      <c r="AD467">
        <v>1302000</v>
      </c>
      <c r="AE467">
        <v>105</v>
      </c>
      <c r="AF467" s="12">
        <f t="shared" si="98"/>
        <v>62000</v>
      </c>
      <c r="AG467">
        <f t="shared" si="95"/>
        <v>5</v>
      </c>
      <c r="AH467">
        <v>-9.2503910795810104E-3</v>
      </c>
      <c r="AJ467" s="7"/>
      <c r="AK467" s="7"/>
      <c r="AL467" s="11"/>
      <c r="AM467" s="11"/>
      <c r="AN467" s="11"/>
      <c r="AO467">
        <v>350</v>
      </c>
      <c r="AP467">
        <v>1932000</v>
      </c>
      <c r="AQ467">
        <v>155</v>
      </c>
      <c r="AR467" s="12">
        <f t="shared" si="99"/>
        <v>62322.580645161288</v>
      </c>
      <c r="AS467">
        <f t="shared" si="96"/>
        <v>5</v>
      </c>
      <c r="AT467">
        <v>-1.2288467878702299E-2</v>
      </c>
      <c r="AV467" s="7"/>
      <c r="AW467" s="7"/>
      <c r="AX467" s="11"/>
      <c r="AY467" s="11"/>
      <c r="BA467">
        <v>350</v>
      </c>
      <c r="BB467">
        <v>2536800</v>
      </c>
      <c r="BC467">
        <v>203</v>
      </c>
      <c r="BD467" s="12">
        <f t="shared" si="100"/>
        <v>37489.65517241379</v>
      </c>
      <c r="BE467">
        <f t="shared" si="101"/>
        <v>3</v>
      </c>
      <c r="BF467">
        <v>-1.63952777016543E-2</v>
      </c>
      <c r="BH467" s="7"/>
      <c r="BI467" s="7"/>
      <c r="BJ467" s="11"/>
    </row>
    <row r="468" spans="1:62" x14ac:dyDescent="0.35">
      <c r="A468">
        <v>350</v>
      </c>
      <c r="B468">
        <v>684600</v>
      </c>
      <c r="C468">
        <v>56</v>
      </c>
      <c r="D468" s="12">
        <f t="shared" si="103"/>
        <v>73350</v>
      </c>
      <c r="E468">
        <f t="shared" si="104"/>
        <v>6</v>
      </c>
      <c r="F468" s="15">
        <v>-3.65596547514461E-4</v>
      </c>
      <c r="K468" s="19"/>
      <c r="L468" s="19"/>
      <c r="M468" s="19"/>
      <c r="N468" s="19"/>
      <c r="Q468">
        <v>350</v>
      </c>
      <c r="R468">
        <v>294000</v>
      </c>
      <c r="S468">
        <v>25</v>
      </c>
      <c r="T468" s="12">
        <f t="shared" si="97"/>
        <v>58800</v>
      </c>
      <c r="U468">
        <f t="shared" si="102"/>
        <v>5</v>
      </c>
      <c r="V468">
        <v>-2.4936470627819102E-3</v>
      </c>
      <c r="X468" s="7"/>
      <c r="Y468" s="7"/>
      <c r="Z468" s="11"/>
      <c r="AC468">
        <v>350</v>
      </c>
      <c r="AD468">
        <v>1302000</v>
      </c>
      <c r="AE468">
        <v>105</v>
      </c>
      <c r="AF468" s="12">
        <f t="shared" si="98"/>
        <v>62000</v>
      </c>
      <c r="AG468">
        <f t="shared" si="95"/>
        <v>5</v>
      </c>
      <c r="AH468">
        <v>-3.2562918350070399E-2</v>
      </c>
      <c r="AJ468" s="7"/>
      <c r="AK468" s="7"/>
      <c r="AL468" s="11"/>
      <c r="AM468" s="11"/>
      <c r="AN468" s="11"/>
      <c r="AO468">
        <v>350</v>
      </c>
      <c r="AP468">
        <v>1932000</v>
      </c>
      <c r="AQ468">
        <v>155</v>
      </c>
      <c r="AR468" s="12">
        <f t="shared" si="99"/>
        <v>62322.580645161288</v>
      </c>
      <c r="AS468">
        <f t="shared" si="96"/>
        <v>5</v>
      </c>
      <c r="AT468">
        <v>-1.3526593507858399E-2</v>
      </c>
      <c r="AV468" s="7"/>
      <c r="AW468" s="7"/>
      <c r="AX468" s="11"/>
      <c r="AY468" s="11"/>
      <c r="BA468">
        <v>350</v>
      </c>
      <c r="BB468">
        <v>2536800</v>
      </c>
      <c r="BC468">
        <v>203</v>
      </c>
      <c r="BD468" s="12">
        <f t="shared" si="100"/>
        <v>37489.65517241379</v>
      </c>
      <c r="BE468">
        <f t="shared" si="101"/>
        <v>3</v>
      </c>
      <c r="BF468">
        <v>-3.9761420268826699E-3</v>
      </c>
      <c r="BH468" s="7"/>
      <c r="BI468" s="7"/>
      <c r="BJ468" s="11"/>
    </row>
    <row r="469" spans="1:62" x14ac:dyDescent="0.35">
      <c r="A469">
        <v>350</v>
      </c>
      <c r="B469">
        <v>659400</v>
      </c>
      <c r="C469">
        <v>54</v>
      </c>
      <c r="D469" s="12">
        <f t="shared" si="103"/>
        <v>48844.444444444445</v>
      </c>
      <c r="E469">
        <f t="shared" si="104"/>
        <v>4</v>
      </c>
      <c r="F469">
        <v>-1.09336989804309E-2</v>
      </c>
      <c r="K469" s="19"/>
      <c r="L469" s="19"/>
      <c r="M469" s="19"/>
      <c r="N469" s="19"/>
      <c r="Q469">
        <v>350</v>
      </c>
      <c r="R469">
        <v>268800</v>
      </c>
      <c r="S469">
        <v>23</v>
      </c>
      <c r="T469" s="12">
        <f t="shared" si="97"/>
        <v>35060.869565217392</v>
      </c>
      <c r="U469">
        <f t="shared" si="102"/>
        <v>3</v>
      </c>
      <c r="V469" s="15">
        <v>-2.6879278918255103E-4</v>
      </c>
      <c r="X469" s="7"/>
      <c r="Y469" s="7"/>
      <c r="Z469" s="11"/>
      <c r="AC469">
        <v>350</v>
      </c>
      <c r="AD469">
        <v>1289400</v>
      </c>
      <c r="AE469">
        <v>104</v>
      </c>
      <c r="AF469" s="12">
        <f t="shared" si="98"/>
        <v>49592.307692307695</v>
      </c>
      <c r="AG469">
        <f t="shared" si="95"/>
        <v>4</v>
      </c>
      <c r="AH469">
        <v>-6.2496479545739603E-3</v>
      </c>
      <c r="AJ469" s="7"/>
      <c r="AK469" s="7"/>
      <c r="AL469" s="11"/>
      <c r="AM469" s="11"/>
      <c r="AN469" s="11"/>
      <c r="AO469">
        <v>350</v>
      </c>
      <c r="AP469">
        <v>1906800</v>
      </c>
      <c r="AQ469">
        <v>153</v>
      </c>
      <c r="AR469" s="12">
        <f t="shared" si="99"/>
        <v>37388.23529411765</v>
      </c>
      <c r="AS469">
        <f t="shared" si="96"/>
        <v>3</v>
      </c>
      <c r="AT469">
        <v>-4.24491358051729E-3</v>
      </c>
      <c r="AV469" s="7"/>
      <c r="AW469" s="7"/>
      <c r="AX469" s="11"/>
      <c r="AY469" s="11"/>
      <c r="BA469">
        <v>350</v>
      </c>
      <c r="BB469">
        <v>2549400</v>
      </c>
      <c r="BC469">
        <v>204</v>
      </c>
      <c r="BD469" s="12">
        <f t="shared" si="100"/>
        <v>49988.23529411765</v>
      </c>
      <c r="BE469">
        <f t="shared" si="101"/>
        <v>4</v>
      </c>
      <c r="BF469">
        <v>-7.3394699744109407E-2</v>
      </c>
      <c r="BH469" s="7"/>
      <c r="BI469" s="7"/>
      <c r="BJ469" s="11"/>
    </row>
    <row r="470" spans="1:62" x14ac:dyDescent="0.35">
      <c r="A470">
        <v>350</v>
      </c>
      <c r="B470">
        <v>684600</v>
      </c>
      <c r="C470">
        <v>56</v>
      </c>
      <c r="D470" s="12">
        <f t="shared" si="103"/>
        <v>73350</v>
      </c>
      <c r="E470">
        <f t="shared" si="104"/>
        <v>6</v>
      </c>
      <c r="F470">
        <v>-6.5408601497022297E-3</v>
      </c>
      <c r="K470" s="19"/>
      <c r="L470" s="19"/>
      <c r="M470" s="19"/>
      <c r="N470" s="20"/>
      <c r="Q470">
        <v>350</v>
      </c>
      <c r="R470">
        <v>294000</v>
      </c>
      <c r="S470">
        <v>25</v>
      </c>
      <c r="T470" s="12">
        <f t="shared" si="97"/>
        <v>58800</v>
      </c>
      <c r="U470">
        <f t="shared" si="102"/>
        <v>5</v>
      </c>
      <c r="V470">
        <v>-4.6932234272101699E-3</v>
      </c>
      <c r="X470" s="7"/>
      <c r="Y470" s="7"/>
      <c r="Z470" s="11"/>
      <c r="AC470">
        <v>350</v>
      </c>
      <c r="AD470">
        <v>1302000</v>
      </c>
      <c r="AE470">
        <v>105</v>
      </c>
      <c r="AF470" s="12">
        <f t="shared" si="98"/>
        <v>62000</v>
      </c>
      <c r="AG470">
        <f t="shared" si="95"/>
        <v>5</v>
      </c>
      <c r="AH470" s="15">
        <v>-6.3504008057952603E-4</v>
      </c>
      <c r="AJ470" s="7"/>
      <c r="AK470" s="7"/>
      <c r="AL470" s="11"/>
      <c r="AM470" s="11"/>
      <c r="AN470" s="11"/>
      <c r="AO470">
        <v>350</v>
      </c>
      <c r="AP470">
        <v>1932000</v>
      </c>
      <c r="AQ470">
        <v>155</v>
      </c>
      <c r="AR470" s="12">
        <f t="shared" si="99"/>
        <v>62322.580645161288</v>
      </c>
      <c r="AS470">
        <f t="shared" si="96"/>
        <v>5</v>
      </c>
      <c r="AT470">
        <v>-1.0125796019613701E-3</v>
      </c>
      <c r="AV470" s="7"/>
      <c r="AW470" s="7"/>
      <c r="AX470" s="11"/>
      <c r="AY470" s="11"/>
      <c r="BA470">
        <v>350</v>
      </c>
      <c r="BB470">
        <v>2562000</v>
      </c>
      <c r="BC470">
        <v>205</v>
      </c>
      <c r="BD470" s="12">
        <f t="shared" si="100"/>
        <v>62487.804878048781</v>
      </c>
      <c r="BE470">
        <f t="shared" si="101"/>
        <v>5</v>
      </c>
      <c r="BF470" s="15">
        <v>-4.8644717464171801E-4</v>
      </c>
      <c r="BH470" s="7"/>
      <c r="BI470" s="7"/>
      <c r="BJ470" s="11"/>
    </row>
    <row r="471" spans="1:62" x14ac:dyDescent="0.35">
      <c r="A471">
        <v>350</v>
      </c>
      <c r="B471">
        <v>672000</v>
      </c>
      <c r="C471">
        <v>55</v>
      </c>
      <c r="D471" s="12">
        <f t="shared" si="103"/>
        <v>61090.909090909088</v>
      </c>
      <c r="E471">
        <f t="shared" si="104"/>
        <v>5</v>
      </c>
      <c r="F471">
        <v>-8.5936422928444191E-3</v>
      </c>
      <c r="K471" s="19"/>
      <c r="L471" s="19"/>
      <c r="M471" s="19"/>
      <c r="N471" s="19"/>
      <c r="Q471">
        <v>350</v>
      </c>
      <c r="R471">
        <v>294000</v>
      </c>
      <c r="S471">
        <v>25</v>
      </c>
      <c r="T471" s="12">
        <f t="shared" si="97"/>
        <v>58800</v>
      </c>
      <c r="U471">
        <f t="shared" si="102"/>
        <v>5</v>
      </c>
      <c r="V471" s="15">
        <v>-2.07992860915164E-4</v>
      </c>
      <c r="X471" s="7"/>
      <c r="Y471" s="7"/>
      <c r="Z471" s="11"/>
      <c r="AC471">
        <v>350</v>
      </c>
      <c r="AD471">
        <v>1289400</v>
      </c>
      <c r="AE471">
        <v>104</v>
      </c>
      <c r="AF471" s="12">
        <f t="shared" si="98"/>
        <v>49592.307692307695</v>
      </c>
      <c r="AG471">
        <f t="shared" si="95"/>
        <v>4</v>
      </c>
      <c r="AH471" s="15">
        <v>-2.23028186086395E-4</v>
      </c>
      <c r="AJ471" s="7"/>
      <c r="AK471" s="7"/>
      <c r="AL471" s="11"/>
      <c r="AM471" s="11"/>
      <c r="AN471" s="11"/>
      <c r="AO471">
        <v>350</v>
      </c>
      <c r="AP471">
        <v>1919400</v>
      </c>
      <c r="AQ471">
        <v>154</v>
      </c>
      <c r="AR471" s="12">
        <f t="shared" si="99"/>
        <v>49854.545454545456</v>
      </c>
      <c r="AS471">
        <f t="shared" si="96"/>
        <v>4</v>
      </c>
      <c r="AT471" s="15">
        <v>-7.7979452098895705E-4</v>
      </c>
      <c r="AV471" s="7"/>
      <c r="AW471" s="7"/>
      <c r="AX471" s="11"/>
      <c r="AY471" s="11"/>
      <c r="BA471">
        <v>350</v>
      </c>
      <c r="BB471">
        <v>2562000</v>
      </c>
      <c r="BC471">
        <v>205</v>
      </c>
      <c r="BD471" s="12">
        <f t="shared" si="100"/>
        <v>62487.804878048781</v>
      </c>
      <c r="BE471">
        <f t="shared" si="101"/>
        <v>5</v>
      </c>
      <c r="BF471">
        <v>-2.6208564120976602E-3</v>
      </c>
      <c r="BH471" s="7"/>
      <c r="BI471" s="7"/>
      <c r="BJ471" s="11"/>
    </row>
    <row r="472" spans="1:62" x14ac:dyDescent="0.35">
      <c r="A472">
        <v>350</v>
      </c>
      <c r="B472">
        <v>684600</v>
      </c>
      <c r="C472">
        <v>56</v>
      </c>
      <c r="D472" s="12">
        <f t="shared" si="103"/>
        <v>73350</v>
      </c>
      <c r="E472">
        <f t="shared" si="104"/>
        <v>6</v>
      </c>
      <c r="F472">
        <v>-6.9685700025034604E-3</v>
      </c>
      <c r="K472" s="19"/>
      <c r="L472" s="19"/>
      <c r="M472" s="19"/>
      <c r="N472" s="20"/>
      <c r="Q472">
        <v>350</v>
      </c>
      <c r="R472">
        <v>281400</v>
      </c>
      <c r="S472">
        <v>24</v>
      </c>
      <c r="T472" s="12">
        <f t="shared" si="97"/>
        <v>46900</v>
      </c>
      <c r="U472">
        <f t="shared" si="102"/>
        <v>4</v>
      </c>
      <c r="V472">
        <v>-1.6149838883693601E-2</v>
      </c>
      <c r="X472" s="7"/>
      <c r="Y472" s="7"/>
      <c r="Z472" s="11"/>
      <c r="AC472">
        <v>350</v>
      </c>
      <c r="AD472">
        <v>1289400</v>
      </c>
      <c r="AE472">
        <v>104</v>
      </c>
      <c r="AF472" s="12">
        <f t="shared" si="98"/>
        <v>49592.307692307695</v>
      </c>
      <c r="AG472">
        <f t="shared" si="95"/>
        <v>4</v>
      </c>
      <c r="AH472" s="15">
        <v>-9.6664333224953897E-4</v>
      </c>
      <c r="AJ472" s="7"/>
      <c r="AK472" s="7"/>
      <c r="AL472" s="11"/>
      <c r="AM472" s="11"/>
      <c r="AN472" s="11"/>
      <c r="AO472">
        <v>350</v>
      </c>
      <c r="AP472">
        <v>1906800</v>
      </c>
      <c r="AQ472">
        <v>153</v>
      </c>
      <c r="AR472" s="12">
        <f t="shared" si="99"/>
        <v>37388.23529411765</v>
      </c>
      <c r="AS472">
        <f t="shared" si="96"/>
        <v>3</v>
      </c>
      <c r="AT472">
        <v>-1.93425079532571E-3</v>
      </c>
      <c r="AV472" s="7"/>
      <c r="AW472" s="7"/>
      <c r="AX472" s="11"/>
      <c r="AY472" s="11"/>
      <c r="BA472">
        <v>350</v>
      </c>
      <c r="BB472">
        <v>2549400</v>
      </c>
      <c r="BC472">
        <v>204</v>
      </c>
      <c r="BD472" s="12">
        <f t="shared" si="100"/>
        <v>49988.23529411765</v>
      </c>
      <c r="BE472">
        <f t="shared" si="101"/>
        <v>4</v>
      </c>
      <c r="BF472">
        <v>-3.4259367900344399E-3</v>
      </c>
      <c r="BH472" s="7"/>
      <c r="BI472" s="7"/>
      <c r="BJ472" s="11"/>
    </row>
    <row r="473" spans="1:62" x14ac:dyDescent="0.35">
      <c r="A473">
        <v>350</v>
      </c>
      <c r="B473">
        <v>684600</v>
      </c>
      <c r="C473">
        <v>56</v>
      </c>
      <c r="D473" s="12">
        <f t="shared" si="103"/>
        <v>73350</v>
      </c>
      <c r="E473">
        <f t="shared" si="104"/>
        <v>6</v>
      </c>
      <c r="F473" s="15">
        <v>-7.6873899795799902E-5</v>
      </c>
      <c r="K473" s="19"/>
      <c r="L473" s="19"/>
      <c r="M473" s="19"/>
      <c r="N473" s="19"/>
      <c r="Q473">
        <v>350</v>
      </c>
      <c r="R473">
        <v>281400</v>
      </c>
      <c r="S473">
        <v>24</v>
      </c>
      <c r="T473" s="12">
        <f t="shared" si="97"/>
        <v>46900</v>
      </c>
      <c r="U473">
        <f t="shared" si="102"/>
        <v>4</v>
      </c>
      <c r="V473">
        <v>-1.420620847632E-3</v>
      </c>
      <c r="X473" s="7"/>
      <c r="Y473" s="7"/>
      <c r="Z473" s="11"/>
      <c r="AC473">
        <v>350</v>
      </c>
      <c r="AD473">
        <v>1289400</v>
      </c>
      <c r="AE473">
        <v>104</v>
      </c>
      <c r="AF473" s="12">
        <f t="shared" si="98"/>
        <v>49592.307692307695</v>
      </c>
      <c r="AG473">
        <f t="shared" si="95"/>
        <v>4</v>
      </c>
      <c r="AH473" s="15">
        <v>-5.0509760800024599E-4</v>
      </c>
      <c r="AJ473" s="7"/>
      <c r="AK473" s="7"/>
      <c r="AL473" s="11"/>
      <c r="AM473" s="11"/>
      <c r="AN473" s="11"/>
      <c r="AO473">
        <v>350</v>
      </c>
      <c r="AP473">
        <v>1919400</v>
      </c>
      <c r="AQ473">
        <v>154</v>
      </c>
      <c r="AR473" s="12">
        <f t="shared" si="99"/>
        <v>49854.545454545456</v>
      </c>
      <c r="AS473">
        <f t="shared" si="96"/>
        <v>4</v>
      </c>
      <c r="AT473">
        <v>-1.9236240595879601E-3</v>
      </c>
      <c r="AV473" s="7"/>
      <c r="AW473" s="7"/>
      <c r="AX473" s="11"/>
      <c r="AY473" s="11"/>
      <c r="BA473">
        <v>350</v>
      </c>
      <c r="BB473">
        <v>2562000</v>
      </c>
      <c r="BC473">
        <v>205</v>
      </c>
      <c r="BD473" s="12">
        <f t="shared" si="100"/>
        <v>62487.804878048781</v>
      </c>
      <c r="BE473">
        <f t="shared" si="101"/>
        <v>5</v>
      </c>
      <c r="BF473">
        <v>-2.4443449641063202E-2</v>
      </c>
      <c r="BH473" s="7"/>
      <c r="BI473" s="7"/>
      <c r="BJ473" s="11"/>
    </row>
    <row r="474" spans="1:62" x14ac:dyDescent="0.35">
      <c r="A474">
        <v>350</v>
      </c>
      <c r="B474">
        <v>684600</v>
      </c>
      <c r="C474">
        <v>56</v>
      </c>
      <c r="D474" s="12">
        <f t="shared" si="103"/>
        <v>73350</v>
      </c>
      <c r="E474">
        <f t="shared" si="104"/>
        <v>6</v>
      </c>
      <c r="F474" s="15">
        <v>-1.4568264567535399E-5</v>
      </c>
      <c r="K474" s="19"/>
      <c r="L474" s="19"/>
      <c r="M474" s="19"/>
      <c r="N474" s="19"/>
      <c r="Q474">
        <v>350</v>
      </c>
      <c r="R474">
        <v>294000</v>
      </c>
      <c r="S474">
        <v>25</v>
      </c>
      <c r="T474" s="12">
        <f t="shared" si="97"/>
        <v>58800</v>
      </c>
      <c r="U474">
        <f t="shared" si="102"/>
        <v>5</v>
      </c>
      <c r="V474" s="15">
        <v>-2.2913493983115101E-4</v>
      </c>
      <c r="X474" s="7"/>
      <c r="Y474" s="7"/>
      <c r="Z474" s="11"/>
      <c r="AC474">
        <v>350</v>
      </c>
      <c r="AD474">
        <v>1276800</v>
      </c>
      <c r="AE474">
        <v>103</v>
      </c>
      <c r="AF474" s="12">
        <f t="shared" si="98"/>
        <v>37188.34951456311</v>
      </c>
      <c r="AG474">
        <f t="shared" si="95"/>
        <v>3</v>
      </c>
      <c r="AH474">
        <v>-1.9050949373045801E-3</v>
      </c>
      <c r="AJ474" s="7"/>
      <c r="AK474" s="7"/>
      <c r="AL474" s="11"/>
      <c r="AM474" s="11"/>
      <c r="AN474" s="11"/>
      <c r="AO474">
        <v>350</v>
      </c>
      <c r="AP474">
        <v>1906800</v>
      </c>
      <c r="AQ474">
        <v>153</v>
      </c>
      <c r="AR474" s="12">
        <f t="shared" si="99"/>
        <v>37388.23529411765</v>
      </c>
      <c r="AS474">
        <f t="shared" si="96"/>
        <v>3</v>
      </c>
      <c r="AT474" s="15">
        <v>-1.3396411249653201E-4</v>
      </c>
      <c r="AV474" s="7"/>
      <c r="AW474" s="7"/>
      <c r="AX474" s="11"/>
      <c r="AY474" s="11"/>
      <c r="BA474">
        <v>350</v>
      </c>
      <c r="BB474">
        <v>2549400</v>
      </c>
      <c r="BC474">
        <v>204</v>
      </c>
      <c r="BD474" s="12">
        <f t="shared" si="100"/>
        <v>49988.23529411765</v>
      </c>
      <c r="BE474">
        <f t="shared" si="101"/>
        <v>4</v>
      </c>
      <c r="BF474">
        <v>-8.0236078263589403E-2</v>
      </c>
      <c r="BH474" s="7"/>
      <c r="BI474" s="7"/>
      <c r="BJ474" s="11"/>
    </row>
    <row r="475" spans="1:62" x14ac:dyDescent="0.35">
      <c r="A475">
        <v>350</v>
      </c>
      <c r="B475">
        <v>684600</v>
      </c>
      <c r="C475">
        <v>56</v>
      </c>
      <c r="D475" s="12">
        <f t="shared" si="103"/>
        <v>73350</v>
      </c>
      <c r="E475">
        <f t="shared" si="104"/>
        <v>6</v>
      </c>
      <c r="F475" s="15">
        <v>-4.7345296553188298E-4</v>
      </c>
      <c r="K475" s="19"/>
      <c r="L475" s="19"/>
      <c r="M475" s="19"/>
      <c r="N475" s="19"/>
      <c r="Q475">
        <v>350</v>
      </c>
      <c r="R475">
        <v>281400</v>
      </c>
      <c r="S475">
        <v>24</v>
      </c>
      <c r="T475" s="12">
        <f t="shared" si="97"/>
        <v>46900</v>
      </c>
      <c r="U475">
        <f t="shared" si="102"/>
        <v>4</v>
      </c>
      <c r="V475" s="15">
        <v>-2.6196618009571599E-4</v>
      </c>
      <c r="X475" s="7"/>
      <c r="Y475" s="7"/>
      <c r="Z475" s="11"/>
      <c r="AC475">
        <v>350</v>
      </c>
      <c r="AD475">
        <v>1302000</v>
      </c>
      <c r="AE475">
        <v>105</v>
      </c>
      <c r="AF475" s="12">
        <f t="shared" si="98"/>
        <v>62000</v>
      </c>
      <c r="AG475">
        <f t="shared" si="95"/>
        <v>5</v>
      </c>
      <c r="AH475" s="15">
        <v>-3.94914535117071E-4</v>
      </c>
      <c r="AJ475" s="7"/>
      <c r="AK475" s="7"/>
      <c r="AL475" s="11"/>
      <c r="AM475" s="11"/>
      <c r="AN475" s="11"/>
      <c r="AO475">
        <v>350</v>
      </c>
      <c r="AP475">
        <v>1932000</v>
      </c>
      <c r="AQ475">
        <v>155</v>
      </c>
      <c r="AR475" s="12">
        <f t="shared" si="99"/>
        <v>62322.580645161288</v>
      </c>
      <c r="AS475">
        <f t="shared" si="96"/>
        <v>5</v>
      </c>
      <c r="AT475">
        <v>-1.45403667016897E-2</v>
      </c>
      <c r="AV475" s="7"/>
      <c r="AW475" s="7"/>
      <c r="AX475" s="11"/>
      <c r="AY475" s="11"/>
      <c r="BA475">
        <v>350</v>
      </c>
      <c r="BB475">
        <v>2549400</v>
      </c>
      <c r="BC475">
        <v>204</v>
      </c>
      <c r="BD475" s="12">
        <f t="shared" si="100"/>
        <v>49988.23529411765</v>
      </c>
      <c r="BE475">
        <f t="shared" si="101"/>
        <v>4</v>
      </c>
      <c r="BF475">
        <v>-8.2473953066276601E-3</v>
      </c>
      <c r="BH475" s="7"/>
      <c r="BI475" s="7"/>
      <c r="BJ475" s="11"/>
    </row>
    <row r="476" spans="1:62" x14ac:dyDescent="0.35">
      <c r="A476">
        <v>350</v>
      </c>
      <c r="B476">
        <v>659400</v>
      </c>
      <c r="C476">
        <v>54</v>
      </c>
      <c r="D476" s="12">
        <f t="shared" si="103"/>
        <v>48844.444444444445</v>
      </c>
      <c r="E476">
        <f t="shared" si="104"/>
        <v>4</v>
      </c>
      <c r="F476">
        <v>-3.1327475677141998E-3</v>
      </c>
      <c r="K476" s="19"/>
      <c r="L476" s="19"/>
      <c r="M476" s="19"/>
      <c r="N476" s="19"/>
      <c r="Q476">
        <v>350</v>
      </c>
      <c r="R476">
        <v>281400</v>
      </c>
      <c r="S476">
        <v>24</v>
      </c>
      <c r="T476" s="12">
        <f t="shared" si="97"/>
        <v>46900</v>
      </c>
      <c r="U476">
        <f t="shared" si="102"/>
        <v>4</v>
      </c>
      <c r="V476">
        <v>-1.3092755917601701E-3</v>
      </c>
      <c r="X476" s="7"/>
      <c r="Y476" s="7"/>
      <c r="Z476" s="11"/>
      <c r="AC476">
        <v>350</v>
      </c>
      <c r="AD476">
        <v>1276800</v>
      </c>
      <c r="AE476">
        <v>103</v>
      </c>
      <c r="AF476" s="12">
        <f t="shared" si="98"/>
        <v>37188.34951456311</v>
      </c>
      <c r="AG476">
        <f t="shared" si="95"/>
        <v>3</v>
      </c>
      <c r="AH476">
        <v>-2.9432909498198299E-3</v>
      </c>
      <c r="AJ476" s="7"/>
      <c r="AK476" s="7"/>
      <c r="AL476" s="11"/>
      <c r="AM476" s="11"/>
      <c r="AN476" s="11"/>
      <c r="AO476">
        <v>350</v>
      </c>
      <c r="AP476">
        <v>1932000</v>
      </c>
      <c r="AQ476">
        <v>155</v>
      </c>
      <c r="AR476" s="12">
        <f t="shared" si="99"/>
        <v>62322.580645161288</v>
      </c>
      <c r="AS476">
        <f t="shared" si="96"/>
        <v>5</v>
      </c>
      <c r="AT476">
        <v>-5.7842065425907103E-3</v>
      </c>
      <c r="AV476" s="7"/>
      <c r="AW476" s="7"/>
      <c r="AX476" s="11"/>
      <c r="AY476" s="11"/>
      <c r="BA476">
        <v>350</v>
      </c>
      <c r="BB476">
        <v>2549400</v>
      </c>
      <c r="BC476">
        <v>204</v>
      </c>
      <c r="BD476" s="12">
        <f t="shared" si="100"/>
        <v>49988.23529411765</v>
      </c>
      <c r="BE476">
        <f t="shared" si="101"/>
        <v>4</v>
      </c>
      <c r="BF476" s="15">
        <v>-8.2234380837178196E-4</v>
      </c>
      <c r="BH476" s="7"/>
      <c r="BI476" s="7"/>
      <c r="BJ476" s="11"/>
    </row>
    <row r="477" spans="1:62" x14ac:dyDescent="0.35">
      <c r="A477">
        <v>350</v>
      </c>
      <c r="B477">
        <v>659400</v>
      </c>
      <c r="C477">
        <v>54</v>
      </c>
      <c r="D477" s="12">
        <f t="shared" si="103"/>
        <v>48844.444444444445</v>
      </c>
      <c r="E477">
        <f t="shared" si="104"/>
        <v>4</v>
      </c>
      <c r="F477">
        <v>-1.54017863440191E-3</v>
      </c>
      <c r="K477" s="19"/>
      <c r="L477" s="19"/>
      <c r="M477" s="19"/>
      <c r="N477" s="19"/>
      <c r="Q477">
        <v>350</v>
      </c>
      <c r="R477">
        <v>294000</v>
      </c>
      <c r="S477">
        <v>25</v>
      </c>
      <c r="T477" s="12">
        <f t="shared" si="97"/>
        <v>58800</v>
      </c>
      <c r="U477">
        <f t="shared" si="102"/>
        <v>5</v>
      </c>
      <c r="V477">
        <v>-3.1515530732490801E-3</v>
      </c>
      <c r="X477" s="7"/>
      <c r="Y477" s="7"/>
      <c r="Z477" s="11"/>
      <c r="AC477">
        <v>350</v>
      </c>
      <c r="AD477">
        <v>1289400</v>
      </c>
      <c r="AE477">
        <v>104</v>
      </c>
      <c r="AF477" s="12">
        <f t="shared" si="98"/>
        <v>49592.307692307695</v>
      </c>
      <c r="AG477">
        <f t="shared" si="95"/>
        <v>4</v>
      </c>
      <c r="AH477">
        <v>-3.5760676001842198E-2</v>
      </c>
      <c r="AJ477" s="7"/>
      <c r="AK477" s="7"/>
      <c r="AL477" s="11"/>
      <c r="AM477" s="11"/>
      <c r="AN477" s="11"/>
      <c r="AO477">
        <v>350</v>
      </c>
      <c r="AP477">
        <v>1919400</v>
      </c>
      <c r="AQ477">
        <v>154</v>
      </c>
      <c r="AR477" s="12">
        <f t="shared" si="99"/>
        <v>49854.545454545456</v>
      </c>
      <c r="AS477">
        <f t="shared" si="96"/>
        <v>4</v>
      </c>
      <c r="AT477">
        <v>-6.4534620052478396E-3</v>
      </c>
      <c r="AV477" s="7"/>
      <c r="AW477" s="7"/>
      <c r="AX477" s="11"/>
      <c r="AY477" s="11"/>
      <c r="BA477">
        <v>350</v>
      </c>
      <c r="BB477">
        <v>2562000</v>
      </c>
      <c r="BC477">
        <v>205</v>
      </c>
      <c r="BD477" s="12">
        <f t="shared" si="100"/>
        <v>62487.804878048781</v>
      </c>
      <c r="BE477">
        <f t="shared" si="101"/>
        <v>5</v>
      </c>
      <c r="BF477">
        <v>-3.9477559982628099E-3</v>
      </c>
      <c r="BH477" s="7"/>
      <c r="BI477" s="7"/>
      <c r="BJ477" s="11"/>
    </row>
    <row r="478" spans="1:62" x14ac:dyDescent="0.35">
      <c r="A478">
        <v>350</v>
      </c>
      <c r="B478">
        <v>646800</v>
      </c>
      <c r="C478">
        <v>53</v>
      </c>
      <c r="D478" s="12">
        <f t="shared" si="103"/>
        <v>36611.32075471698</v>
      </c>
      <c r="E478">
        <f t="shared" si="104"/>
        <v>3</v>
      </c>
      <c r="F478">
        <v>-1.00498072221601E-2</v>
      </c>
      <c r="K478" s="19"/>
      <c r="L478" s="19"/>
      <c r="M478" s="19"/>
      <c r="N478" s="19"/>
      <c r="Q478">
        <v>350</v>
      </c>
      <c r="R478">
        <v>281400</v>
      </c>
      <c r="S478">
        <v>24</v>
      </c>
      <c r="T478" s="12">
        <f t="shared" si="97"/>
        <v>46900</v>
      </c>
      <c r="U478">
        <f t="shared" si="102"/>
        <v>4</v>
      </c>
      <c r="V478" s="15">
        <v>-4.7722791441251803E-4</v>
      </c>
      <c r="X478" s="7"/>
      <c r="Y478" s="7"/>
      <c r="Z478" s="11"/>
      <c r="AC478">
        <v>350</v>
      </c>
      <c r="AD478">
        <v>1289400</v>
      </c>
      <c r="AE478">
        <v>104</v>
      </c>
      <c r="AF478" s="12">
        <f t="shared" si="98"/>
        <v>49592.307692307695</v>
      </c>
      <c r="AG478">
        <f t="shared" si="95"/>
        <v>4</v>
      </c>
      <c r="AH478">
        <v>-3.8814199553791298E-2</v>
      </c>
      <c r="AJ478" s="7"/>
      <c r="AK478" s="7"/>
      <c r="AL478" s="11"/>
      <c r="AM478" s="11"/>
      <c r="AN478" s="11"/>
      <c r="AO478">
        <v>350</v>
      </c>
      <c r="AP478">
        <v>1919400</v>
      </c>
      <c r="AQ478">
        <v>154</v>
      </c>
      <c r="AR478" s="12">
        <f t="shared" si="99"/>
        <v>49854.545454545456</v>
      </c>
      <c r="AS478">
        <f t="shared" si="96"/>
        <v>4</v>
      </c>
      <c r="AT478" s="15">
        <v>-9.6339177357103396E-5</v>
      </c>
      <c r="AV478" s="7"/>
      <c r="AW478" s="7"/>
      <c r="AX478" s="11"/>
      <c r="AY478" s="11"/>
      <c r="BA478">
        <v>350</v>
      </c>
      <c r="BB478">
        <v>2562000</v>
      </c>
      <c r="BC478">
        <v>205</v>
      </c>
      <c r="BD478" s="12">
        <f t="shared" si="100"/>
        <v>62487.804878048781</v>
      </c>
      <c r="BE478">
        <f t="shared" si="101"/>
        <v>5</v>
      </c>
      <c r="BF478">
        <v>-6.08828820242149E-3</v>
      </c>
      <c r="BH478" s="7"/>
      <c r="BI478" s="7"/>
      <c r="BJ478" s="11"/>
    </row>
    <row r="479" spans="1:62" x14ac:dyDescent="0.35">
      <c r="A479">
        <v>350</v>
      </c>
      <c r="B479">
        <v>646800</v>
      </c>
      <c r="C479">
        <v>53</v>
      </c>
      <c r="D479" s="12">
        <f t="shared" si="103"/>
        <v>36611.32075471698</v>
      </c>
      <c r="E479">
        <f t="shared" si="104"/>
        <v>3</v>
      </c>
      <c r="F479">
        <v>-2.4936470627819102E-3</v>
      </c>
      <c r="K479" s="19"/>
      <c r="L479" s="19"/>
      <c r="M479" s="19"/>
      <c r="N479" s="19"/>
      <c r="Q479">
        <v>350</v>
      </c>
      <c r="R479">
        <v>281400</v>
      </c>
      <c r="S479">
        <v>24</v>
      </c>
      <c r="T479" s="12">
        <f t="shared" si="97"/>
        <v>46900</v>
      </c>
      <c r="U479">
        <f t="shared" si="102"/>
        <v>4</v>
      </c>
      <c r="V479" s="15">
        <v>-2.32868688723985E-4</v>
      </c>
      <c r="X479" s="7"/>
      <c r="Y479" s="7"/>
      <c r="Z479" s="11"/>
      <c r="AC479">
        <v>350</v>
      </c>
      <c r="AD479">
        <v>1276800</v>
      </c>
      <c r="AE479">
        <v>103</v>
      </c>
      <c r="AF479" s="12">
        <f t="shared" si="98"/>
        <v>37188.34951456311</v>
      </c>
      <c r="AG479">
        <f t="shared" si="95"/>
        <v>3</v>
      </c>
      <c r="AH479" s="15">
        <v>-1.3885413141688001E-4</v>
      </c>
      <c r="AJ479" s="7"/>
      <c r="AK479" s="7"/>
      <c r="AL479" s="11"/>
      <c r="AM479" s="11"/>
      <c r="AN479" s="11"/>
      <c r="AO479">
        <v>350</v>
      </c>
      <c r="AP479">
        <v>1919400</v>
      </c>
      <c r="AQ479">
        <v>154</v>
      </c>
      <c r="AR479" s="12">
        <f t="shared" si="99"/>
        <v>49854.545454545456</v>
      </c>
      <c r="AS479">
        <f t="shared" si="96"/>
        <v>4</v>
      </c>
      <c r="AT479">
        <v>-3.9234523925065802E-3</v>
      </c>
      <c r="AV479" s="7"/>
      <c r="AW479" s="7"/>
      <c r="AX479" s="11"/>
      <c r="AY479" s="11"/>
      <c r="BA479">
        <v>350</v>
      </c>
      <c r="BB479">
        <v>2549400</v>
      </c>
      <c r="BC479">
        <v>204</v>
      </c>
      <c r="BD479" s="12">
        <f t="shared" si="100"/>
        <v>49988.23529411765</v>
      </c>
      <c r="BE479">
        <f t="shared" si="101"/>
        <v>4</v>
      </c>
      <c r="BF479" s="15">
        <v>-3.7364389698005501E-4</v>
      </c>
      <c r="BH479" s="7"/>
      <c r="BI479" s="7"/>
      <c r="BJ479" s="11"/>
    </row>
    <row r="480" spans="1:62" x14ac:dyDescent="0.35">
      <c r="A480">
        <v>350</v>
      </c>
      <c r="B480">
        <v>659400</v>
      </c>
      <c r="C480">
        <v>54</v>
      </c>
      <c r="D480" s="12">
        <f t="shared" si="103"/>
        <v>48844.444444444445</v>
      </c>
      <c r="E480">
        <f t="shared" si="104"/>
        <v>4</v>
      </c>
      <c r="F480" s="15">
        <v>-2.151561250742E-5</v>
      </c>
      <c r="K480" s="19"/>
      <c r="L480" s="19"/>
      <c r="M480" s="19"/>
      <c r="N480" s="19"/>
      <c r="Q480">
        <v>350</v>
      </c>
      <c r="R480">
        <v>294000</v>
      </c>
      <c r="S480">
        <v>25</v>
      </c>
      <c r="T480" s="12">
        <f t="shared" si="97"/>
        <v>58800</v>
      </c>
      <c r="U480">
        <f t="shared" si="102"/>
        <v>5</v>
      </c>
      <c r="V480" s="15">
        <v>-1.19783305590418E-4</v>
      </c>
      <c r="X480" s="7"/>
      <c r="Y480" s="7"/>
      <c r="Z480" s="11"/>
      <c r="AC480">
        <v>350</v>
      </c>
      <c r="AD480">
        <v>1289400</v>
      </c>
      <c r="AE480">
        <v>104</v>
      </c>
      <c r="AF480" s="12">
        <f t="shared" si="98"/>
        <v>49592.307692307695</v>
      </c>
      <c r="AG480">
        <f t="shared" si="95"/>
        <v>4</v>
      </c>
      <c r="AH480">
        <v>-1.2582440661518799E-3</v>
      </c>
      <c r="AJ480" s="7"/>
      <c r="AK480" s="7"/>
      <c r="AL480" s="11"/>
      <c r="AM480" s="11"/>
      <c r="AN480" s="11"/>
      <c r="AO480">
        <v>350</v>
      </c>
      <c r="AP480">
        <v>1932000</v>
      </c>
      <c r="AQ480">
        <v>155</v>
      </c>
      <c r="AR480" s="12">
        <f t="shared" si="99"/>
        <v>62322.580645161288</v>
      </c>
      <c r="AS480">
        <f t="shared" si="96"/>
        <v>5</v>
      </c>
      <c r="AT480">
        <v>-5.4856056255790896E-3</v>
      </c>
      <c r="AV480" s="7"/>
      <c r="AW480" s="7"/>
      <c r="AX480" s="11"/>
      <c r="AY480" s="11"/>
      <c r="BA480">
        <v>350</v>
      </c>
      <c r="BB480">
        <v>2549400</v>
      </c>
      <c r="BC480">
        <v>204</v>
      </c>
      <c r="BD480" s="12">
        <f t="shared" si="100"/>
        <v>49988.23529411765</v>
      </c>
      <c r="BE480">
        <f t="shared" si="101"/>
        <v>4</v>
      </c>
      <c r="BF480" s="15">
        <v>-7.8668617264908501E-4</v>
      </c>
      <c r="BH480" s="7"/>
      <c r="BI480" s="7"/>
      <c r="BJ480" s="11"/>
    </row>
    <row r="481" spans="1:62" x14ac:dyDescent="0.35">
      <c r="A481">
        <v>350</v>
      </c>
      <c r="B481">
        <v>659400</v>
      </c>
      <c r="C481">
        <v>54</v>
      </c>
      <c r="D481" s="12">
        <f t="shared" si="103"/>
        <v>48844.444444444445</v>
      </c>
      <c r="E481">
        <f t="shared" si="104"/>
        <v>4</v>
      </c>
      <c r="F481" s="15">
        <v>-3.0411376536241301E-5</v>
      </c>
      <c r="K481" s="19"/>
      <c r="L481" s="19"/>
      <c r="M481" s="19"/>
      <c r="N481" s="19"/>
      <c r="Q481">
        <v>350</v>
      </c>
      <c r="R481">
        <v>281400</v>
      </c>
      <c r="S481">
        <v>24</v>
      </c>
      <c r="T481" s="12">
        <f t="shared" si="97"/>
        <v>46900</v>
      </c>
      <c r="U481">
        <f t="shared" si="102"/>
        <v>4</v>
      </c>
      <c r="V481" s="15">
        <v>-2.2913493983115101E-4</v>
      </c>
      <c r="X481" s="7"/>
      <c r="Y481" s="7"/>
      <c r="Z481" s="11"/>
      <c r="AC481">
        <v>350</v>
      </c>
      <c r="AD481">
        <v>1289400</v>
      </c>
      <c r="AE481">
        <v>104</v>
      </c>
      <c r="AF481" s="12">
        <f t="shared" si="98"/>
        <v>49592.307692307695</v>
      </c>
      <c r="AG481">
        <f t="shared" si="95"/>
        <v>4</v>
      </c>
      <c r="AH481">
        <v>-3.8450522490880001E-3</v>
      </c>
      <c r="AJ481" s="7"/>
      <c r="AK481" s="7"/>
      <c r="AL481" s="11"/>
      <c r="AM481" s="11"/>
      <c r="AN481" s="11"/>
      <c r="AO481">
        <v>350</v>
      </c>
      <c r="AP481">
        <v>1932000</v>
      </c>
      <c r="AQ481">
        <v>155</v>
      </c>
      <c r="AR481" s="12">
        <f t="shared" si="99"/>
        <v>62322.580645161288</v>
      </c>
      <c r="AS481">
        <f t="shared" si="96"/>
        <v>5</v>
      </c>
      <c r="AT481">
        <v>-2.5480886503419301E-3</v>
      </c>
      <c r="AV481" s="7"/>
      <c r="AW481" s="7"/>
      <c r="AX481" s="11"/>
      <c r="AY481" s="11"/>
      <c r="BA481">
        <v>350</v>
      </c>
      <c r="BB481">
        <v>2549400</v>
      </c>
      <c r="BC481">
        <v>204</v>
      </c>
      <c r="BD481" s="12">
        <f t="shared" si="100"/>
        <v>49988.23529411765</v>
      </c>
      <c r="BE481">
        <f t="shared" si="101"/>
        <v>4</v>
      </c>
      <c r="BF481">
        <v>-8.7369204003585107E-3</v>
      </c>
      <c r="BH481" s="7"/>
      <c r="BI481" s="7"/>
      <c r="BJ481" s="11"/>
    </row>
    <row r="482" spans="1:62" x14ac:dyDescent="0.35">
      <c r="A482">
        <v>350</v>
      </c>
      <c r="B482">
        <v>646800</v>
      </c>
      <c r="C482">
        <v>53</v>
      </c>
      <c r="D482" s="12">
        <f t="shared" si="103"/>
        <v>36611.32075471698</v>
      </c>
      <c r="E482">
        <f t="shared" si="104"/>
        <v>3</v>
      </c>
      <c r="F482" s="15">
        <v>-1.32400801848959E-4</v>
      </c>
      <c r="K482" s="19"/>
      <c r="L482" s="19"/>
      <c r="M482" s="19"/>
      <c r="N482" s="19"/>
      <c r="Q482">
        <v>350</v>
      </c>
      <c r="R482">
        <v>268800</v>
      </c>
      <c r="S482">
        <v>23</v>
      </c>
      <c r="T482" s="12">
        <f t="shared" si="97"/>
        <v>35060.869565217392</v>
      </c>
      <c r="U482">
        <f t="shared" si="102"/>
        <v>3</v>
      </c>
      <c r="V482">
        <v>-1.58305809390899E-3</v>
      </c>
      <c r="X482" s="7"/>
      <c r="Y482" s="7"/>
      <c r="Z482" s="11"/>
      <c r="AC482">
        <v>350</v>
      </c>
      <c r="AD482">
        <v>1276800</v>
      </c>
      <c r="AE482">
        <v>103</v>
      </c>
      <c r="AF482" s="12">
        <f t="shared" si="98"/>
        <v>37188.34951456311</v>
      </c>
      <c r="AG482">
        <f t="shared" si="95"/>
        <v>3</v>
      </c>
      <c r="AH482" s="15">
        <v>-9.6224923687278593E-5</v>
      </c>
      <c r="AJ482" s="7"/>
      <c r="AK482" s="7"/>
      <c r="AL482" s="11"/>
      <c r="AM482" s="11"/>
      <c r="AN482" s="11"/>
      <c r="AO482">
        <v>350</v>
      </c>
      <c r="AP482">
        <v>1932000</v>
      </c>
      <c r="AQ482">
        <v>155</v>
      </c>
      <c r="AR482" s="12">
        <f t="shared" si="99"/>
        <v>62322.580645161288</v>
      </c>
      <c r="AS482">
        <f t="shared" si="96"/>
        <v>5</v>
      </c>
      <c r="AT482">
        <v>-1.2076239874967599E-2</v>
      </c>
      <c r="AV482" s="7"/>
      <c r="AW482" s="7"/>
      <c r="AX482" s="11"/>
      <c r="AY482" s="11"/>
      <c r="BA482">
        <v>350</v>
      </c>
      <c r="BB482">
        <v>2549400</v>
      </c>
      <c r="BC482">
        <v>204</v>
      </c>
      <c r="BD482" s="12">
        <f t="shared" si="100"/>
        <v>49988.23529411765</v>
      </c>
      <c r="BE482">
        <f t="shared" si="101"/>
        <v>4</v>
      </c>
      <c r="BF482" s="15">
        <v>-2.8704724488062702E-4</v>
      </c>
      <c r="BH482" s="7"/>
      <c r="BI482" s="7"/>
      <c r="BJ482" s="11"/>
    </row>
    <row r="483" spans="1:62" x14ac:dyDescent="0.35">
      <c r="A483">
        <v>350</v>
      </c>
      <c r="B483">
        <v>659400</v>
      </c>
      <c r="C483">
        <v>54</v>
      </c>
      <c r="D483" s="12">
        <f t="shared" si="103"/>
        <v>48844.444444444445</v>
      </c>
      <c r="E483">
        <f t="shared" si="104"/>
        <v>4</v>
      </c>
      <c r="F483" s="15">
        <v>-8.0340898065329102E-4</v>
      </c>
      <c r="K483" s="19"/>
      <c r="L483" s="19"/>
      <c r="M483" s="19"/>
      <c r="N483" s="19"/>
      <c r="Q483">
        <v>350</v>
      </c>
      <c r="R483">
        <v>294000</v>
      </c>
      <c r="S483">
        <v>25</v>
      </c>
      <c r="T483" s="12">
        <f t="shared" si="97"/>
        <v>58800</v>
      </c>
      <c r="U483">
        <f t="shared" si="102"/>
        <v>5</v>
      </c>
      <c r="V483">
        <v>-7.8928566321292502E-3</v>
      </c>
      <c r="X483" s="7"/>
      <c r="Y483" s="7"/>
      <c r="Z483" s="11"/>
      <c r="AC483">
        <v>350</v>
      </c>
      <c r="AD483">
        <v>1276800</v>
      </c>
      <c r="AE483">
        <v>103</v>
      </c>
      <c r="AF483" s="12">
        <f t="shared" si="98"/>
        <v>37188.34951456311</v>
      </c>
      <c r="AG483">
        <f t="shared" si="95"/>
        <v>3</v>
      </c>
      <c r="AH483">
        <v>-4.92867710409607E-2</v>
      </c>
      <c r="AJ483" s="7"/>
      <c r="AK483" s="7"/>
      <c r="AL483" s="11"/>
      <c r="AM483" s="11"/>
      <c r="AN483" s="11"/>
      <c r="AO483">
        <v>350</v>
      </c>
      <c r="AP483">
        <v>1919400</v>
      </c>
      <c r="AQ483">
        <v>154</v>
      </c>
      <c r="AR483" s="12">
        <f t="shared" si="99"/>
        <v>49854.545454545456</v>
      </c>
      <c r="AS483">
        <f t="shared" si="96"/>
        <v>4</v>
      </c>
      <c r="AT483" s="15">
        <v>-5.0509760800024599E-4</v>
      </c>
      <c r="AV483" s="7"/>
      <c r="AW483" s="7"/>
      <c r="AX483" s="11"/>
      <c r="AY483" s="11"/>
      <c r="BA483">
        <v>350</v>
      </c>
      <c r="BB483">
        <v>2562000</v>
      </c>
      <c r="BC483">
        <v>205</v>
      </c>
      <c r="BD483" s="12">
        <f t="shared" si="100"/>
        <v>62487.804878048781</v>
      </c>
      <c r="BE483">
        <f t="shared" si="101"/>
        <v>5</v>
      </c>
      <c r="BF483" s="15">
        <v>-6.1406242013342703E-4</v>
      </c>
      <c r="BH483" s="7"/>
      <c r="BI483" s="7"/>
      <c r="BJ483" s="11"/>
    </row>
    <row r="484" spans="1:62" x14ac:dyDescent="0.35">
      <c r="A484">
        <v>350</v>
      </c>
      <c r="B484">
        <v>672000</v>
      </c>
      <c r="C484">
        <v>55</v>
      </c>
      <c r="D484" s="12">
        <f t="shared" si="103"/>
        <v>61090.909090909088</v>
      </c>
      <c r="E484">
        <f t="shared" si="104"/>
        <v>5</v>
      </c>
      <c r="F484">
        <v>-2.4936470627819102E-3</v>
      </c>
      <c r="K484" s="19"/>
      <c r="L484" s="19"/>
      <c r="M484" s="19"/>
      <c r="N484" s="19"/>
      <c r="Q484">
        <v>350</v>
      </c>
      <c r="R484">
        <v>306600</v>
      </c>
      <c r="S484">
        <v>26</v>
      </c>
      <c r="T484" s="12">
        <f t="shared" si="97"/>
        <v>70753.846153846156</v>
      </c>
      <c r="U484">
        <f t="shared" si="102"/>
        <v>6</v>
      </c>
      <c r="V484">
        <v>-3.05812046576948E-3</v>
      </c>
      <c r="X484" s="7"/>
      <c r="Y484" s="7"/>
      <c r="Z484" s="11"/>
      <c r="AC484">
        <v>350</v>
      </c>
      <c r="AD484">
        <v>1289400</v>
      </c>
      <c r="AE484">
        <v>104</v>
      </c>
      <c r="AF484" s="12">
        <f t="shared" si="98"/>
        <v>49592.307692307695</v>
      </c>
      <c r="AG484">
        <f t="shared" si="95"/>
        <v>4</v>
      </c>
      <c r="AH484">
        <v>-2.0693620736329701E-2</v>
      </c>
      <c r="AJ484" s="7"/>
      <c r="AK484" s="7"/>
      <c r="AL484" s="11"/>
      <c r="AM484" s="11"/>
      <c r="AN484" s="11"/>
      <c r="AO484">
        <v>350</v>
      </c>
      <c r="AP484">
        <v>1932000</v>
      </c>
      <c r="AQ484">
        <v>155</v>
      </c>
      <c r="AR484" s="12">
        <f t="shared" si="99"/>
        <v>62322.580645161288</v>
      </c>
      <c r="AS484">
        <f t="shared" si="96"/>
        <v>5</v>
      </c>
      <c r="AT484" s="15">
        <v>-3.0124350178216202E-4</v>
      </c>
      <c r="AV484" s="7"/>
      <c r="AW484" s="7"/>
      <c r="AX484" s="11"/>
      <c r="AY484" s="11"/>
      <c r="BA484">
        <v>350</v>
      </c>
      <c r="BB484">
        <v>2562000</v>
      </c>
      <c r="BC484">
        <v>205</v>
      </c>
      <c r="BD484" s="12">
        <f t="shared" si="100"/>
        <v>62487.804878048781</v>
      </c>
      <c r="BE484">
        <f t="shared" si="101"/>
        <v>5</v>
      </c>
      <c r="BF484" s="15">
        <v>-1.25075022156418E-5</v>
      </c>
      <c r="BH484" s="7"/>
      <c r="BI484" s="7"/>
      <c r="BJ484" s="11"/>
    </row>
    <row r="485" spans="1:62" x14ac:dyDescent="0.35">
      <c r="A485">
        <v>350</v>
      </c>
      <c r="B485">
        <v>672000</v>
      </c>
      <c r="C485">
        <v>55</v>
      </c>
      <c r="D485" s="12">
        <f t="shared" si="103"/>
        <v>61090.909090909088</v>
      </c>
      <c r="E485">
        <f t="shared" si="104"/>
        <v>5</v>
      </c>
      <c r="F485">
        <v>-1.9564500928554E-2</v>
      </c>
      <c r="K485" s="19"/>
      <c r="L485" s="19"/>
      <c r="M485" s="19"/>
      <c r="N485" s="19"/>
      <c r="Q485">
        <v>350</v>
      </c>
      <c r="R485">
        <v>294000</v>
      </c>
      <c r="S485">
        <v>25</v>
      </c>
      <c r="T485" s="12">
        <f t="shared" si="97"/>
        <v>58800</v>
      </c>
      <c r="U485">
        <f t="shared" si="102"/>
        <v>5</v>
      </c>
      <c r="V485">
        <v>-1.3032529546572E-3</v>
      </c>
      <c r="X485" s="7"/>
      <c r="Y485" s="7"/>
      <c r="Z485" s="11"/>
      <c r="AC485">
        <v>350</v>
      </c>
      <c r="AD485">
        <v>1276800</v>
      </c>
      <c r="AE485">
        <v>103</v>
      </c>
      <c r="AF485" s="12">
        <f t="shared" si="98"/>
        <v>37188.34951456311</v>
      </c>
      <c r="AG485">
        <f t="shared" si="95"/>
        <v>3</v>
      </c>
      <c r="AH485">
        <v>-1.5360715680654301E-2</v>
      </c>
      <c r="AJ485" s="7"/>
      <c r="AK485" s="7"/>
      <c r="AL485" s="11"/>
      <c r="AM485" s="11"/>
      <c r="AN485" s="11"/>
      <c r="AO485">
        <v>350</v>
      </c>
      <c r="AP485">
        <v>1919400</v>
      </c>
      <c r="AQ485">
        <v>154</v>
      </c>
      <c r="AR485" s="12">
        <f t="shared" si="99"/>
        <v>49854.545454545456</v>
      </c>
      <c r="AS485">
        <f t="shared" si="96"/>
        <v>4</v>
      </c>
      <c r="AT485" s="15">
        <v>-1.8397574543116002E-5</v>
      </c>
      <c r="AV485" s="7"/>
      <c r="AW485" s="7"/>
      <c r="AX485" s="11"/>
      <c r="AY485" s="11"/>
      <c r="BA485">
        <v>350</v>
      </c>
      <c r="BB485">
        <v>2536800</v>
      </c>
      <c r="BC485">
        <v>203</v>
      </c>
      <c r="BD485" s="12">
        <f t="shared" si="100"/>
        <v>37489.65517241379</v>
      </c>
      <c r="BE485">
        <f t="shared" si="101"/>
        <v>3</v>
      </c>
      <c r="BF485">
        <v>-9.4939449981008995E-3</v>
      </c>
      <c r="BH485" s="7"/>
      <c r="BI485" s="7"/>
      <c r="BJ485" s="11"/>
    </row>
    <row r="486" spans="1:62" x14ac:dyDescent="0.35">
      <c r="A486">
        <v>350</v>
      </c>
      <c r="B486">
        <v>672000</v>
      </c>
      <c r="C486">
        <v>55</v>
      </c>
      <c r="D486" s="12">
        <f t="shared" si="103"/>
        <v>61090.909090909088</v>
      </c>
      <c r="E486">
        <f t="shared" si="104"/>
        <v>5</v>
      </c>
      <c r="F486">
        <v>-2.5994297480808801E-3</v>
      </c>
      <c r="K486" s="19"/>
      <c r="L486" s="19"/>
      <c r="M486" s="19"/>
      <c r="N486" s="19"/>
      <c r="Q486">
        <v>350</v>
      </c>
      <c r="R486">
        <v>306600</v>
      </c>
      <c r="S486">
        <v>26</v>
      </c>
      <c r="T486" s="12">
        <f t="shared" si="97"/>
        <v>70753.846153846156</v>
      </c>
      <c r="U486">
        <f t="shared" si="102"/>
        <v>6</v>
      </c>
      <c r="V486">
        <v>-2.4227024004855801E-3</v>
      </c>
      <c r="X486" s="7"/>
      <c r="Y486" s="7"/>
      <c r="Z486" s="11"/>
      <c r="AC486">
        <v>350</v>
      </c>
      <c r="AD486">
        <v>1289400</v>
      </c>
      <c r="AE486">
        <v>104</v>
      </c>
      <c r="AF486" s="12">
        <f t="shared" si="98"/>
        <v>49592.307692307695</v>
      </c>
      <c r="AG486">
        <f t="shared" si="95"/>
        <v>4</v>
      </c>
      <c r="AH486">
        <v>-2.9527068636941798E-3</v>
      </c>
      <c r="AJ486" s="7"/>
      <c r="AK486" s="7"/>
      <c r="AL486" s="11"/>
      <c r="AM486" s="11"/>
      <c r="AN486" s="11"/>
      <c r="AO486">
        <v>350</v>
      </c>
      <c r="AP486">
        <v>1944600</v>
      </c>
      <c r="AQ486">
        <v>156</v>
      </c>
      <c r="AR486" s="12">
        <f t="shared" si="99"/>
        <v>74792.307692307688</v>
      </c>
      <c r="AS486">
        <f t="shared" si="96"/>
        <v>6</v>
      </c>
      <c r="AT486">
        <v>-2.3815853849001199E-3</v>
      </c>
      <c r="AV486" s="7"/>
      <c r="AW486" s="7"/>
      <c r="AX486" s="11"/>
      <c r="AY486" s="11"/>
      <c r="BA486">
        <v>350</v>
      </c>
      <c r="BB486">
        <v>2549400</v>
      </c>
      <c r="BC486">
        <v>204</v>
      </c>
      <c r="BD486" s="12">
        <f t="shared" si="100"/>
        <v>49988.23529411765</v>
      </c>
      <c r="BE486">
        <f t="shared" si="101"/>
        <v>4</v>
      </c>
      <c r="BF486" s="15">
        <v>-7.2235315468868896E-4</v>
      </c>
      <c r="BH486" s="7"/>
      <c r="BI486" s="7"/>
      <c r="BJ486" s="11"/>
    </row>
    <row r="487" spans="1:62" x14ac:dyDescent="0.35">
      <c r="A487">
        <v>350</v>
      </c>
      <c r="B487">
        <v>659400</v>
      </c>
      <c r="C487">
        <v>54</v>
      </c>
      <c r="D487" s="12">
        <f t="shared" si="103"/>
        <v>48844.444444444445</v>
      </c>
      <c r="E487">
        <f t="shared" si="104"/>
        <v>4</v>
      </c>
      <c r="F487">
        <v>-2.2731797865284401E-2</v>
      </c>
      <c r="K487" s="19"/>
      <c r="L487" s="19"/>
      <c r="M487" s="19"/>
      <c r="N487" s="19"/>
      <c r="Q487">
        <v>350</v>
      </c>
      <c r="R487">
        <v>281400</v>
      </c>
      <c r="S487">
        <v>24</v>
      </c>
      <c r="T487" s="12">
        <f t="shared" si="97"/>
        <v>46900</v>
      </c>
      <c r="U487">
        <f t="shared" si="102"/>
        <v>4</v>
      </c>
      <c r="V487" s="15">
        <v>-1.0967652672250199E-5</v>
      </c>
      <c r="X487" s="7"/>
      <c r="Y487" s="7"/>
      <c r="Z487" s="11"/>
      <c r="AC487">
        <v>350</v>
      </c>
      <c r="AD487">
        <v>1302000</v>
      </c>
      <c r="AE487">
        <v>105</v>
      </c>
      <c r="AF487" s="12">
        <f t="shared" si="98"/>
        <v>62000</v>
      </c>
      <c r="AG487">
        <f t="shared" si="95"/>
        <v>5</v>
      </c>
      <c r="AH487">
        <v>-2.89214593372767E-2</v>
      </c>
      <c r="AJ487" s="7"/>
      <c r="AK487" s="7"/>
      <c r="AL487" s="11"/>
      <c r="AM487" s="11"/>
      <c r="AN487" s="11"/>
      <c r="AO487">
        <v>350</v>
      </c>
      <c r="AP487">
        <v>1919400</v>
      </c>
      <c r="AQ487">
        <v>154</v>
      </c>
      <c r="AR487" s="12">
        <f t="shared" si="99"/>
        <v>49854.545454545456</v>
      </c>
      <c r="AS487">
        <f t="shared" si="96"/>
        <v>4</v>
      </c>
      <c r="AT487" s="15">
        <v>-4.3253107766645101E-4</v>
      </c>
      <c r="AV487" s="7"/>
      <c r="AW487" s="7"/>
      <c r="AX487" s="11"/>
      <c r="AY487" s="11"/>
      <c r="BA487">
        <v>350</v>
      </c>
      <c r="BB487">
        <v>2549400</v>
      </c>
      <c r="BC487">
        <v>204</v>
      </c>
      <c r="BD487" s="12">
        <f t="shared" si="100"/>
        <v>49988.23529411765</v>
      </c>
      <c r="BE487">
        <f t="shared" si="101"/>
        <v>4</v>
      </c>
      <c r="BF487">
        <v>-3.3670585741603599E-3</v>
      </c>
      <c r="BH487" s="7"/>
      <c r="BI487" s="7"/>
      <c r="BJ487" s="11"/>
    </row>
    <row r="488" spans="1:62" x14ac:dyDescent="0.35">
      <c r="A488">
        <v>350</v>
      </c>
      <c r="B488">
        <v>659400</v>
      </c>
      <c r="C488">
        <v>54</v>
      </c>
      <c r="D488" s="12">
        <f t="shared" si="103"/>
        <v>48844.444444444445</v>
      </c>
      <c r="E488">
        <f t="shared" si="104"/>
        <v>4</v>
      </c>
      <c r="F488" s="15">
        <v>-2.4894965209069201E-5</v>
      </c>
      <c r="K488" s="19"/>
      <c r="L488" s="19"/>
      <c r="M488" s="19"/>
      <c r="N488" s="19"/>
      <c r="Q488">
        <v>350</v>
      </c>
      <c r="R488">
        <v>281400</v>
      </c>
      <c r="S488">
        <v>24</v>
      </c>
      <c r="T488" s="12">
        <f t="shared" si="97"/>
        <v>46900</v>
      </c>
      <c r="U488">
        <f t="shared" si="102"/>
        <v>4</v>
      </c>
      <c r="V488">
        <v>-5.9769172349289898E-2</v>
      </c>
      <c r="X488" s="7"/>
      <c r="Y488" s="7"/>
      <c r="Z488" s="11"/>
      <c r="AC488">
        <v>350</v>
      </c>
      <c r="AD488">
        <v>1276800</v>
      </c>
      <c r="AE488">
        <v>103</v>
      </c>
      <c r="AF488" s="12">
        <f t="shared" si="98"/>
        <v>37188.34951456311</v>
      </c>
      <c r="AG488">
        <f t="shared" si="95"/>
        <v>3</v>
      </c>
      <c r="AH488" s="15">
        <v>-3.3358320106848602E-5</v>
      </c>
      <c r="AJ488" s="7"/>
      <c r="AK488" s="7"/>
      <c r="AL488" s="11"/>
      <c r="AM488" s="11"/>
      <c r="AN488" s="11"/>
      <c r="AO488">
        <v>350</v>
      </c>
      <c r="AP488">
        <v>1919400</v>
      </c>
      <c r="AQ488">
        <v>154</v>
      </c>
      <c r="AR488" s="12">
        <f t="shared" si="99"/>
        <v>49854.545454545456</v>
      </c>
      <c r="AS488">
        <f t="shared" si="96"/>
        <v>4</v>
      </c>
      <c r="AT488" s="15">
        <v>-3.1032235228002299E-6</v>
      </c>
      <c r="AV488" s="7"/>
      <c r="AW488" s="7"/>
      <c r="AX488" s="11"/>
      <c r="AY488" s="11"/>
      <c r="BA488">
        <v>350</v>
      </c>
      <c r="BB488">
        <v>2599800</v>
      </c>
      <c r="BC488">
        <v>208</v>
      </c>
      <c r="BD488" s="12">
        <f t="shared" si="100"/>
        <v>99992.307692307688</v>
      </c>
      <c r="BE488">
        <f t="shared" si="101"/>
        <v>8</v>
      </c>
      <c r="BF488">
        <v>-8.1268750423655802E-3</v>
      </c>
      <c r="BH488" s="7"/>
      <c r="BI488" s="7"/>
      <c r="BJ488" s="11"/>
    </row>
    <row r="489" spans="1:62" x14ac:dyDescent="0.35">
      <c r="A489">
        <v>350</v>
      </c>
      <c r="B489">
        <v>697200</v>
      </c>
      <c r="C489">
        <v>57</v>
      </c>
      <c r="D489" s="12">
        <f t="shared" si="103"/>
        <v>85621.052631578947</v>
      </c>
      <c r="E489">
        <f t="shared" si="104"/>
        <v>7</v>
      </c>
      <c r="F489">
        <v>-2.4106094411085301E-3</v>
      </c>
      <c r="K489" s="19"/>
      <c r="L489" s="19"/>
      <c r="M489" s="19"/>
      <c r="N489" s="19"/>
      <c r="Q489">
        <v>350</v>
      </c>
      <c r="R489">
        <v>281400</v>
      </c>
      <c r="S489">
        <v>24</v>
      </c>
      <c r="T489" s="12">
        <f t="shared" si="97"/>
        <v>46900</v>
      </c>
      <c r="U489">
        <f t="shared" si="102"/>
        <v>4</v>
      </c>
      <c r="V489">
        <v>-7.2157441792091697E-3</v>
      </c>
      <c r="X489" s="7"/>
      <c r="Y489" s="7"/>
      <c r="Z489" s="11"/>
      <c r="AC489">
        <v>350</v>
      </c>
      <c r="AD489">
        <v>1302000</v>
      </c>
      <c r="AE489">
        <v>105</v>
      </c>
      <c r="AF489" s="12">
        <f t="shared" si="98"/>
        <v>62000</v>
      </c>
      <c r="AG489">
        <f t="shared" si="95"/>
        <v>5</v>
      </c>
      <c r="AH489" s="15">
        <v>-8.8872957757548797E-4</v>
      </c>
      <c r="AJ489" s="7"/>
      <c r="AK489" s="7"/>
      <c r="AL489" s="11"/>
      <c r="AM489" s="11"/>
      <c r="AN489" s="11"/>
      <c r="AO489">
        <v>350</v>
      </c>
      <c r="AP489">
        <v>1919400</v>
      </c>
      <c r="AQ489">
        <v>154</v>
      </c>
      <c r="AR489" s="12">
        <f t="shared" si="99"/>
        <v>49854.545454545456</v>
      </c>
      <c r="AS489">
        <f t="shared" si="96"/>
        <v>4</v>
      </c>
      <c r="AT489">
        <v>-0.133417488473381</v>
      </c>
      <c r="AV489" s="7"/>
      <c r="AW489" s="7"/>
      <c r="AX489" s="11"/>
      <c r="AY489" s="11"/>
      <c r="BA489">
        <v>350</v>
      </c>
      <c r="BB489">
        <v>2549400</v>
      </c>
      <c r="BC489">
        <v>204</v>
      </c>
      <c r="BD489" s="12">
        <f t="shared" si="100"/>
        <v>49988.23529411765</v>
      </c>
      <c r="BE489">
        <f t="shared" si="101"/>
        <v>4</v>
      </c>
      <c r="BF489">
        <v>-5.6075396597924697E-3</v>
      </c>
      <c r="BH489" s="7"/>
      <c r="BI489" s="7"/>
      <c r="BJ489" s="11"/>
    </row>
    <row r="490" spans="1:62" x14ac:dyDescent="0.35">
      <c r="A490">
        <v>350</v>
      </c>
      <c r="B490">
        <v>659400</v>
      </c>
      <c r="C490">
        <v>54</v>
      </c>
      <c r="D490" s="12">
        <f t="shared" si="103"/>
        <v>48844.444444444445</v>
      </c>
      <c r="E490">
        <f t="shared" si="104"/>
        <v>4</v>
      </c>
      <c r="F490">
        <v>-4.1452394230748701E-2</v>
      </c>
      <c r="K490" s="19"/>
      <c r="L490" s="19"/>
      <c r="M490" s="19"/>
      <c r="N490" s="19"/>
      <c r="Q490">
        <v>350</v>
      </c>
      <c r="R490">
        <v>281400</v>
      </c>
      <c r="S490">
        <v>24</v>
      </c>
      <c r="T490" s="12">
        <f t="shared" si="97"/>
        <v>46900</v>
      </c>
      <c r="U490">
        <f t="shared" si="102"/>
        <v>4</v>
      </c>
      <c r="V490">
        <v>-1.82519023136906E-3</v>
      </c>
      <c r="X490" s="7"/>
      <c r="Y490" s="7"/>
      <c r="Z490" s="11"/>
      <c r="AC490">
        <v>350</v>
      </c>
      <c r="AD490">
        <v>1289400</v>
      </c>
      <c r="AE490">
        <v>104</v>
      </c>
      <c r="AF490" s="12">
        <f t="shared" si="98"/>
        <v>49592.307692307695</v>
      </c>
      <c r="AG490">
        <f t="shared" si="95"/>
        <v>4</v>
      </c>
      <c r="AH490">
        <v>-5.2852603849870301E-3</v>
      </c>
      <c r="AJ490" s="7"/>
      <c r="AK490" s="7"/>
      <c r="AL490" s="11"/>
      <c r="AM490" s="11"/>
      <c r="AN490" s="11"/>
      <c r="AO490">
        <v>350</v>
      </c>
      <c r="AP490">
        <v>1932000</v>
      </c>
      <c r="AQ490">
        <v>155</v>
      </c>
      <c r="AR490" s="12">
        <f t="shared" si="99"/>
        <v>62322.580645161288</v>
      </c>
      <c r="AS490">
        <f t="shared" si="96"/>
        <v>5</v>
      </c>
      <c r="AT490">
        <v>-1.0750462034766199E-2</v>
      </c>
      <c r="AV490" s="7"/>
      <c r="AW490" s="7"/>
      <c r="AX490" s="11"/>
      <c r="AY490" s="11"/>
      <c r="BA490">
        <v>350</v>
      </c>
      <c r="BB490">
        <v>2549400</v>
      </c>
      <c r="BC490">
        <v>204</v>
      </c>
      <c r="BD490" s="12">
        <f t="shared" si="100"/>
        <v>49988.23529411765</v>
      </c>
      <c r="BE490">
        <f t="shared" si="101"/>
        <v>4</v>
      </c>
      <c r="BF490">
        <v>-1.13502951365274E-2</v>
      </c>
      <c r="BH490" s="7"/>
      <c r="BI490" s="7"/>
      <c r="BJ490" s="11"/>
    </row>
    <row r="491" spans="1:62" x14ac:dyDescent="0.35">
      <c r="A491">
        <v>350</v>
      </c>
      <c r="B491">
        <v>672000</v>
      </c>
      <c r="C491">
        <v>55</v>
      </c>
      <c r="D491" s="12">
        <f t="shared" si="103"/>
        <v>61090.909090909088</v>
      </c>
      <c r="E491">
        <f t="shared" si="104"/>
        <v>5</v>
      </c>
      <c r="F491">
        <v>-2.5531231937022399E-2</v>
      </c>
      <c r="K491" s="19"/>
      <c r="L491" s="19"/>
      <c r="M491" s="19"/>
      <c r="N491" s="19"/>
      <c r="Q491">
        <v>350</v>
      </c>
      <c r="R491">
        <v>294000</v>
      </c>
      <c r="S491">
        <v>25</v>
      </c>
      <c r="T491" s="12">
        <f t="shared" si="97"/>
        <v>58800</v>
      </c>
      <c r="U491">
        <f t="shared" si="102"/>
        <v>5</v>
      </c>
      <c r="V491" s="15">
        <v>-7.1067181147284106E-5</v>
      </c>
      <c r="X491" s="7"/>
      <c r="Y491" s="7"/>
      <c r="Z491" s="11"/>
      <c r="AC491">
        <v>350</v>
      </c>
      <c r="AD491">
        <v>1289400</v>
      </c>
      <c r="AE491">
        <v>104</v>
      </c>
      <c r="AF491" s="12">
        <f t="shared" si="98"/>
        <v>49592.307692307695</v>
      </c>
      <c r="AG491">
        <f t="shared" si="95"/>
        <v>4</v>
      </c>
      <c r="AH491">
        <v>-3.3018441627957397E-2</v>
      </c>
      <c r="AJ491" s="7"/>
      <c r="AK491" s="7"/>
      <c r="AL491" s="11"/>
      <c r="AM491" s="11"/>
      <c r="AN491" s="11"/>
      <c r="AO491">
        <v>350</v>
      </c>
      <c r="AP491">
        <v>1906800</v>
      </c>
      <c r="AQ491">
        <v>153</v>
      </c>
      <c r="AR491" s="12">
        <f t="shared" si="99"/>
        <v>37388.23529411765</v>
      </c>
      <c r="AS491">
        <f t="shared" si="96"/>
        <v>3</v>
      </c>
      <c r="AT491">
        <v>-5.0860809707546202E-2</v>
      </c>
      <c r="AV491" s="7"/>
      <c r="AW491" s="7"/>
      <c r="AX491" s="11"/>
      <c r="AY491" s="11"/>
      <c r="BA491">
        <v>350</v>
      </c>
      <c r="BB491">
        <v>2562000</v>
      </c>
      <c r="BC491">
        <v>205</v>
      </c>
      <c r="BD491" s="12">
        <f t="shared" si="100"/>
        <v>62487.804878048781</v>
      </c>
      <c r="BE491">
        <f t="shared" si="101"/>
        <v>5</v>
      </c>
      <c r="BF491">
        <v>-2.85346702278968E-2</v>
      </c>
      <c r="BH491" s="7"/>
      <c r="BI491" s="7"/>
      <c r="BJ491" s="11"/>
    </row>
    <row r="492" spans="1:62" x14ac:dyDescent="0.35">
      <c r="A492">
        <v>350</v>
      </c>
      <c r="B492">
        <v>659400</v>
      </c>
      <c r="C492">
        <v>54</v>
      </c>
      <c r="D492" s="12">
        <f t="shared" si="103"/>
        <v>48844.444444444445</v>
      </c>
      <c r="E492">
        <f t="shared" si="104"/>
        <v>4</v>
      </c>
      <c r="F492">
        <v>-1.15089406465074E-3</v>
      </c>
      <c r="K492" s="19"/>
      <c r="L492" s="19"/>
      <c r="M492" s="19"/>
      <c r="N492" s="19"/>
      <c r="Q492">
        <v>350</v>
      </c>
      <c r="R492">
        <v>294000</v>
      </c>
      <c r="S492">
        <v>25</v>
      </c>
      <c r="T492" s="12">
        <f t="shared" si="97"/>
        <v>58800</v>
      </c>
      <c r="U492">
        <f t="shared" si="102"/>
        <v>5</v>
      </c>
      <c r="V492" s="15">
        <v>-7.7495752797880103E-4</v>
      </c>
      <c r="X492" s="7"/>
      <c r="Y492" s="7"/>
      <c r="Z492" s="11"/>
      <c r="AC492">
        <v>350</v>
      </c>
      <c r="AD492">
        <v>1327200</v>
      </c>
      <c r="AE492">
        <v>107</v>
      </c>
      <c r="AF492" s="12">
        <f t="shared" si="98"/>
        <v>86826.168224299065</v>
      </c>
      <c r="AG492">
        <f t="shared" si="95"/>
        <v>7</v>
      </c>
      <c r="AH492">
        <v>-2.1164977968397402E-3</v>
      </c>
      <c r="AJ492" s="7"/>
      <c r="AK492" s="7"/>
      <c r="AL492" s="11"/>
      <c r="AM492" s="11"/>
      <c r="AN492" s="11"/>
      <c r="AO492">
        <v>350</v>
      </c>
      <c r="AP492">
        <v>1919400</v>
      </c>
      <c r="AQ492">
        <v>154</v>
      </c>
      <c r="AR492" s="12">
        <f t="shared" si="99"/>
        <v>49854.545454545456</v>
      </c>
      <c r="AS492">
        <f t="shared" si="96"/>
        <v>4</v>
      </c>
      <c r="AT492">
        <v>-4.8964536206502398E-3</v>
      </c>
      <c r="AV492" s="7"/>
      <c r="AW492" s="7"/>
      <c r="AX492" s="11"/>
      <c r="AY492" s="11"/>
      <c r="BA492">
        <v>350</v>
      </c>
      <c r="BB492">
        <v>2549400</v>
      </c>
      <c r="BC492">
        <v>204</v>
      </c>
      <c r="BD492" s="12">
        <f t="shared" si="100"/>
        <v>49988.23529411765</v>
      </c>
      <c r="BE492">
        <f t="shared" si="101"/>
        <v>4</v>
      </c>
      <c r="BF492">
        <v>-1.3121367020229101E-3</v>
      </c>
      <c r="BH492" s="7"/>
      <c r="BI492" s="7"/>
      <c r="BJ492" s="11"/>
    </row>
    <row r="493" spans="1:62" x14ac:dyDescent="0.35">
      <c r="A493">
        <v>350</v>
      </c>
      <c r="B493">
        <v>646800</v>
      </c>
      <c r="C493">
        <v>53</v>
      </c>
      <c r="D493" s="12">
        <f t="shared" si="103"/>
        <v>36611.32075471698</v>
      </c>
      <c r="E493">
        <f t="shared" si="104"/>
        <v>3</v>
      </c>
      <c r="F493">
        <v>-1.25689369862758E-2</v>
      </c>
      <c r="K493" s="19"/>
      <c r="L493" s="19"/>
      <c r="M493" s="19"/>
      <c r="N493" s="19"/>
      <c r="Q493">
        <v>350</v>
      </c>
      <c r="R493">
        <v>281400</v>
      </c>
      <c r="S493">
        <v>24</v>
      </c>
      <c r="T493" s="12">
        <f t="shared" si="97"/>
        <v>46900</v>
      </c>
      <c r="U493">
        <f t="shared" si="102"/>
        <v>4</v>
      </c>
      <c r="V493" s="15">
        <v>-8.6392661270802201E-4</v>
      </c>
      <c r="X493" s="7"/>
      <c r="Y493" s="7"/>
      <c r="Z493" s="11"/>
      <c r="AC493">
        <v>350</v>
      </c>
      <c r="AD493">
        <v>1289400</v>
      </c>
      <c r="AE493">
        <v>104</v>
      </c>
      <c r="AF493" s="12">
        <f t="shared" si="98"/>
        <v>49592.307692307695</v>
      </c>
      <c r="AG493">
        <f t="shared" si="95"/>
        <v>4</v>
      </c>
      <c r="AH493">
        <v>-1.0870213232589399E-2</v>
      </c>
      <c r="AJ493" s="7"/>
      <c r="AK493" s="7"/>
      <c r="AL493" s="11"/>
      <c r="AM493" s="11"/>
      <c r="AN493" s="11"/>
      <c r="AO493">
        <v>350</v>
      </c>
      <c r="AP493">
        <v>1919400</v>
      </c>
      <c r="AQ493">
        <v>154</v>
      </c>
      <c r="AR493" s="12">
        <f t="shared" si="99"/>
        <v>49854.545454545456</v>
      </c>
      <c r="AS493">
        <f t="shared" si="96"/>
        <v>4</v>
      </c>
      <c r="AT493" s="15">
        <v>-7.9849588211014597E-4</v>
      </c>
      <c r="AV493" s="7"/>
      <c r="AW493" s="7"/>
      <c r="AX493" s="11"/>
      <c r="AY493" s="11"/>
      <c r="BA493">
        <v>350</v>
      </c>
      <c r="BB493">
        <v>2536800</v>
      </c>
      <c r="BC493">
        <v>203</v>
      </c>
      <c r="BD493" s="12">
        <f t="shared" si="100"/>
        <v>37489.65517241379</v>
      </c>
      <c r="BE493">
        <f t="shared" si="101"/>
        <v>3</v>
      </c>
      <c r="BF493">
        <v>-1.57047039156888E-2</v>
      </c>
      <c r="BH493" s="7"/>
      <c r="BI493" s="7"/>
      <c r="BJ493" s="11"/>
    </row>
    <row r="494" spans="1:62" x14ac:dyDescent="0.35">
      <c r="K494" s="19"/>
      <c r="L494" s="19"/>
      <c r="M494" s="19"/>
      <c r="N494" s="19"/>
      <c r="T494" s="12"/>
      <c r="V494" s="15"/>
      <c r="X494" s="7"/>
      <c r="Y494" s="7"/>
      <c r="Z494" s="11"/>
      <c r="AF494" s="12"/>
      <c r="AJ494" s="7"/>
      <c r="AK494" s="7"/>
      <c r="AL494" s="11"/>
      <c r="AM494" s="11"/>
      <c r="AN494" s="11"/>
      <c r="AR494" s="12"/>
      <c r="AT494" s="15"/>
      <c r="AV494" s="7"/>
      <c r="AW494" s="7"/>
      <c r="AX494" s="11"/>
      <c r="AY494" s="11"/>
      <c r="BD494" s="12"/>
      <c r="BH494" s="7"/>
      <c r="BI494" s="7"/>
      <c r="BJ494" s="11"/>
    </row>
    <row r="495" spans="1:62" x14ac:dyDescent="0.35">
      <c r="A495">
        <v>400</v>
      </c>
      <c r="B495">
        <v>753600</v>
      </c>
      <c r="C495">
        <v>54</v>
      </c>
      <c r="D495" s="12">
        <f t="shared" si="103"/>
        <v>55822.222222222219</v>
      </c>
      <c r="E495">
        <f t="shared" si="104"/>
        <v>4</v>
      </c>
      <c r="F495">
        <v>-1.16198916436212E-2</v>
      </c>
      <c r="G495" s="4">
        <f>AVERAGE(F495:F534)</f>
        <v>-5.3328763743861014E-3</v>
      </c>
      <c r="H495" s="2">
        <f>AVERAGE(D495:D534)</f>
        <v>60376.769817329361</v>
      </c>
      <c r="I495" s="2">
        <f>AVERAGE(E495:E534)</f>
        <v>4.3250000000000002</v>
      </c>
      <c r="J495" s="11" t="s">
        <v>0</v>
      </c>
      <c r="K495" s="19"/>
      <c r="L495" s="19"/>
      <c r="M495" s="19"/>
      <c r="N495" s="19"/>
      <c r="Q495">
        <v>400</v>
      </c>
      <c r="R495">
        <v>321600</v>
      </c>
      <c r="S495">
        <v>24</v>
      </c>
      <c r="T495" s="12">
        <f t="shared" ref="T495:T534" si="105">R495*U495/S495</f>
        <v>53600</v>
      </c>
      <c r="U495">
        <f>S495-20</f>
        <v>4</v>
      </c>
      <c r="V495">
        <v>-6.93361753509005E-3</v>
      </c>
      <c r="W495" s="4">
        <f>AVERAGE(V495:V534)</f>
        <v>-6.2622079282103728E-3</v>
      </c>
      <c r="X495" s="2">
        <f>AVERAGE(T495:T534)</f>
        <v>60416.865742952701</v>
      </c>
      <c r="Y495" s="2">
        <f>AVERAGE(U495:U534)</f>
        <v>4.5</v>
      </c>
      <c r="Z495" s="11" t="s">
        <v>0</v>
      </c>
      <c r="AC495">
        <v>400</v>
      </c>
      <c r="AD495">
        <v>1473600</v>
      </c>
      <c r="AE495">
        <v>104</v>
      </c>
      <c r="AF495" s="12">
        <f t="shared" ref="AF495:AF534" si="106">AD495*AG495/AE495</f>
        <v>56676.923076923078</v>
      </c>
      <c r="AG495">
        <f t="shared" si="95"/>
        <v>4</v>
      </c>
      <c r="AH495">
        <v>-1.616557689531E-3</v>
      </c>
      <c r="AI495" s="4">
        <f>AVERAGE(AH495:AH534)</f>
        <v>-4.345469384542164E-3</v>
      </c>
      <c r="AJ495" s="2">
        <f>AVERAGE(AF495:AF534)</f>
        <v>64831.693064884355</v>
      </c>
      <c r="AK495" s="2">
        <f>AVERAGE(AG495:AG534)</f>
        <v>4.5750000000000002</v>
      </c>
      <c r="AL495" s="11" t="s">
        <v>0</v>
      </c>
      <c r="AM495" s="11"/>
      <c r="AN495" s="11"/>
      <c r="AO495">
        <v>400</v>
      </c>
      <c r="AP495">
        <v>2193600</v>
      </c>
      <c r="AQ495">
        <v>154</v>
      </c>
      <c r="AR495" s="12">
        <f t="shared" ref="AR495:AR534" si="107">AP495*AS495/AQ495</f>
        <v>56976.623376623378</v>
      </c>
      <c r="AS495">
        <f t="shared" si="96"/>
        <v>4</v>
      </c>
      <c r="AT495" s="15">
        <v>-3.8626139323860102E-4</v>
      </c>
      <c r="AU495" s="4">
        <f>AVERAGE(AT495:AT534)</f>
        <v>-4.8094303054827415E-3</v>
      </c>
      <c r="AV495" s="2">
        <f>AVERAGE(AR495:AR534)</f>
        <v>61607.804074483363</v>
      </c>
      <c r="AW495" s="2">
        <f>AVERAGE(AS495:AS534)</f>
        <v>4.3250000000000002</v>
      </c>
      <c r="AX495" s="11" t="s">
        <v>0</v>
      </c>
      <c r="AY495" s="11"/>
      <c r="BA495">
        <v>400</v>
      </c>
      <c r="BB495">
        <v>2913600</v>
      </c>
      <c r="BC495">
        <v>204</v>
      </c>
      <c r="BD495" s="12">
        <f t="shared" ref="BD495:BD534" si="108">BB495*BE495/BC495</f>
        <v>57129.411764705881</v>
      </c>
      <c r="BE495">
        <f t="shared" ref="BE495:BE534" si="109">BC495-200</f>
        <v>4</v>
      </c>
      <c r="BF495" s="15">
        <v>-6.62636061285441E-4</v>
      </c>
      <c r="BG495" s="4">
        <f>AVERAGE(BF495:BF534)</f>
        <v>-3.9401217072858154E-3</v>
      </c>
      <c r="BH495" s="2">
        <f>AVERAGE(BD495:BD534)</f>
        <v>109770.16714390906</v>
      </c>
      <c r="BI495" s="2">
        <f>AVERAGE(BE495:BE534)</f>
        <v>7.6749999999999998</v>
      </c>
      <c r="BJ495" s="11" t="s">
        <v>0</v>
      </c>
    </row>
    <row r="496" spans="1:62" x14ac:dyDescent="0.35">
      <c r="A496">
        <v>400</v>
      </c>
      <c r="B496">
        <v>753600</v>
      </c>
      <c r="C496">
        <v>54</v>
      </c>
      <c r="D496" s="12">
        <f t="shared" si="103"/>
        <v>55822.222222222219</v>
      </c>
      <c r="E496">
        <f t="shared" si="104"/>
        <v>4</v>
      </c>
      <c r="F496" s="15">
        <v>-5.5900474016333003E-4</v>
      </c>
      <c r="G496" s="4">
        <f>MEDIAN(F495:F534)</f>
        <v>-2.0560528369855348E-3</v>
      </c>
      <c r="H496" s="2">
        <f>MEDIAN(D495:D534)</f>
        <v>55822.222222222219</v>
      </c>
      <c r="I496" s="2">
        <f>MEDIAN(E495:E534)</f>
        <v>4</v>
      </c>
      <c r="J496" s="11" t="s">
        <v>6</v>
      </c>
      <c r="K496" s="19"/>
      <c r="L496" s="19"/>
      <c r="M496" s="19"/>
      <c r="N496" s="19"/>
      <c r="Q496">
        <v>400</v>
      </c>
      <c r="R496">
        <v>336000</v>
      </c>
      <c r="S496">
        <v>25</v>
      </c>
      <c r="T496" s="12">
        <f t="shared" si="105"/>
        <v>67200</v>
      </c>
      <c r="U496">
        <f t="shared" ref="U496:U534" si="110">S496-20</f>
        <v>5</v>
      </c>
      <c r="V496">
        <v>-2.0164834913116501E-3</v>
      </c>
      <c r="W496" s="4">
        <f>MEDIAN(V495:V534)</f>
        <v>-2.2342245684118002E-3</v>
      </c>
      <c r="X496" s="2">
        <f>MEDIAN(T495:T534)</f>
        <v>53600</v>
      </c>
      <c r="Y496" s="2">
        <f>MEDIAN(U495:U534)</f>
        <v>4</v>
      </c>
      <c r="Z496" s="11" t="s">
        <v>6</v>
      </c>
      <c r="AC496">
        <v>400</v>
      </c>
      <c r="AD496">
        <v>1488000</v>
      </c>
      <c r="AE496">
        <v>105</v>
      </c>
      <c r="AF496" s="12">
        <f t="shared" si="106"/>
        <v>70857.142857142855</v>
      </c>
      <c r="AG496">
        <f t="shared" si="95"/>
        <v>5</v>
      </c>
      <c r="AH496" s="15">
        <v>-1.5406036024109401E-4</v>
      </c>
      <c r="AI496" s="4">
        <f>MEDIAN(AH495:AH534)</f>
        <v>-1.93534946166659E-3</v>
      </c>
      <c r="AJ496" s="2">
        <f>MEDIAN(AF495:AF534)</f>
        <v>63767.032967032967</v>
      </c>
      <c r="AK496" s="2">
        <f>MEDIAN(AG495:AG534)</f>
        <v>4.5</v>
      </c>
      <c r="AL496" s="11" t="s">
        <v>6</v>
      </c>
      <c r="AM496" s="11"/>
      <c r="AN496" s="11"/>
      <c r="AO496">
        <v>400</v>
      </c>
      <c r="AP496">
        <v>2193600</v>
      </c>
      <c r="AQ496">
        <v>154</v>
      </c>
      <c r="AR496" s="12">
        <f t="shared" si="107"/>
        <v>56976.623376623378</v>
      </c>
      <c r="AS496">
        <f t="shared" si="96"/>
        <v>4</v>
      </c>
      <c r="AT496">
        <v>-2.5839378090092201E-2</v>
      </c>
      <c r="AU496" s="4">
        <f>MEDIAN(AT495:AT534)</f>
        <v>-1.91698227822403E-3</v>
      </c>
      <c r="AV496" s="2">
        <f>MEDIAN(AR495:AR534)</f>
        <v>56976.623376623378</v>
      </c>
      <c r="AW496" s="2">
        <f>MEDIAN(AS495:AS534)</f>
        <v>4</v>
      </c>
      <c r="AX496" s="11" t="s">
        <v>6</v>
      </c>
      <c r="AY496" s="11"/>
      <c r="BA496">
        <v>400</v>
      </c>
      <c r="BB496">
        <v>2928000</v>
      </c>
      <c r="BC496">
        <v>205</v>
      </c>
      <c r="BD496" s="12">
        <f t="shared" si="108"/>
        <v>71414.634146341457</v>
      </c>
      <c r="BE496">
        <f t="shared" si="109"/>
        <v>5</v>
      </c>
      <c r="BF496">
        <v>-5.0864446939416904E-3</v>
      </c>
      <c r="BG496" s="4">
        <f>MEDIAN(BF495:BF534)</f>
        <v>-1.0518673190151059E-3</v>
      </c>
      <c r="BH496" s="2">
        <f>MEDIAN(BD495:BD534)</f>
        <v>64272.022955523673</v>
      </c>
      <c r="BI496" s="2">
        <f>MEDIAN(BE495:BE534)</f>
        <v>4.5</v>
      </c>
      <c r="BJ496" s="11" t="s">
        <v>6</v>
      </c>
    </row>
    <row r="497" spans="1:62" x14ac:dyDescent="0.35">
      <c r="A497">
        <v>400</v>
      </c>
      <c r="B497">
        <v>753600</v>
      </c>
      <c r="C497">
        <v>54</v>
      </c>
      <c r="D497" s="12">
        <f t="shared" si="103"/>
        <v>55822.222222222219</v>
      </c>
      <c r="E497">
        <f t="shared" si="104"/>
        <v>4</v>
      </c>
      <c r="F497">
        <v>-2.0275464509941199E-3</v>
      </c>
      <c r="G497" s="4">
        <f>MAX(F495:F534)</f>
        <v>-3.4205914335515502E-8</v>
      </c>
      <c r="H497" s="2">
        <f>MAX(D495:D534)</f>
        <v>111889.6551724138</v>
      </c>
      <c r="I497" s="2">
        <f>MAX(E495:E534)</f>
        <v>8</v>
      </c>
      <c r="J497" s="11" t="s">
        <v>19</v>
      </c>
      <c r="K497" s="19"/>
      <c r="L497" s="19"/>
      <c r="M497" s="19"/>
      <c r="N497" s="19"/>
      <c r="Q497">
        <v>400</v>
      </c>
      <c r="R497">
        <v>307200</v>
      </c>
      <c r="S497">
        <v>23</v>
      </c>
      <c r="T497" s="12">
        <f t="shared" si="105"/>
        <v>40069.565217391304</v>
      </c>
      <c r="U497">
        <f t="shared" si="110"/>
        <v>3</v>
      </c>
      <c r="V497" s="15">
        <v>-1.6218934448437299E-5</v>
      </c>
      <c r="W497" s="4">
        <f>MAX(V495:V534)</f>
        <v>-1.4140217884509001E-7</v>
      </c>
      <c r="X497" s="2">
        <f>MAX(T495:T534)</f>
        <v>108342.85714285714</v>
      </c>
      <c r="Y497" s="2">
        <f>MAX(U495:U534)</f>
        <v>8</v>
      </c>
      <c r="Z497" s="11" t="s">
        <v>19</v>
      </c>
      <c r="AC497">
        <v>400</v>
      </c>
      <c r="AD497">
        <v>1488000</v>
      </c>
      <c r="AE497">
        <v>105</v>
      </c>
      <c r="AF497" s="12">
        <f t="shared" si="106"/>
        <v>70857.142857142855</v>
      </c>
      <c r="AG497">
        <f t="shared" si="95"/>
        <v>5</v>
      </c>
      <c r="AH497">
        <v>-7.7079243832634302E-3</v>
      </c>
      <c r="AI497" s="4">
        <f>MAX(AH495:AH534)</f>
        <v>-4.5211875337592299E-7</v>
      </c>
      <c r="AJ497" s="2">
        <f>MAX(AF495:AF534)</f>
        <v>99229.90654205608</v>
      </c>
      <c r="AK497" s="2">
        <f>MAX(AG495:AG534)</f>
        <v>7</v>
      </c>
      <c r="AL497" s="11" t="s">
        <v>19</v>
      </c>
      <c r="AM497" s="11"/>
      <c r="AN497" s="11"/>
      <c r="AO497">
        <v>400</v>
      </c>
      <c r="AP497">
        <v>2193600</v>
      </c>
      <c r="AQ497">
        <v>154</v>
      </c>
      <c r="AR497" s="12">
        <f t="shared" si="107"/>
        <v>56976.623376623378</v>
      </c>
      <c r="AS497">
        <f t="shared" si="96"/>
        <v>4</v>
      </c>
      <c r="AT497" s="15">
        <v>-1.5714082229061001E-4</v>
      </c>
      <c r="AU497" s="4">
        <f>MAX(AT495:AT534)</f>
        <v>-2.2860904317772702E-6</v>
      </c>
      <c r="AV497" s="2">
        <f>MAX(AR495:AR534)</f>
        <v>85476.923076923078</v>
      </c>
      <c r="AW497" s="2">
        <f>MAX(AS495:AS534)</f>
        <v>6</v>
      </c>
      <c r="AX497" s="11" t="s">
        <v>19</v>
      </c>
      <c r="AY497" s="11"/>
      <c r="BA497">
        <v>400</v>
      </c>
      <c r="BB497">
        <v>2928000</v>
      </c>
      <c r="BC497">
        <v>205</v>
      </c>
      <c r="BD497" s="12">
        <f t="shared" si="108"/>
        <v>71414.634146341457</v>
      </c>
      <c r="BE497">
        <f t="shared" si="109"/>
        <v>5</v>
      </c>
      <c r="BF497">
        <v>-3.8558346292237901E-3</v>
      </c>
      <c r="BG497" s="4">
        <f>MAX(BF495:BF534)</f>
        <v>-1.03235191465422E-6</v>
      </c>
      <c r="BH497" s="2">
        <f>MAX(BD495:BD534)</f>
        <v>1905614.4144144144</v>
      </c>
      <c r="BI497" s="2">
        <f>MAX(BE495:BE534)</f>
        <v>133</v>
      </c>
      <c r="BJ497" s="11" t="s">
        <v>19</v>
      </c>
    </row>
    <row r="498" spans="1:62" x14ac:dyDescent="0.35">
      <c r="A498">
        <v>400</v>
      </c>
      <c r="B498">
        <v>739200</v>
      </c>
      <c r="C498">
        <v>53</v>
      </c>
      <c r="D498" s="12">
        <f t="shared" si="103"/>
        <v>41841.509433962266</v>
      </c>
      <c r="E498">
        <f t="shared" si="104"/>
        <v>3</v>
      </c>
      <c r="F498">
        <v>-3.4505373790359901E-3</v>
      </c>
      <c r="G498" s="4">
        <f>MIN(F495:F534)</f>
        <v>-4.3490204756108299E-2</v>
      </c>
      <c r="H498" s="2">
        <f>MIN(D495:D534)</f>
        <v>41841.509433962266</v>
      </c>
      <c r="I498" s="2">
        <f>MIN(E495:E534)</f>
        <v>3</v>
      </c>
      <c r="J498" s="11" t="s">
        <v>20</v>
      </c>
      <c r="K498" s="19"/>
      <c r="L498" s="19"/>
      <c r="M498" s="19"/>
      <c r="N498" s="19"/>
      <c r="Q498">
        <v>400</v>
      </c>
      <c r="R498">
        <v>336000</v>
      </c>
      <c r="S498">
        <v>25</v>
      </c>
      <c r="T498" s="12">
        <f t="shared" si="105"/>
        <v>67200</v>
      </c>
      <c r="U498">
        <f t="shared" si="110"/>
        <v>5</v>
      </c>
      <c r="V498" s="15">
        <v>-8.8872957757548797E-4</v>
      </c>
      <c r="W498" s="4">
        <f>MIN(V495:V534)</f>
        <v>-6.8909342907481894E-2</v>
      </c>
      <c r="X498" s="2">
        <f>MIN(T495:T534)</f>
        <v>40069.565217391304</v>
      </c>
      <c r="Y498" s="2">
        <f>MIN(U495:U534)</f>
        <v>3</v>
      </c>
      <c r="Z498" s="11" t="s">
        <v>20</v>
      </c>
      <c r="AC498">
        <v>400</v>
      </c>
      <c r="AD498">
        <v>1473600</v>
      </c>
      <c r="AE498">
        <v>104</v>
      </c>
      <c r="AF498" s="12">
        <f t="shared" si="106"/>
        <v>56676.923076923078</v>
      </c>
      <c r="AG498">
        <f t="shared" si="95"/>
        <v>4</v>
      </c>
      <c r="AH498" s="15">
        <v>-2.151561250742E-5</v>
      </c>
      <c r="AI498" s="4">
        <f>MIN(AH495:AH534)</f>
        <v>-3.0618687111776899E-2</v>
      </c>
      <c r="AJ498" s="2">
        <f>MIN(AF495:AF534)</f>
        <v>42500.970873786406</v>
      </c>
      <c r="AK498" s="2">
        <f>MIN(AG495:AG534)</f>
        <v>3</v>
      </c>
      <c r="AL498" s="11" t="s">
        <v>20</v>
      </c>
      <c r="AM498" s="11"/>
      <c r="AN498" s="11"/>
      <c r="AO498">
        <v>400</v>
      </c>
      <c r="AP498">
        <v>2208000</v>
      </c>
      <c r="AQ498">
        <v>155</v>
      </c>
      <c r="AR498" s="12">
        <f t="shared" si="107"/>
        <v>71225.806451612909</v>
      </c>
      <c r="AS498">
        <f t="shared" si="96"/>
        <v>5</v>
      </c>
      <c r="AT498" s="15">
        <v>-3.4143215786990701E-6</v>
      </c>
      <c r="AU498" s="4">
        <f>MIN(AT495:AT534)</f>
        <v>-3.8814199553791298E-2</v>
      </c>
      <c r="AV498" s="2">
        <f>MIN(AR495:AR534)</f>
        <v>42729.411764705881</v>
      </c>
      <c r="AW498" s="2">
        <f>MIN(AS495:AS534)</f>
        <v>3</v>
      </c>
      <c r="AX498" s="11" t="s">
        <v>20</v>
      </c>
      <c r="AY498" s="11"/>
      <c r="BA498">
        <v>400</v>
      </c>
      <c r="BB498">
        <v>2913600</v>
      </c>
      <c r="BC498">
        <v>204</v>
      </c>
      <c r="BD498" s="12">
        <f t="shared" si="108"/>
        <v>57129.411764705881</v>
      </c>
      <c r="BE498">
        <f t="shared" si="109"/>
        <v>4</v>
      </c>
      <c r="BF498">
        <v>-1.0176312738351401E-2</v>
      </c>
      <c r="BG498" s="4">
        <f>MIN(BF495:BF534)</f>
        <v>-3.2443040118951001E-2</v>
      </c>
      <c r="BH498" s="2">
        <f>MIN(BD495:BD534)</f>
        <v>42845.320197044333</v>
      </c>
      <c r="BI498" s="2">
        <f>MIN(BE495:BE534)</f>
        <v>3</v>
      </c>
      <c r="BJ498" s="11" t="s">
        <v>20</v>
      </c>
    </row>
    <row r="499" spans="1:62" x14ac:dyDescent="0.35">
      <c r="A499">
        <v>400</v>
      </c>
      <c r="B499">
        <v>782400</v>
      </c>
      <c r="C499">
        <v>56</v>
      </c>
      <c r="D499" s="12">
        <f t="shared" si="103"/>
        <v>83828.571428571435</v>
      </c>
      <c r="E499">
        <f t="shared" si="104"/>
        <v>6</v>
      </c>
      <c r="F499">
        <v>-7.78167522250541E-3</v>
      </c>
      <c r="K499" s="19"/>
      <c r="L499" s="19"/>
      <c r="M499" s="19"/>
      <c r="N499" s="19"/>
      <c r="Q499">
        <v>400</v>
      </c>
      <c r="R499">
        <v>336000</v>
      </c>
      <c r="S499">
        <v>25</v>
      </c>
      <c r="T499" s="12">
        <f t="shared" si="105"/>
        <v>67200</v>
      </c>
      <c r="U499">
        <f t="shared" si="110"/>
        <v>5</v>
      </c>
      <c r="V499">
        <v>-2.0548277479428601E-2</v>
      </c>
      <c r="X499" s="7"/>
      <c r="Y499" s="7"/>
      <c r="Z499" s="11"/>
      <c r="AC499">
        <v>400</v>
      </c>
      <c r="AD499">
        <v>1473600</v>
      </c>
      <c r="AE499">
        <v>104</v>
      </c>
      <c r="AF499" s="12">
        <f t="shared" si="106"/>
        <v>56676.923076923078</v>
      </c>
      <c r="AG499">
        <f t="shared" si="95"/>
        <v>4</v>
      </c>
      <c r="AH499">
        <v>-5.5007956414449503E-3</v>
      </c>
      <c r="AJ499" s="7"/>
      <c r="AK499" s="7"/>
      <c r="AL499" s="11"/>
      <c r="AM499" s="11"/>
      <c r="AN499" s="11"/>
      <c r="AO499">
        <v>400</v>
      </c>
      <c r="AP499">
        <v>2208000</v>
      </c>
      <c r="AQ499">
        <v>155</v>
      </c>
      <c r="AR499" s="12">
        <f t="shared" si="107"/>
        <v>71225.806451612909</v>
      </c>
      <c r="AS499">
        <f t="shared" si="96"/>
        <v>5</v>
      </c>
      <c r="AT499">
        <v>-1.22259138968682E-3</v>
      </c>
      <c r="AV499" s="7"/>
      <c r="AW499" s="7"/>
      <c r="AX499" s="11"/>
      <c r="AY499" s="11"/>
      <c r="BA499">
        <v>400</v>
      </c>
      <c r="BB499">
        <v>2913600</v>
      </c>
      <c r="BC499">
        <v>204</v>
      </c>
      <c r="BD499" s="12">
        <f t="shared" si="108"/>
        <v>57129.411764705881</v>
      </c>
      <c r="BE499">
        <f t="shared" si="109"/>
        <v>4</v>
      </c>
      <c r="BF499" s="15">
        <v>-4.3253107766645101E-4</v>
      </c>
      <c r="BH499" s="7"/>
      <c r="BI499" s="7"/>
      <c r="BJ499" s="11"/>
    </row>
    <row r="500" spans="1:62" x14ac:dyDescent="0.35">
      <c r="A500">
        <v>400</v>
      </c>
      <c r="B500">
        <v>739200</v>
      </c>
      <c r="C500">
        <v>53</v>
      </c>
      <c r="D500" s="12">
        <f t="shared" si="103"/>
        <v>41841.509433962266</v>
      </c>
      <c r="E500">
        <f t="shared" si="104"/>
        <v>3</v>
      </c>
      <c r="F500" s="15">
        <v>-3.4205914335515502E-8</v>
      </c>
      <c r="K500" s="19"/>
      <c r="L500" s="19"/>
      <c r="M500" s="19"/>
      <c r="N500" s="19"/>
      <c r="Q500">
        <v>400</v>
      </c>
      <c r="R500">
        <v>321600</v>
      </c>
      <c r="S500">
        <v>24</v>
      </c>
      <c r="T500" s="12">
        <f t="shared" si="105"/>
        <v>53600</v>
      </c>
      <c r="U500">
        <f t="shared" si="110"/>
        <v>4</v>
      </c>
      <c r="V500" s="15">
        <v>-1.0038497800926399E-4</v>
      </c>
      <c r="X500" s="7"/>
      <c r="Y500" s="7"/>
      <c r="Z500" s="11"/>
      <c r="AC500">
        <v>400</v>
      </c>
      <c r="AD500">
        <v>1488000</v>
      </c>
      <c r="AE500">
        <v>105</v>
      </c>
      <c r="AF500" s="12">
        <f t="shared" si="106"/>
        <v>70857.142857142855</v>
      </c>
      <c r="AG500">
        <f t="shared" si="95"/>
        <v>5</v>
      </c>
      <c r="AH500">
        <v>-4.5507075194700297E-3</v>
      </c>
      <c r="AJ500" s="7"/>
      <c r="AK500" s="7"/>
      <c r="AL500" s="11"/>
      <c r="AM500" s="11"/>
      <c r="AN500" s="11"/>
      <c r="AO500">
        <v>400</v>
      </c>
      <c r="AP500">
        <v>2179200</v>
      </c>
      <c r="AQ500">
        <v>153</v>
      </c>
      <c r="AR500" s="12">
        <f t="shared" si="107"/>
        <v>42729.411764705881</v>
      </c>
      <c r="AS500">
        <f t="shared" si="96"/>
        <v>3</v>
      </c>
      <c r="AT500">
        <v>-3.5857036667329601E-3</v>
      </c>
      <c r="AV500" s="7"/>
      <c r="AW500" s="7"/>
      <c r="AX500" s="11"/>
      <c r="AY500" s="11"/>
      <c r="BA500">
        <v>400</v>
      </c>
      <c r="BB500">
        <v>2913600</v>
      </c>
      <c r="BC500">
        <v>204</v>
      </c>
      <c r="BD500" s="12">
        <f t="shared" si="108"/>
        <v>57129.411764705881</v>
      </c>
      <c r="BE500">
        <f t="shared" si="109"/>
        <v>4</v>
      </c>
      <c r="BF500" s="15">
        <v>-5.4496202727736102E-5</v>
      </c>
      <c r="BH500" s="7"/>
      <c r="BI500" s="7"/>
      <c r="BJ500" s="11"/>
    </row>
    <row r="501" spans="1:62" x14ac:dyDescent="0.35">
      <c r="A501">
        <v>400</v>
      </c>
      <c r="B501">
        <v>739200</v>
      </c>
      <c r="C501">
        <v>53</v>
      </c>
      <c r="D501" s="12">
        <f t="shared" si="103"/>
        <v>41841.509433962266</v>
      </c>
      <c r="E501">
        <f t="shared" si="104"/>
        <v>3</v>
      </c>
      <c r="F501" s="15">
        <v>-1.13385672302301E-4</v>
      </c>
      <c r="G501">
        <v>-1.7395339830430841E-2</v>
      </c>
      <c r="H501" s="7">
        <v>10947.082728592168</v>
      </c>
      <c r="I501" s="7">
        <v>2.3250000000000002</v>
      </c>
      <c r="K501" s="19"/>
      <c r="L501" s="19"/>
      <c r="M501" s="19"/>
      <c r="N501" s="19"/>
      <c r="Q501">
        <v>400</v>
      </c>
      <c r="R501">
        <v>321600</v>
      </c>
      <c r="S501">
        <v>24</v>
      </c>
      <c r="T501" s="12">
        <f t="shared" si="105"/>
        <v>53600</v>
      </c>
      <c r="U501">
        <f t="shared" si="110"/>
        <v>4</v>
      </c>
      <c r="V501" s="15">
        <v>-8.4298480927499998E-5</v>
      </c>
      <c r="X501" s="7"/>
      <c r="Y501" s="7"/>
      <c r="Z501" s="11"/>
      <c r="AC501">
        <v>400</v>
      </c>
      <c r="AD501">
        <v>1488000</v>
      </c>
      <c r="AE501">
        <v>105</v>
      </c>
      <c r="AF501" s="12">
        <f t="shared" si="106"/>
        <v>70857.142857142855</v>
      </c>
      <c r="AG501">
        <f t="shared" si="95"/>
        <v>5</v>
      </c>
      <c r="AH501">
        <v>-3.4649669117942498E-3</v>
      </c>
      <c r="AJ501" s="7"/>
      <c r="AK501" s="7"/>
      <c r="AL501" s="11"/>
      <c r="AM501" s="11"/>
      <c r="AN501" s="11"/>
      <c r="AO501">
        <v>400</v>
      </c>
      <c r="AP501">
        <v>2193600</v>
      </c>
      <c r="AQ501">
        <v>154</v>
      </c>
      <c r="AR501" s="12">
        <f t="shared" si="107"/>
        <v>56976.623376623378</v>
      </c>
      <c r="AS501">
        <f t="shared" si="96"/>
        <v>4</v>
      </c>
      <c r="AT501" s="15">
        <v>-2.2860904317772702E-6</v>
      </c>
      <c r="AV501" s="7"/>
      <c r="AW501" s="7"/>
      <c r="AX501" s="11"/>
      <c r="AY501" s="11"/>
      <c r="BA501">
        <v>400</v>
      </c>
      <c r="BB501">
        <v>2913600</v>
      </c>
      <c r="BC501">
        <v>204</v>
      </c>
      <c r="BD501" s="12">
        <f t="shared" si="108"/>
        <v>57129.411764705881</v>
      </c>
      <c r="BE501">
        <f t="shared" si="109"/>
        <v>4</v>
      </c>
      <c r="BF501">
        <v>-1.19843450188836E-2</v>
      </c>
      <c r="BH501" s="7"/>
      <c r="BI501" s="7"/>
      <c r="BJ501" s="11"/>
    </row>
    <row r="502" spans="1:62" x14ac:dyDescent="0.35">
      <c r="A502">
        <v>400</v>
      </c>
      <c r="B502">
        <v>782400</v>
      </c>
      <c r="C502">
        <v>56</v>
      </c>
      <c r="D502" s="12">
        <f t="shared" si="103"/>
        <v>83828.571428571435</v>
      </c>
      <c r="E502">
        <f t="shared" si="104"/>
        <v>6</v>
      </c>
      <c r="F502">
        <v>-3.8972213521366599E-3</v>
      </c>
      <c r="G502">
        <v>-1.2190741984532849E-2</v>
      </c>
      <c r="H502" s="7">
        <v>9415.3846153846152</v>
      </c>
      <c r="I502" s="7">
        <v>2</v>
      </c>
      <c r="K502" s="19"/>
      <c r="L502" s="19"/>
      <c r="M502" s="19"/>
      <c r="N502" s="19"/>
      <c r="Q502">
        <v>400</v>
      </c>
      <c r="R502">
        <v>321600</v>
      </c>
      <c r="S502">
        <v>24</v>
      </c>
      <c r="T502" s="12">
        <f t="shared" si="105"/>
        <v>53600</v>
      </c>
      <c r="U502">
        <f t="shared" si="110"/>
        <v>4</v>
      </c>
      <c r="V502">
        <v>-6.8909342907481894E-2</v>
      </c>
      <c r="X502" s="7"/>
      <c r="Y502" s="7"/>
      <c r="Z502" s="11"/>
      <c r="AC502">
        <v>400</v>
      </c>
      <c r="AD502">
        <v>1488000</v>
      </c>
      <c r="AE502">
        <v>105</v>
      </c>
      <c r="AF502" s="12">
        <f t="shared" si="106"/>
        <v>70857.142857142855</v>
      </c>
      <c r="AG502">
        <f t="shared" si="95"/>
        <v>5</v>
      </c>
      <c r="AH502">
        <v>-2.0275464509941199E-3</v>
      </c>
      <c r="AJ502" s="7"/>
      <c r="AK502" s="7"/>
      <c r="AL502" s="11"/>
      <c r="AM502" s="11"/>
      <c r="AN502" s="11"/>
      <c r="AO502">
        <v>400</v>
      </c>
      <c r="AP502">
        <v>2208000</v>
      </c>
      <c r="AQ502">
        <v>155</v>
      </c>
      <c r="AR502" s="12">
        <f t="shared" si="107"/>
        <v>71225.806451612909</v>
      </c>
      <c r="AS502">
        <f t="shared" si="96"/>
        <v>5</v>
      </c>
      <c r="AT502">
        <v>-1.8353008993351998E-2</v>
      </c>
      <c r="AV502" s="7"/>
      <c r="AW502" s="7"/>
      <c r="AX502" s="11"/>
      <c r="AY502" s="11"/>
      <c r="BA502">
        <v>400</v>
      </c>
      <c r="BB502">
        <v>2928000</v>
      </c>
      <c r="BC502">
        <v>205</v>
      </c>
      <c r="BD502" s="12">
        <f t="shared" si="108"/>
        <v>71414.634146341457</v>
      </c>
      <c r="BE502">
        <f t="shared" si="109"/>
        <v>5</v>
      </c>
      <c r="BF502" s="15">
        <v>-1.15251688415648E-4</v>
      </c>
      <c r="BH502" s="7"/>
      <c r="BI502" s="7"/>
      <c r="BJ502" s="11"/>
    </row>
    <row r="503" spans="1:62" x14ac:dyDescent="0.35">
      <c r="A503">
        <v>400</v>
      </c>
      <c r="B503">
        <v>753600</v>
      </c>
      <c r="C503">
        <v>54</v>
      </c>
      <c r="D503" s="12">
        <f t="shared" si="103"/>
        <v>55822.222222222219</v>
      </c>
      <c r="E503">
        <f t="shared" si="104"/>
        <v>4</v>
      </c>
      <c r="F503">
        <v>-1.3800308485569499E-3</v>
      </c>
      <c r="G503">
        <v>-1.97742647288012E-4</v>
      </c>
      <c r="H503" s="7">
        <v>14128.301886792453</v>
      </c>
      <c r="I503" s="7">
        <v>3</v>
      </c>
      <c r="K503" s="19"/>
      <c r="L503" s="19"/>
      <c r="M503" s="19"/>
      <c r="N503" s="19"/>
      <c r="Q503">
        <v>400</v>
      </c>
      <c r="R503">
        <v>321600</v>
      </c>
      <c r="S503">
        <v>24</v>
      </c>
      <c r="T503" s="12">
        <f t="shared" si="105"/>
        <v>53600</v>
      </c>
      <c r="U503">
        <f t="shared" si="110"/>
        <v>4</v>
      </c>
      <c r="V503">
        <v>-7.9830331053890799E-3</v>
      </c>
      <c r="X503" s="7"/>
      <c r="Y503" s="7"/>
      <c r="Z503" s="11"/>
      <c r="AC503">
        <v>400</v>
      </c>
      <c r="AD503">
        <v>1488000</v>
      </c>
      <c r="AE503">
        <v>105</v>
      </c>
      <c r="AF503" s="12">
        <f t="shared" si="106"/>
        <v>70857.142857142855</v>
      </c>
      <c r="AG503">
        <f t="shared" si="95"/>
        <v>5</v>
      </c>
      <c r="AH503" s="15">
        <v>-4.5211875337592299E-7</v>
      </c>
      <c r="AJ503" s="7"/>
      <c r="AK503" s="7"/>
      <c r="AL503" s="11"/>
      <c r="AM503" s="11"/>
      <c r="AN503" s="11"/>
      <c r="AO503">
        <v>400</v>
      </c>
      <c r="AP503">
        <v>2208000</v>
      </c>
      <c r="AQ503">
        <v>155</v>
      </c>
      <c r="AR503" s="12">
        <f t="shared" si="107"/>
        <v>71225.806451612909</v>
      </c>
      <c r="AS503">
        <f t="shared" si="96"/>
        <v>5</v>
      </c>
      <c r="AT503">
        <v>-4.7798103515344498E-3</v>
      </c>
      <c r="AV503" s="7"/>
      <c r="AW503" s="7"/>
      <c r="AX503" s="11"/>
      <c r="AY503" s="11"/>
      <c r="BA503">
        <v>400</v>
      </c>
      <c r="BB503">
        <v>2928000</v>
      </c>
      <c r="BC503">
        <v>205</v>
      </c>
      <c r="BD503" s="12">
        <f t="shared" si="108"/>
        <v>71414.634146341457</v>
      </c>
      <c r="BE503">
        <f t="shared" si="109"/>
        <v>5</v>
      </c>
      <c r="BF503">
        <v>-5.0144963541655296E-3</v>
      </c>
      <c r="BH503" s="7"/>
      <c r="BI503" s="7"/>
      <c r="BJ503" s="11"/>
    </row>
    <row r="504" spans="1:62" x14ac:dyDescent="0.35">
      <c r="A504">
        <v>400</v>
      </c>
      <c r="B504">
        <v>768000</v>
      </c>
      <c r="C504">
        <v>55</v>
      </c>
      <c r="D504" s="12">
        <f t="shared" si="103"/>
        <v>69818.181818181823</v>
      </c>
      <c r="E504">
        <f t="shared" si="104"/>
        <v>5</v>
      </c>
      <c r="F504" s="15">
        <v>-3.9003157360214299E-4</v>
      </c>
      <c r="G504">
        <v>-5.1397353905852303E-2</v>
      </c>
      <c r="H504" s="7">
        <v>9415.3846153846152</v>
      </c>
      <c r="I504" s="7">
        <v>2</v>
      </c>
      <c r="K504" s="19"/>
      <c r="L504" s="19"/>
      <c r="M504" s="19"/>
      <c r="N504" s="19"/>
      <c r="Q504">
        <v>400</v>
      </c>
      <c r="R504">
        <v>336000</v>
      </c>
      <c r="S504">
        <v>25</v>
      </c>
      <c r="T504" s="12">
        <f t="shared" si="105"/>
        <v>67200</v>
      </c>
      <c r="U504">
        <f t="shared" si="110"/>
        <v>5</v>
      </c>
      <c r="V504">
        <v>-7.3588910571321699E-3</v>
      </c>
      <c r="X504" s="7"/>
      <c r="Y504" s="7"/>
      <c r="Z504" s="11"/>
      <c r="AC504">
        <v>400</v>
      </c>
      <c r="AD504">
        <v>1502400</v>
      </c>
      <c r="AE504">
        <v>106</v>
      </c>
      <c r="AF504" s="12">
        <f t="shared" si="106"/>
        <v>85041.509433962259</v>
      </c>
      <c r="AG504">
        <f t="shared" si="95"/>
        <v>6</v>
      </c>
      <c r="AH504" s="15">
        <v>-2.39323734958036E-4</v>
      </c>
      <c r="AJ504" s="7"/>
      <c r="AK504" s="7"/>
      <c r="AL504" s="11"/>
      <c r="AM504" s="11"/>
      <c r="AN504" s="11"/>
      <c r="AO504">
        <v>400</v>
      </c>
      <c r="AP504">
        <v>2193600</v>
      </c>
      <c r="AQ504">
        <v>154</v>
      </c>
      <c r="AR504" s="12">
        <f t="shared" si="107"/>
        <v>56976.623376623378</v>
      </c>
      <c r="AS504">
        <f t="shared" si="96"/>
        <v>4</v>
      </c>
      <c r="AT504" s="15">
        <v>-1.7885931955412401E-4</v>
      </c>
      <c r="AV504" s="7"/>
      <c r="AW504" s="7"/>
      <c r="AX504" s="11"/>
      <c r="AY504" s="11"/>
      <c r="BA504">
        <v>400</v>
      </c>
      <c r="BB504">
        <v>2928000</v>
      </c>
      <c r="BC504">
        <v>205</v>
      </c>
      <c r="BD504" s="12">
        <f t="shared" si="108"/>
        <v>71414.634146341457</v>
      </c>
      <c r="BE504">
        <f t="shared" si="109"/>
        <v>5</v>
      </c>
      <c r="BF504" s="15">
        <v>-1.48893958069369E-4</v>
      </c>
      <c r="BH504" s="7"/>
      <c r="BI504" s="7"/>
      <c r="BJ504" s="11"/>
    </row>
    <row r="505" spans="1:62" x14ac:dyDescent="0.35">
      <c r="A505">
        <v>400</v>
      </c>
      <c r="B505">
        <v>753600</v>
      </c>
      <c r="C505">
        <v>54</v>
      </c>
      <c r="D505" s="12">
        <f t="shared" si="103"/>
        <v>55822.222222222219</v>
      </c>
      <c r="E505">
        <f t="shared" si="104"/>
        <v>4</v>
      </c>
      <c r="F505" s="15">
        <v>-1.5406036024109401E-4</v>
      </c>
      <c r="K505" s="19"/>
      <c r="L505" s="19"/>
      <c r="M505" s="19"/>
      <c r="N505" s="20"/>
      <c r="Q505">
        <v>400</v>
      </c>
      <c r="R505">
        <v>321600</v>
      </c>
      <c r="S505">
        <v>24</v>
      </c>
      <c r="T505" s="12">
        <f t="shared" si="105"/>
        <v>53600</v>
      </c>
      <c r="U505">
        <f t="shared" si="110"/>
        <v>4</v>
      </c>
      <c r="V505">
        <v>-8.2855216990258499E-3</v>
      </c>
      <c r="X505" s="7"/>
      <c r="Y505" s="7"/>
      <c r="Z505" s="11"/>
      <c r="AC505">
        <v>400</v>
      </c>
      <c r="AD505">
        <v>1473600</v>
      </c>
      <c r="AE505">
        <v>104</v>
      </c>
      <c r="AF505" s="12">
        <f t="shared" si="106"/>
        <v>56676.923076923078</v>
      </c>
      <c r="AG505">
        <f t="shared" si="95"/>
        <v>4</v>
      </c>
      <c r="AH505" s="15">
        <v>-5.3222436438772898E-5</v>
      </c>
      <c r="AJ505" s="7"/>
      <c r="AK505" s="7"/>
      <c r="AL505" s="11"/>
      <c r="AM505" s="11"/>
      <c r="AN505" s="11"/>
      <c r="AO505">
        <v>400</v>
      </c>
      <c r="AP505">
        <v>2193600</v>
      </c>
      <c r="AQ505">
        <v>154</v>
      </c>
      <c r="AR505" s="12">
        <f t="shared" si="107"/>
        <v>56976.623376623378</v>
      </c>
      <c r="AS505">
        <f t="shared" si="96"/>
        <v>4</v>
      </c>
      <c r="AT505" s="15">
        <v>-9.7296676741151695E-4</v>
      </c>
      <c r="AV505" s="7"/>
      <c r="AW505" s="7"/>
      <c r="AX505" s="11"/>
      <c r="AY505" s="11"/>
      <c r="BA505">
        <v>400</v>
      </c>
      <c r="BB505">
        <v>2913600</v>
      </c>
      <c r="BC505">
        <v>204</v>
      </c>
      <c r="BD505" s="12">
        <f t="shared" si="108"/>
        <v>57129.411764705881</v>
      </c>
      <c r="BE505">
        <f t="shared" si="109"/>
        <v>4</v>
      </c>
      <c r="BF505" s="15">
        <v>-4.6013008563571599E-6</v>
      </c>
      <c r="BH505" s="7"/>
      <c r="BI505" s="7"/>
      <c r="BJ505" s="11"/>
    </row>
    <row r="506" spans="1:62" x14ac:dyDescent="0.35">
      <c r="A506">
        <v>400</v>
      </c>
      <c r="B506">
        <v>753600</v>
      </c>
      <c r="C506">
        <v>54</v>
      </c>
      <c r="D506" s="12">
        <f t="shared" si="103"/>
        <v>55822.222222222219</v>
      </c>
      <c r="E506">
        <f t="shared" si="104"/>
        <v>4</v>
      </c>
      <c r="F506">
        <v>-2.08455922297695E-3</v>
      </c>
      <c r="K506" s="19"/>
      <c r="L506" s="19"/>
      <c r="M506" s="19"/>
      <c r="N506" s="19"/>
      <c r="Q506">
        <v>400</v>
      </c>
      <c r="R506">
        <v>321600</v>
      </c>
      <c r="S506">
        <v>24</v>
      </c>
      <c r="T506" s="12">
        <f t="shared" si="105"/>
        <v>53600</v>
      </c>
      <c r="U506">
        <f t="shared" si="110"/>
        <v>4</v>
      </c>
      <c r="V506" s="15">
        <v>-1.5714082229061001E-4</v>
      </c>
      <c r="X506" s="7"/>
      <c r="Y506" s="7"/>
      <c r="Z506" s="11"/>
      <c r="AC506">
        <v>400</v>
      </c>
      <c r="AD506">
        <v>1473600</v>
      </c>
      <c r="AE506">
        <v>104</v>
      </c>
      <c r="AF506" s="12">
        <f t="shared" si="106"/>
        <v>56676.923076923078</v>
      </c>
      <c r="AG506">
        <f t="shared" si="95"/>
        <v>4</v>
      </c>
      <c r="AH506" s="15">
        <v>-2.22845456510969E-4</v>
      </c>
      <c r="AJ506" s="7"/>
      <c r="AK506" s="7"/>
      <c r="AL506" s="11"/>
      <c r="AM506" s="11"/>
      <c r="AN506" s="11"/>
      <c r="AO506">
        <v>400</v>
      </c>
      <c r="AP506">
        <v>2193600</v>
      </c>
      <c r="AQ506">
        <v>154</v>
      </c>
      <c r="AR506" s="12">
        <f t="shared" si="107"/>
        <v>56976.623376623378</v>
      </c>
      <c r="AS506">
        <f t="shared" si="96"/>
        <v>4</v>
      </c>
      <c r="AT506">
        <v>-3.6906778022719302E-3</v>
      </c>
      <c r="AV506" s="7"/>
      <c r="AW506" s="7"/>
      <c r="AX506" s="11"/>
      <c r="AY506" s="11"/>
      <c r="BA506">
        <v>400</v>
      </c>
      <c r="BB506">
        <v>2928000</v>
      </c>
      <c r="BC506">
        <v>205</v>
      </c>
      <c r="BD506" s="12">
        <f t="shared" si="108"/>
        <v>71414.634146341457</v>
      </c>
      <c r="BE506">
        <f t="shared" si="109"/>
        <v>5</v>
      </c>
      <c r="BF506" s="15">
        <v>-1.4568264567535399E-5</v>
      </c>
      <c r="BH506" s="7"/>
      <c r="BI506" s="7"/>
      <c r="BJ506" s="11"/>
    </row>
    <row r="507" spans="1:62" x14ac:dyDescent="0.35">
      <c r="A507">
        <v>400</v>
      </c>
      <c r="B507">
        <v>768000</v>
      </c>
      <c r="C507">
        <v>55</v>
      </c>
      <c r="D507" s="12">
        <f t="shared" si="103"/>
        <v>69818.181818181823</v>
      </c>
      <c r="E507">
        <f t="shared" si="104"/>
        <v>5</v>
      </c>
      <c r="F507">
        <v>-2.1699118643342501E-3</v>
      </c>
      <c r="K507" s="19"/>
      <c r="L507" s="19"/>
      <c r="M507" s="19"/>
      <c r="N507" s="19"/>
      <c r="Q507">
        <v>400</v>
      </c>
      <c r="R507">
        <v>321600</v>
      </c>
      <c r="S507">
        <v>24</v>
      </c>
      <c r="T507" s="12">
        <f t="shared" si="105"/>
        <v>53600</v>
      </c>
      <c r="U507">
        <f t="shared" si="110"/>
        <v>4</v>
      </c>
      <c r="V507">
        <v>-7.9830331053890799E-3</v>
      </c>
      <c r="X507" s="7"/>
      <c r="Y507" s="7"/>
      <c r="Z507" s="11"/>
      <c r="AC507">
        <v>400</v>
      </c>
      <c r="AD507">
        <v>1488000</v>
      </c>
      <c r="AE507">
        <v>105</v>
      </c>
      <c r="AF507" s="12">
        <f t="shared" si="106"/>
        <v>70857.142857142855</v>
      </c>
      <c r="AG507">
        <f t="shared" si="95"/>
        <v>5</v>
      </c>
      <c r="AH507">
        <v>-1.7564853799285698E-2</v>
      </c>
      <c r="AJ507" s="7"/>
      <c r="AK507" s="7"/>
      <c r="AL507" s="11"/>
      <c r="AM507" s="11"/>
      <c r="AN507" s="11"/>
      <c r="AO507">
        <v>400</v>
      </c>
      <c r="AP507">
        <v>2208000</v>
      </c>
      <c r="AQ507">
        <v>155</v>
      </c>
      <c r="AR507" s="12">
        <f t="shared" si="107"/>
        <v>71225.806451612909</v>
      </c>
      <c r="AS507">
        <f t="shared" si="96"/>
        <v>5</v>
      </c>
      <c r="AT507">
        <v>-6.4198279374438599E-3</v>
      </c>
      <c r="AV507" s="7"/>
      <c r="AW507" s="7"/>
      <c r="AX507" s="11"/>
      <c r="AY507" s="11"/>
      <c r="BA507">
        <v>400</v>
      </c>
      <c r="BB507">
        <v>2899200</v>
      </c>
      <c r="BC507">
        <v>203</v>
      </c>
      <c r="BD507" s="12">
        <f t="shared" si="108"/>
        <v>42845.320197044333</v>
      </c>
      <c r="BE507">
        <f t="shared" si="109"/>
        <v>3</v>
      </c>
      <c r="BF507" s="15">
        <v>-6.4152449864396404E-5</v>
      </c>
      <c r="BH507" s="7"/>
      <c r="BI507" s="7"/>
      <c r="BJ507" s="11"/>
    </row>
    <row r="508" spans="1:62" x14ac:dyDescent="0.35">
      <c r="A508">
        <v>400</v>
      </c>
      <c r="B508">
        <v>753600</v>
      </c>
      <c r="C508">
        <v>54</v>
      </c>
      <c r="D508" s="12">
        <f t="shared" si="103"/>
        <v>55822.222222222219</v>
      </c>
      <c r="E508">
        <f t="shared" si="104"/>
        <v>4</v>
      </c>
      <c r="F508">
        <v>-2.2832339759545E-2</v>
      </c>
      <c r="K508" s="19"/>
      <c r="L508" s="19"/>
      <c r="M508" s="19"/>
      <c r="N508" s="19"/>
      <c r="Q508">
        <v>400</v>
      </c>
      <c r="R508">
        <v>336000</v>
      </c>
      <c r="S508">
        <v>25</v>
      </c>
      <c r="T508" s="12">
        <f t="shared" si="105"/>
        <v>67200</v>
      </c>
      <c r="U508">
        <f t="shared" si="110"/>
        <v>5</v>
      </c>
      <c r="V508" s="15">
        <v>-9.3944199401920902E-4</v>
      </c>
      <c r="X508" s="7"/>
      <c r="Y508" s="7"/>
      <c r="Z508" s="11"/>
      <c r="AC508">
        <v>400</v>
      </c>
      <c r="AD508">
        <v>1473600</v>
      </c>
      <c r="AE508">
        <v>104</v>
      </c>
      <c r="AF508" s="12">
        <f t="shared" si="106"/>
        <v>56676.923076923078</v>
      </c>
      <c r="AG508">
        <f t="shared" si="95"/>
        <v>4</v>
      </c>
      <c r="AH508">
        <v>-1.5968431522671502E-2</v>
      </c>
      <c r="AJ508" s="7"/>
      <c r="AK508" s="7"/>
      <c r="AL508" s="11"/>
      <c r="AM508" s="11"/>
      <c r="AN508" s="11"/>
      <c r="AO508">
        <v>400</v>
      </c>
      <c r="AP508">
        <v>2222400</v>
      </c>
      <c r="AQ508">
        <v>156</v>
      </c>
      <c r="AR508" s="12">
        <f t="shared" si="107"/>
        <v>85476.923076923078</v>
      </c>
      <c r="AS508">
        <f t="shared" si="96"/>
        <v>6</v>
      </c>
      <c r="AT508">
        <v>-4.55121145635763E-3</v>
      </c>
      <c r="AV508" s="7"/>
      <c r="AW508" s="7"/>
      <c r="AX508" s="11"/>
      <c r="AY508" s="11"/>
      <c r="BA508">
        <v>400</v>
      </c>
      <c r="BB508">
        <v>2913600</v>
      </c>
      <c r="BC508">
        <v>204</v>
      </c>
      <c r="BD508" s="12">
        <f t="shared" si="108"/>
        <v>57129.411764705881</v>
      </c>
      <c r="BE508">
        <f t="shared" si="109"/>
        <v>4</v>
      </c>
      <c r="BF508" s="15">
        <v>-1.6600795062857999E-6</v>
      </c>
      <c r="BH508" s="7"/>
      <c r="BI508" s="7"/>
      <c r="BJ508" s="11"/>
    </row>
    <row r="509" spans="1:62" x14ac:dyDescent="0.35">
      <c r="A509">
        <v>400</v>
      </c>
      <c r="B509">
        <v>753600</v>
      </c>
      <c r="C509">
        <v>54</v>
      </c>
      <c r="D509" s="12">
        <f t="shared" si="103"/>
        <v>55822.222222222219</v>
      </c>
      <c r="E509">
        <f t="shared" si="104"/>
        <v>4</v>
      </c>
      <c r="F509">
        <v>-1.6846965563628101E-3</v>
      </c>
      <c r="K509" s="19"/>
      <c r="L509" s="19"/>
      <c r="M509" s="19"/>
      <c r="N509" s="19"/>
      <c r="Q509">
        <v>400</v>
      </c>
      <c r="R509">
        <v>321600</v>
      </c>
      <c r="S509">
        <v>24</v>
      </c>
      <c r="T509" s="12">
        <f t="shared" si="105"/>
        <v>53600</v>
      </c>
      <c r="U509">
        <f t="shared" si="110"/>
        <v>4</v>
      </c>
      <c r="V509">
        <v>-4.2722677020356698E-3</v>
      </c>
      <c r="X509" s="7"/>
      <c r="Y509" s="7"/>
      <c r="Z509" s="11"/>
      <c r="AC509">
        <v>400</v>
      </c>
      <c r="AD509">
        <v>1459200</v>
      </c>
      <c r="AE509">
        <v>103</v>
      </c>
      <c r="AF509" s="12">
        <f t="shared" si="106"/>
        <v>42500.970873786406</v>
      </c>
      <c r="AG509">
        <f t="shared" si="95"/>
        <v>3</v>
      </c>
      <c r="AH509">
        <v>-3.5644055619373201E-3</v>
      </c>
      <c r="AJ509" s="7"/>
      <c r="AK509" s="7"/>
      <c r="AL509" s="11"/>
      <c r="AM509" s="11"/>
      <c r="AN509" s="11"/>
      <c r="AO509">
        <v>400</v>
      </c>
      <c r="AP509">
        <v>2208000</v>
      </c>
      <c r="AQ509">
        <v>155</v>
      </c>
      <c r="AR509" s="12">
        <f t="shared" si="107"/>
        <v>71225.806451612909</v>
      </c>
      <c r="AS509">
        <f t="shared" si="96"/>
        <v>5</v>
      </c>
      <c r="AT509">
        <v>-2.3815853849001199E-3</v>
      </c>
      <c r="AV509" s="7"/>
      <c r="AW509" s="7"/>
      <c r="AX509" s="11"/>
      <c r="AY509" s="11"/>
      <c r="BA509">
        <v>400</v>
      </c>
      <c r="BB509">
        <v>2913600</v>
      </c>
      <c r="BC509">
        <v>204</v>
      </c>
      <c r="BD509" s="12">
        <f t="shared" si="108"/>
        <v>57129.411764705881</v>
      </c>
      <c r="BE509">
        <f t="shared" si="109"/>
        <v>4</v>
      </c>
      <c r="BF509">
        <v>-1.25210355130586E-3</v>
      </c>
      <c r="BH509" s="7"/>
      <c r="BI509" s="7"/>
      <c r="BJ509" s="11"/>
    </row>
    <row r="510" spans="1:62" x14ac:dyDescent="0.35">
      <c r="A510">
        <v>400</v>
      </c>
      <c r="B510">
        <v>768000</v>
      </c>
      <c r="C510">
        <v>55</v>
      </c>
      <c r="D510" s="12">
        <f t="shared" si="103"/>
        <v>69818.181818181823</v>
      </c>
      <c r="E510">
        <f t="shared" si="104"/>
        <v>5</v>
      </c>
      <c r="F510">
        <v>-1.5170023060891199E-3</v>
      </c>
      <c r="K510" s="19"/>
      <c r="L510" s="19"/>
      <c r="M510" s="19"/>
      <c r="N510" s="20"/>
      <c r="Q510">
        <v>400</v>
      </c>
      <c r="R510">
        <v>321600</v>
      </c>
      <c r="S510">
        <v>24</v>
      </c>
      <c r="T510" s="12">
        <f t="shared" si="105"/>
        <v>53600</v>
      </c>
      <c r="U510">
        <f t="shared" si="110"/>
        <v>4</v>
      </c>
      <c r="V510" s="15">
        <v>-3.0426082866522801E-4</v>
      </c>
      <c r="X510" s="7"/>
      <c r="Y510" s="7"/>
      <c r="Z510" s="11"/>
      <c r="AC510">
        <v>400</v>
      </c>
      <c r="AD510">
        <v>1473600</v>
      </c>
      <c r="AE510">
        <v>104</v>
      </c>
      <c r="AF510" s="12">
        <f t="shared" si="106"/>
        <v>56676.923076923078</v>
      </c>
      <c r="AG510">
        <f t="shared" si="95"/>
        <v>4</v>
      </c>
      <c r="AH510">
        <v>-4.1263279990147502E-3</v>
      </c>
      <c r="AJ510" s="7"/>
      <c r="AK510" s="7"/>
      <c r="AL510" s="11"/>
      <c r="AM510" s="11"/>
      <c r="AN510" s="11"/>
      <c r="AO510">
        <v>400</v>
      </c>
      <c r="AP510">
        <v>2179200</v>
      </c>
      <c r="AQ510">
        <v>153</v>
      </c>
      <c r="AR510" s="12">
        <f t="shared" si="107"/>
        <v>42729.411764705881</v>
      </c>
      <c r="AS510">
        <f t="shared" si="96"/>
        <v>3</v>
      </c>
      <c r="AT510">
        <v>-1.17104681000961E-2</v>
      </c>
      <c r="AV510" s="7"/>
      <c r="AW510" s="7"/>
      <c r="AX510" s="11"/>
      <c r="AY510" s="11"/>
      <c r="BA510">
        <v>400</v>
      </c>
      <c r="BB510">
        <v>2913600</v>
      </c>
      <c r="BC510">
        <v>204</v>
      </c>
      <c r="BD510" s="12">
        <f t="shared" si="108"/>
        <v>57129.411764705881</v>
      </c>
      <c r="BE510">
        <f t="shared" si="109"/>
        <v>4</v>
      </c>
      <c r="BF510" s="15">
        <v>-2.0280182860724598E-6</v>
      </c>
      <c r="BH510" s="7"/>
      <c r="BI510" s="7"/>
      <c r="BJ510" s="11"/>
    </row>
    <row r="511" spans="1:62" x14ac:dyDescent="0.35">
      <c r="A511">
        <v>400</v>
      </c>
      <c r="B511">
        <v>768000</v>
      </c>
      <c r="C511">
        <v>55</v>
      </c>
      <c r="D511" s="12">
        <f t="shared" si="103"/>
        <v>69818.181818181823</v>
      </c>
      <c r="E511">
        <f t="shared" si="104"/>
        <v>5</v>
      </c>
      <c r="F511">
        <v>-2.64972045616945E-2</v>
      </c>
      <c r="K511" s="19"/>
      <c r="L511" s="19"/>
      <c r="M511" s="19"/>
      <c r="N511" s="19"/>
      <c r="Q511">
        <v>400</v>
      </c>
      <c r="R511">
        <v>321600</v>
      </c>
      <c r="S511">
        <v>24</v>
      </c>
      <c r="T511" s="12">
        <f t="shared" si="105"/>
        <v>53600</v>
      </c>
      <c r="U511">
        <f t="shared" si="110"/>
        <v>4</v>
      </c>
      <c r="V511" s="15">
        <v>-8.2041827893002494E-5</v>
      </c>
      <c r="X511" s="7"/>
      <c r="Y511" s="7"/>
      <c r="Z511" s="11"/>
      <c r="AC511">
        <v>400</v>
      </c>
      <c r="AD511">
        <v>1488000</v>
      </c>
      <c r="AE511">
        <v>105</v>
      </c>
      <c r="AF511" s="12">
        <f t="shared" si="106"/>
        <v>70857.142857142855</v>
      </c>
      <c r="AG511">
        <f t="shared" si="95"/>
        <v>5</v>
      </c>
      <c r="AH511" s="15">
        <v>-4.1173099679719699E-4</v>
      </c>
      <c r="AJ511" s="7"/>
      <c r="AK511" s="7"/>
      <c r="AL511" s="11"/>
      <c r="AM511" s="11"/>
      <c r="AN511" s="11"/>
      <c r="AO511">
        <v>400</v>
      </c>
      <c r="AP511">
        <v>2193600</v>
      </c>
      <c r="AQ511">
        <v>154</v>
      </c>
      <c r="AR511" s="12">
        <f t="shared" si="107"/>
        <v>56976.623376623378</v>
      </c>
      <c r="AS511">
        <f t="shared" si="96"/>
        <v>4</v>
      </c>
      <c r="AT511">
        <v>-5.6388953301239296E-3</v>
      </c>
      <c r="AV511" s="7"/>
      <c r="AW511" s="7"/>
      <c r="AX511" s="11"/>
      <c r="AY511" s="11"/>
      <c r="BA511">
        <v>400</v>
      </c>
      <c r="BB511">
        <v>2928000</v>
      </c>
      <c r="BC511">
        <v>205</v>
      </c>
      <c r="BD511" s="12">
        <f t="shared" si="108"/>
        <v>71414.634146341457</v>
      </c>
      <c r="BE511">
        <f t="shared" si="109"/>
        <v>5</v>
      </c>
      <c r="BF511">
        <v>-1.9446434352452899E-2</v>
      </c>
      <c r="BH511" s="7"/>
      <c r="BI511" s="7"/>
      <c r="BJ511" s="11"/>
    </row>
    <row r="512" spans="1:62" x14ac:dyDescent="0.35">
      <c r="A512">
        <v>400</v>
      </c>
      <c r="B512">
        <v>768000</v>
      </c>
      <c r="C512">
        <v>55</v>
      </c>
      <c r="D512" s="12">
        <f t="shared" si="103"/>
        <v>69818.181818181823</v>
      </c>
      <c r="E512">
        <f t="shared" si="104"/>
        <v>5</v>
      </c>
      <c r="F512" s="15">
        <v>-4.9186421007234098E-4</v>
      </c>
      <c r="K512" s="19"/>
      <c r="L512" s="19"/>
      <c r="M512" s="19"/>
      <c r="N512" s="19"/>
      <c r="Q512">
        <v>400</v>
      </c>
      <c r="R512">
        <v>379200</v>
      </c>
      <c r="S512">
        <v>28</v>
      </c>
      <c r="T512" s="12">
        <f t="shared" si="105"/>
        <v>108342.85714285714</v>
      </c>
      <c r="U512">
        <f t="shared" si="110"/>
        <v>8</v>
      </c>
      <c r="V512">
        <v>-8.9305950577430494E-3</v>
      </c>
      <c r="X512" s="7"/>
      <c r="Y512" s="7"/>
      <c r="Z512" s="11"/>
      <c r="AC512">
        <v>400</v>
      </c>
      <c r="AD512">
        <v>1473600</v>
      </c>
      <c r="AE512">
        <v>104</v>
      </c>
      <c r="AF512" s="12">
        <f t="shared" si="106"/>
        <v>56676.923076923078</v>
      </c>
      <c r="AG512">
        <f t="shared" si="95"/>
        <v>4</v>
      </c>
      <c r="AH512">
        <v>-5.0565705065039003E-3</v>
      </c>
      <c r="AJ512" s="7"/>
      <c r="AK512" s="7"/>
      <c r="AL512" s="11"/>
      <c r="AM512" s="11"/>
      <c r="AN512" s="11"/>
      <c r="AO512">
        <v>400</v>
      </c>
      <c r="AP512">
        <v>2208000</v>
      </c>
      <c r="AQ512">
        <v>155</v>
      </c>
      <c r="AR512" s="12">
        <f t="shared" si="107"/>
        <v>71225.806451612909</v>
      </c>
      <c r="AS512">
        <f t="shared" si="96"/>
        <v>5</v>
      </c>
      <c r="AT512" s="15">
        <v>-2.39323734958036E-4</v>
      </c>
      <c r="AV512" s="7"/>
      <c r="AW512" s="7"/>
      <c r="AX512" s="11"/>
      <c r="AY512" s="11"/>
      <c r="BA512">
        <v>400</v>
      </c>
      <c r="BB512">
        <v>2928000</v>
      </c>
      <c r="BC512">
        <v>205</v>
      </c>
      <c r="BD512" s="12">
        <f t="shared" si="108"/>
        <v>71414.634146341457</v>
      </c>
      <c r="BE512">
        <f t="shared" si="109"/>
        <v>5</v>
      </c>
      <c r="BF512">
        <v>-2.7421413557624699E-3</v>
      </c>
      <c r="BH512" s="7"/>
      <c r="BI512" s="7"/>
      <c r="BJ512" s="11"/>
    </row>
    <row r="513" spans="1:62" x14ac:dyDescent="0.35">
      <c r="A513">
        <v>400</v>
      </c>
      <c r="B513">
        <v>768000</v>
      </c>
      <c r="C513">
        <v>55</v>
      </c>
      <c r="D513" s="12">
        <f t="shared" si="103"/>
        <v>69818.181818181823</v>
      </c>
      <c r="E513">
        <f t="shared" si="104"/>
        <v>5</v>
      </c>
      <c r="F513">
        <v>-1.7367287076005199E-3</v>
      </c>
      <c r="K513" s="19"/>
      <c r="L513" s="19"/>
      <c r="M513" s="19"/>
      <c r="N513" s="19"/>
      <c r="Q513">
        <v>400</v>
      </c>
      <c r="R513">
        <v>336000</v>
      </c>
      <c r="S513">
        <v>25</v>
      </c>
      <c r="T513" s="12">
        <f t="shared" si="105"/>
        <v>67200</v>
      </c>
      <c r="U513">
        <f t="shared" si="110"/>
        <v>5</v>
      </c>
      <c r="V513" s="15">
        <v>-1.0038497800926399E-4</v>
      </c>
      <c r="X513" s="7"/>
      <c r="Y513" s="7"/>
      <c r="Z513" s="11"/>
      <c r="AC513">
        <v>400</v>
      </c>
      <c r="AD513">
        <v>1473600</v>
      </c>
      <c r="AE513">
        <v>104</v>
      </c>
      <c r="AF513" s="12">
        <f t="shared" si="106"/>
        <v>56676.923076923078</v>
      </c>
      <c r="AG513">
        <f t="shared" si="95"/>
        <v>4</v>
      </c>
      <c r="AH513">
        <v>-1.8082846937894201E-3</v>
      </c>
      <c r="AJ513" s="7"/>
      <c r="AK513" s="7"/>
      <c r="AL513" s="11"/>
      <c r="AM513" s="11"/>
      <c r="AN513" s="11"/>
      <c r="AO513">
        <v>400</v>
      </c>
      <c r="AP513">
        <v>2193600</v>
      </c>
      <c r="AQ513">
        <v>154</v>
      </c>
      <c r="AR513" s="12">
        <f t="shared" si="107"/>
        <v>56976.623376623378</v>
      </c>
      <c r="AS513">
        <f t="shared" si="96"/>
        <v>4</v>
      </c>
      <c r="AT513">
        <v>-3.1515530732490801E-3</v>
      </c>
      <c r="AV513" s="7"/>
      <c r="AW513" s="7"/>
      <c r="AX513" s="11"/>
      <c r="AY513" s="11"/>
      <c r="BA513">
        <v>400</v>
      </c>
      <c r="BB513">
        <v>2913600</v>
      </c>
      <c r="BC513">
        <v>204</v>
      </c>
      <c r="BD513" s="12">
        <f t="shared" si="108"/>
        <v>57129.411764705881</v>
      </c>
      <c r="BE513">
        <f t="shared" si="109"/>
        <v>4</v>
      </c>
      <c r="BF513" s="15">
        <v>-7.8291484560637098E-5</v>
      </c>
      <c r="BH513" s="7"/>
      <c r="BI513" s="7"/>
      <c r="BJ513" s="11"/>
    </row>
    <row r="514" spans="1:62" x14ac:dyDescent="0.35">
      <c r="A514">
        <v>400</v>
      </c>
      <c r="B514">
        <v>753600</v>
      </c>
      <c r="C514">
        <v>54</v>
      </c>
      <c r="D514" s="12">
        <f t="shared" si="103"/>
        <v>55822.222222222219</v>
      </c>
      <c r="E514">
        <f t="shared" si="104"/>
        <v>4</v>
      </c>
      <c r="F514" s="15">
        <v>-2.6879278918255103E-4</v>
      </c>
      <c r="K514" s="19"/>
      <c r="L514" s="19"/>
      <c r="M514" s="19"/>
      <c r="N514" s="19"/>
      <c r="Q514">
        <v>400</v>
      </c>
      <c r="R514">
        <v>336000</v>
      </c>
      <c r="S514">
        <v>25</v>
      </c>
      <c r="T514" s="12">
        <f t="shared" si="105"/>
        <v>67200</v>
      </c>
      <c r="U514">
        <f t="shared" si="110"/>
        <v>5</v>
      </c>
      <c r="V514">
        <v>-2.4519656455119498E-3</v>
      </c>
      <c r="X514" s="7"/>
      <c r="Y514" s="7"/>
      <c r="Z514" s="11"/>
      <c r="AC514">
        <v>400</v>
      </c>
      <c r="AD514">
        <v>1488000</v>
      </c>
      <c r="AE514">
        <v>105</v>
      </c>
      <c r="AF514" s="12">
        <f t="shared" si="106"/>
        <v>70857.142857142855</v>
      </c>
      <c r="AG514">
        <f t="shared" si="95"/>
        <v>5</v>
      </c>
      <c r="AH514">
        <v>-3.0618687111776899E-2</v>
      </c>
      <c r="AJ514" s="7"/>
      <c r="AK514" s="7"/>
      <c r="AL514" s="11"/>
      <c r="AM514" s="11"/>
      <c r="AN514" s="11"/>
      <c r="AO514">
        <v>400</v>
      </c>
      <c r="AP514">
        <v>2208000</v>
      </c>
      <c r="AQ514">
        <v>155</v>
      </c>
      <c r="AR514" s="12">
        <f t="shared" si="107"/>
        <v>71225.806451612909</v>
      </c>
      <c r="AS514">
        <f t="shared" si="96"/>
        <v>5</v>
      </c>
      <c r="AT514">
        <v>-8.3589316846651301E-3</v>
      </c>
      <c r="AV514" s="7"/>
      <c r="AW514" s="7"/>
      <c r="AX514" s="11"/>
      <c r="AY514" s="11"/>
      <c r="BA514">
        <v>400</v>
      </c>
      <c r="BB514">
        <v>2899200</v>
      </c>
      <c r="BC514">
        <v>203</v>
      </c>
      <c r="BD514" s="12">
        <f t="shared" si="108"/>
        <v>42845.320197044333</v>
      </c>
      <c r="BE514">
        <f t="shared" si="109"/>
        <v>3</v>
      </c>
      <c r="BF514">
        <v>-4.2727716389232796E-3</v>
      </c>
      <c r="BH514" s="7"/>
      <c r="BI514" s="7"/>
      <c r="BJ514" s="11"/>
    </row>
    <row r="515" spans="1:62" x14ac:dyDescent="0.35">
      <c r="A515">
        <v>400</v>
      </c>
      <c r="B515">
        <v>768000</v>
      </c>
      <c r="C515">
        <v>55</v>
      </c>
      <c r="D515" s="12">
        <f t="shared" si="103"/>
        <v>69818.181818181823</v>
      </c>
      <c r="E515">
        <f t="shared" si="104"/>
        <v>5</v>
      </c>
      <c r="F515">
        <v>-5.2709330892354899E-3</v>
      </c>
      <c r="K515" s="19"/>
      <c r="L515" s="19"/>
      <c r="M515" s="19"/>
      <c r="N515" s="19"/>
      <c r="Q515">
        <v>400</v>
      </c>
      <c r="R515">
        <v>336000</v>
      </c>
      <c r="S515">
        <v>25</v>
      </c>
      <c r="T515" s="12">
        <f t="shared" si="105"/>
        <v>67200</v>
      </c>
      <c r="U515">
        <f t="shared" si="110"/>
        <v>5</v>
      </c>
      <c r="V515" s="15">
        <v>-5.5910392531900103E-4</v>
      </c>
      <c r="X515" s="7"/>
      <c r="Y515" s="7"/>
      <c r="Z515" s="11"/>
      <c r="AC515">
        <v>400</v>
      </c>
      <c r="AD515">
        <v>1473600</v>
      </c>
      <c r="AE515">
        <v>104</v>
      </c>
      <c r="AF515" s="12">
        <f t="shared" si="106"/>
        <v>56676.923076923078</v>
      </c>
      <c r="AG515">
        <f t="shared" si="95"/>
        <v>4</v>
      </c>
      <c r="AH515">
        <v>-1.84315247233906E-3</v>
      </c>
      <c r="AJ515" s="7"/>
      <c r="AK515" s="7"/>
      <c r="AL515" s="11"/>
      <c r="AM515" s="11"/>
      <c r="AN515" s="11"/>
      <c r="AO515">
        <v>400</v>
      </c>
      <c r="AP515">
        <v>2208000</v>
      </c>
      <c r="AQ515">
        <v>155</v>
      </c>
      <c r="AR515" s="12">
        <f t="shared" si="107"/>
        <v>71225.806451612909</v>
      </c>
      <c r="AS515">
        <f t="shared" si="96"/>
        <v>5</v>
      </c>
      <c r="AT515" s="15">
        <v>-9.2136454567594902E-4</v>
      </c>
      <c r="AV515" s="7"/>
      <c r="AW515" s="7"/>
      <c r="AX515" s="11"/>
      <c r="AY515" s="11"/>
      <c r="BA515">
        <v>400</v>
      </c>
      <c r="BB515">
        <v>2913600</v>
      </c>
      <c r="BC515">
        <v>204</v>
      </c>
      <c r="BD515" s="12">
        <f t="shared" si="108"/>
        <v>57129.411764705881</v>
      </c>
      <c r="BE515">
        <f t="shared" si="109"/>
        <v>4</v>
      </c>
      <c r="BF515">
        <v>-3.2443040118951001E-2</v>
      </c>
      <c r="BH515" s="7"/>
      <c r="BI515" s="7"/>
      <c r="BJ515" s="11"/>
    </row>
    <row r="516" spans="1:62" x14ac:dyDescent="0.35">
      <c r="A516">
        <v>400</v>
      </c>
      <c r="B516">
        <v>768000</v>
      </c>
      <c r="C516">
        <v>55</v>
      </c>
      <c r="D516" s="12">
        <f t="shared" si="103"/>
        <v>69818.181818181823</v>
      </c>
      <c r="E516">
        <f t="shared" si="104"/>
        <v>5</v>
      </c>
      <c r="F516">
        <v>-1.5338985357468299E-2</v>
      </c>
      <c r="K516" s="19"/>
      <c r="L516" s="19"/>
      <c r="M516" s="19"/>
      <c r="N516" s="19"/>
      <c r="Q516">
        <v>400</v>
      </c>
      <c r="R516">
        <v>336000</v>
      </c>
      <c r="S516">
        <v>25</v>
      </c>
      <c r="T516" s="12">
        <f t="shared" si="105"/>
        <v>67200</v>
      </c>
      <c r="U516">
        <f t="shared" si="110"/>
        <v>5</v>
      </c>
      <c r="V516" s="15">
        <v>-6.62636061285441E-4</v>
      </c>
      <c r="X516" s="7"/>
      <c r="Y516" s="7"/>
      <c r="Z516" s="11"/>
      <c r="AC516">
        <v>400</v>
      </c>
      <c r="AD516">
        <v>1488000</v>
      </c>
      <c r="AE516">
        <v>105</v>
      </c>
      <c r="AF516" s="12">
        <f t="shared" si="106"/>
        <v>70857.142857142855</v>
      </c>
      <c r="AG516">
        <f t="shared" ref="AG516:AG534" si="111">AE516-100</f>
        <v>5</v>
      </c>
      <c r="AH516" s="15">
        <v>-1.5714082229061001E-4</v>
      </c>
      <c r="AJ516" s="7"/>
      <c r="AK516" s="7"/>
      <c r="AL516" s="11"/>
      <c r="AM516" s="11"/>
      <c r="AN516" s="11"/>
      <c r="AO516">
        <v>400</v>
      </c>
      <c r="AP516">
        <v>2193600</v>
      </c>
      <c r="AQ516">
        <v>154</v>
      </c>
      <c r="AR516" s="12">
        <f t="shared" si="107"/>
        <v>56976.623376623378</v>
      </c>
      <c r="AS516">
        <f t="shared" ref="AS516:AS534" si="112">AQ516-150</f>
        <v>4</v>
      </c>
      <c r="AT516">
        <v>-5.1163843054341396E-3</v>
      </c>
      <c r="AV516" s="7"/>
      <c r="AW516" s="7"/>
      <c r="AX516" s="11"/>
      <c r="AY516" s="11"/>
      <c r="BA516">
        <v>400</v>
      </c>
      <c r="BB516">
        <v>2899200</v>
      </c>
      <c r="BC516">
        <v>203</v>
      </c>
      <c r="BD516" s="12">
        <f t="shared" si="108"/>
        <v>42845.320197044333</v>
      </c>
      <c r="BE516">
        <f t="shared" si="109"/>
        <v>3</v>
      </c>
      <c r="BF516">
        <v>-1.9508320737422499E-3</v>
      </c>
      <c r="BH516" s="7"/>
      <c r="BI516" s="7"/>
      <c r="BJ516" s="11"/>
    </row>
    <row r="517" spans="1:62" x14ac:dyDescent="0.35">
      <c r="A517">
        <v>400</v>
      </c>
      <c r="B517">
        <v>753600</v>
      </c>
      <c r="C517">
        <v>54</v>
      </c>
      <c r="D517" s="12">
        <f t="shared" si="103"/>
        <v>55822.222222222219</v>
      </c>
      <c r="E517">
        <f t="shared" si="104"/>
        <v>4</v>
      </c>
      <c r="F517" s="15">
        <v>-4.2373676309391198E-6</v>
      </c>
      <c r="K517" s="19"/>
      <c r="L517" s="19"/>
      <c r="M517" s="19"/>
      <c r="N517" s="19"/>
      <c r="Q517">
        <v>400</v>
      </c>
      <c r="R517">
        <v>336000</v>
      </c>
      <c r="S517">
        <v>25</v>
      </c>
      <c r="T517" s="12">
        <f t="shared" si="105"/>
        <v>67200</v>
      </c>
      <c r="U517">
        <f t="shared" si="110"/>
        <v>5</v>
      </c>
      <c r="V517">
        <v>-1.3742674664154301E-2</v>
      </c>
      <c r="X517" s="7"/>
      <c r="Y517" s="7"/>
      <c r="Z517" s="11"/>
      <c r="AC517">
        <v>400</v>
      </c>
      <c r="AD517">
        <v>1473600</v>
      </c>
      <c r="AE517">
        <v>104</v>
      </c>
      <c r="AF517" s="12">
        <f t="shared" si="106"/>
        <v>56676.923076923078</v>
      </c>
      <c r="AG517">
        <f t="shared" si="111"/>
        <v>4</v>
      </c>
      <c r="AH517">
        <v>-2.75123968639817E-3</v>
      </c>
      <c r="AJ517" s="7"/>
      <c r="AK517" s="7"/>
      <c r="AL517" s="11"/>
      <c r="AM517" s="11"/>
      <c r="AN517" s="11"/>
      <c r="AO517">
        <v>400</v>
      </c>
      <c r="AP517">
        <v>2208000</v>
      </c>
      <c r="AQ517">
        <v>155</v>
      </c>
      <c r="AR517" s="12">
        <f t="shared" si="107"/>
        <v>71225.806451612909</v>
      </c>
      <c r="AS517">
        <f t="shared" si="112"/>
        <v>5</v>
      </c>
      <c r="AT517" s="15">
        <v>-1.8451649750624401E-4</v>
      </c>
      <c r="AV517" s="7"/>
      <c r="AW517" s="7"/>
      <c r="AX517" s="11"/>
      <c r="AY517" s="11"/>
      <c r="BA517">
        <v>400</v>
      </c>
      <c r="BB517">
        <v>2956800</v>
      </c>
      <c r="BC517">
        <v>207</v>
      </c>
      <c r="BD517" s="12">
        <f t="shared" si="108"/>
        <v>99988.405797101455</v>
      </c>
      <c r="BE517">
        <f t="shared" si="109"/>
        <v>7</v>
      </c>
      <c r="BF517" s="15">
        <v>-1.8689865791098699E-4</v>
      </c>
      <c r="BH517" s="7"/>
      <c r="BI517" s="7"/>
      <c r="BJ517" s="11"/>
    </row>
    <row r="518" spans="1:62" x14ac:dyDescent="0.35">
      <c r="A518">
        <v>400</v>
      </c>
      <c r="B518">
        <v>768000</v>
      </c>
      <c r="C518">
        <v>55</v>
      </c>
      <c r="D518" s="12">
        <f t="shared" si="103"/>
        <v>69818.181818181823</v>
      </c>
      <c r="E518">
        <f t="shared" si="104"/>
        <v>5</v>
      </c>
      <c r="F518">
        <v>-3.3426664647266198E-3</v>
      </c>
      <c r="K518" s="19"/>
      <c r="L518" s="19"/>
      <c r="M518" s="19"/>
      <c r="N518" s="19"/>
      <c r="Q518">
        <v>400</v>
      </c>
      <c r="R518">
        <v>321600</v>
      </c>
      <c r="S518">
        <v>24</v>
      </c>
      <c r="T518" s="12">
        <f t="shared" si="105"/>
        <v>53600</v>
      </c>
      <c r="U518">
        <f t="shared" si="110"/>
        <v>4</v>
      </c>
      <c r="V518">
        <v>-1.7570548362411901E-2</v>
      </c>
      <c r="X518" s="7"/>
      <c r="Y518" s="7"/>
      <c r="Z518" s="11"/>
      <c r="AC518">
        <v>400</v>
      </c>
      <c r="AD518">
        <v>1473600</v>
      </c>
      <c r="AE518">
        <v>104</v>
      </c>
      <c r="AF518" s="12">
        <f t="shared" si="106"/>
        <v>56676.923076923078</v>
      </c>
      <c r="AG518">
        <f t="shared" si="111"/>
        <v>4</v>
      </c>
      <c r="AH518">
        <v>-1.1083524068953E-3</v>
      </c>
      <c r="AJ518" s="7"/>
      <c r="AK518" s="7"/>
      <c r="AL518" s="11"/>
      <c r="AM518" s="11"/>
      <c r="AN518" s="11"/>
      <c r="AO518">
        <v>400</v>
      </c>
      <c r="AP518">
        <v>2193600</v>
      </c>
      <c r="AQ518">
        <v>154</v>
      </c>
      <c r="AR518" s="12">
        <f t="shared" si="107"/>
        <v>56976.623376623378</v>
      </c>
      <c r="AS518">
        <f t="shared" si="112"/>
        <v>4</v>
      </c>
      <c r="AT518">
        <v>-5.8481758180665196E-3</v>
      </c>
      <c r="AV518" s="7"/>
      <c r="AW518" s="7"/>
      <c r="AX518" s="11"/>
      <c r="AY518" s="11"/>
      <c r="BA518">
        <v>400</v>
      </c>
      <c r="BB518">
        <v>2928000</v>
      </c>
      <c r="BC518">
        <v>205</v>
      </c>
      <c r="BD518" s="12">
        <f t="shared" si="108"/>
        <v>71414.634146341457</v>
      </c>
      <c r="BE518">
        <f t="shared" si="109"/>
        <v>5</v>
      </c>
      <c r="BF518">
        <v>-1.4430483280186901E-3</v>
      </c>
      <c r="BH518" s="7"/>
      <c r="BI518" s="7"/>
      <c r="BJ518" s="11"/>
    </row>
    <row r="519" spans="1:62" x14ac:dyDescent="0.35">
      <c r="A519">
        <v>400</v>
      </c>
      <c r="B519">
        <v>753600</v>
      </c>
      <c r="C519">
        <v>54</v>
      </c>
      <c r="D519" s="12">
        <f t="shared" si="103"/>
        <v>55822.222222222219</v>
      </c>
      <c r="E519">
        <f t="shared" si="104"/>
        <v>4</v>
      </c>
      <c r="F519" s="15">
        <v>-1.3398070693605699E-4</v>
      </c>
      <c r="K519" s="19"/>
      <c r="L519" s="19"/>
      <c r="M519" s="19"/>
      <c r="N519" s="19"/>
      <c r="Q519">
        <v>400</v>
      </c>
      <c r="R519">
        <v>321600</v>
      </c>
      <c r="S519">
        <v>24</v>
      </c>
      <c r="T519" s="12">
        <f t="shared" si="105"/>
        <v>53600</v>
      </c>
      <c r="U519">
        <f t="shared" si="110"/>
        <v>4</v>
      </c>
      <c r="V519" s="15">
        <v>-1.7328320639277899E-4</v>
      </c>
      <c r="X519" s="7"/>
      <c r="Y519" s="7"/>
      <c r="Z519" s="11"/>
      <c r="AC519">
        <v>400</v>
      </c>
      <c r="AD519">
        <v>1473600</v>
      </c>
      <c r="AE519">
        <v>104</v>
      </c>
      <c r="AF519" s="12">
        <f t="shared" si="106"/>
        <v>56676.923076923078</v>
      </c>
      <c r="AG519">
        <f t="shared" si="111"/>
        <v>4</v>
      </c>
      <c r="AH519">
        <v>-4.9380337546165902E-3</v>
      </c>
      <c r="AJ519" s="7"/>
      <c r="AK519" s="7"/>
      <c r="AL519" s="11"/>
      <c r="AM519" s="11"/>
      <c r="AN519" s="11"/>
      <c r="AO519">
        <v>400</v>
      </c>
      <c r="AP519">
        <v>2208000</v>
      </c>
      <c r="AQ519">
        <v>155</v>
      </c>
      <c r="AR519" s="12">
        <f t="shared" si="107"/>
        <v>71225.806451612909</v>
      </c>
      <c r="AS519">
        <f t="shared" si="112"/>
        <v>5</v>
      </c>
      <c r="AT519">
        <v>-1.22617376699619E-2</v>
      </c>
      <c r="AV519" s="7"/>
      <c r="AW519" s="7"/>
      <c r="AX519" s="11"/>
      <c r="AY519" s="11"/>
      <c r="BA519">
        <v>400</v>
      </c>
      <c r="BB519">
        <v>2928000</v>
      </c>
      <c r="BC519">
        <v>205</v>
      </c>
      <c r="BD519" s="12">
        <f t="shared" si="108"/>
        <v>71414.634146341457</v>
      </c>
      <c r="BE519">
        <f t="shared" si="109"/>
        <v>5</v>
      </c>
      <c r="BF519" s="15">
        <v>-5.3945534596026802E-4</v>
      </c>
      <c r="BH519" s="7"/>
      <c r="BI519" s="7"/>
      <c r="BJ519" s="11"/>
    </row>
    <row r="520" spans="1:62" x14ac:dyDescent="0.35">
      <c r="A520">
        <v>400</v>
      </c>
      <c r="B520">
        <v>768000</v>
      </c>
      <c r="C520">
        <v>55</v>
      </c>
      <c r="D520" s="12">
        <f t="shared" si="103"/>
        <v>69818.181818181823</v>
      </c>
      <c r="E520">
        <f t="shared" si="104"/>
        <v>5</v>
      </c>
      <c r="F520">
        <v>-3.3670585741603599E-3</v>
      </c>
      <c r="K520" s="19"/>
      <c r="L520" s="19"/>
      <c r="M520" s="19"/>
      <c r="N520" s="19"/>
      <c r="Q520">
        <v>400</v>
      </c>
      <c r="R520">
        <v>350400</v>
      </c>
      <c r="S520">
        <v>26</v>
      </c>
      <c r="T520" s="12">
        <f t="shared" si="105"/>
        <v>80861.538461538468</v>
      </c>
      <c r="U520">
        <f t="shared" si="110"/>
        <v>6</v>
      </c>
      <c r="V520">
        <v>-1.8670036032678101E-2</v>
      </c>
      <c r="X520" s="7"/>
      <c r="Y520" s="7"/>
      <c r="Z520" s="11"/>
      <c r="AC520">
        <v>400</v>
      </c>
      <c r="AD520">
        <v>1473600</v>
      </c>
      <c r="AE520">
        <v>104</v>
      </c>
      <c r="AF520" s="12">
        <f t="shared" si="106"/>
        <v>56676.923076923078</v>
      </c>
      <c r="AG520">
        <f t="shared" si="111"/>
        <v>4</v>
      </c>
      <c r="AH520">
        <v>-3.1515530732490801E-3</v>
      </c>
      <c r="AJ520" s="7"/>
      <c r="AK520" s="7"/>
      <c r="AL520" s="11"/>
      <c r="AM520" s="11"/>
      <c r="AN520" s="11"/>
      <c r="AO520">
        <v>400</v>
      </c>
      <c r="AP520">
        <v>2193600</v>
      </c>
      <c r="AQ520">
        <v>154</v>
      </c>
      <c r="AR520" s="12">
        <f t="shared" si="107"/>
        <v>56976.623376623378</v>
      </c>
      <c r="AS520">
        <f t="shared" si="112"/>
        <v>4</v>
      </c>
      <c r="AT520" s="15">
        <v>-7.1067181147284106E-5</v>
      </c>
      <c r="AV520" s="7"/>
      <c r="AW520" s="7"/>
      <c r="AX520" s="11"/>
      <c r="AY520" s="11"/>
      <c r="BA520">
        <v>400</v>
      </c>
      <c r="BB520">
        <v>2913600</v>
      </c>
      <c r="BC520">
        <v>204</v>
      </c>
      <c r="BD520" s="12">
        <f t="shared" si="108"/>
        <v>57129.411764705881</v>
      </c>
      <c r="BE520">
        <f t="shared" si="109"/>
        <v>4</v>
      </c>
      <c r="BF520">
        <v>-1.7123135378416102E-2</v>
      </c>
      <c r="BH520" s="7"/>
      <c r="BI520" s="7"/>
      <c r="BJ520" s="11"/>
    </row>
    <row r="521" spans="1:62" x14ac:dyDescent="0.35">
      <c r="A521">
        <v>400</v>
      </c>
      <c r="B521">
        <v>768000</v>
      </c>
      <c r="C521">
        <v>55</v>
      </c>
      <c r="D521" s="12">
        <f t="shared" si="103"/>
        <v>69818.181818181823</v>
      </c>
      <c r="E521">
        <f t="shared" si="104"/>
        <v>5</v>
      </c>
      <c r="F521">
        <v>-1.58304149946947E-3</v>
      </c>
      <c r="K521" s="19"/>
      <c r="L521" s="19"/>
      <c r="M521" s="19"/>
      <c r="N521" s="19"/>
      <c r="Q521">
        <v>400</v>
      </c>
      <c r="R521">
        <v>336000</v>
      </c>
      <c r="S521">
        <v>25</v>
      </c>
      <c r="T521" s="12">
        <f t="shared" si="105"/>
        <v>67200</v>
      </c>
      <c r="U521">
        <f t="shared" si="110"/>
        <v>5</v>
      </c>
      <c r="V521">
        <v>-5.2978921867969401E-3</v>
      </c>
      <c r="X521" s="7"/>
      <c r="Y521" s="7"/>
      <c r="Z521" s="11"/>
      <c r="AC521">
        <v>400</v>
      </c>
      <c r="AD521">
        <v>1488000</v>
      </c>
      <c r="AE521">
        <v>105</v>
      </c>
      <c r="AF521" s="12">
        <f t="shared" si="106"/>
        <v>70857.142857142855</v>
      </c>
      <c r="AG521">
        <f t="shared" si="111"/>
        <v>5</v>
      </c>
      <c r="AH521">
        <v>-3.54973760332384E-3</v>
      </c>
      <c r="AJ521" s="7"/>
      <c r="AK521" s="7"/>
      <c r="AL521" s="11"/>
      <c r="AM521" s="11"/>
      <c r="AN521" s="11"/>
      <c r="AO521">
        <v>400</v>
      </c>
      <c r="AP521">
        <v>2193600</v>
      </c>
      <c r="AQ521">
        <v>154</v>
      </c>
      <c r="AR521" s="12">
        <f t="shared" si="107"/>
        <v>56976.623376623378</v>
      </c>
      <c r="AS521">
        <f t="shared" si="112"/>
        <v>4</v>
      </c>
      <c r="AT521">
        <v>-1.4523791715479401E-3</v>
      </c>
      <c r="AV521" s="7"/>
      <c r="AW521" s="7"/>
      <c r="AX521" s="11"/>
      <c r="AY521" s="11"/>
      <c r="BA521">
        <v>400</v>
      </c>
      <c r="BB521">
        <v>2928000</v>
      </c>
      <c r="BC521">
        <v>205</v>
      </c>
      <c r="BD521" s="12">
        <f t="shared" si="108"/>
        <v>71414.634146341457</v>
      </c>
      <c r="BE521">
        <f t="shared" si="109"/>
        <v>5</v>
      </c>
      <c r="BF521" s="15">
        <v>-8.5163108672435203E-4</v>
      </c>
      <c r="BH521" s="7"/>
      <c r="BI521" s="7"/>
      <c r="BJ521" s="11"/>
    </row>
    <row r="522" spans="1:62" x14ac:dyDescent="0.35">
      <c r="A522">
        <v>400</v>
      </c>
      <c r="B522">
        <v>753600</v>
      </c>
      <c r="C522">
        <v>54</v>
      </c>
      <c r="D522" s="12">
        <f t="shared" si="103"/>
        <v>55822.222222222219</v>
      </c>
      <c r="E522">
        <f t="shared" si="104"/>
        <v>4</v>
      </c>
      <c r="F522">
        <v>-4.0669141832992998E-3</v>
      </c>
      <c r="K522" s="19"/>
      <c r="L522" s="19"/>
      <c r="M522" s="19"/>
      <c r="N522" s="19"/>
      <c r="Q522">
        <v>400</v>
      </c>
      <c r="R522">
        <v>321600</v>
      </c>
      <c r="S522">
        <v>24</v>
      </c>
      <c r="T522" s="12">
        <f t="shared" si="105"/>
        <v>53600</v>
      </c>
      <c r="U522">
        <f t="shared" si="110"/>
        <v>4</v>
      </c>
      <c r="V522" s="15">
        <v>-1.4140217884509001E-7</v>
      </c>
      <c r="X522" s="7"/>
      <c r="Y522" s="7"/>
      <c r="Z522" s="11"/>
      <c r="AC522">
        <v>400</v>
      </c>
      <c r="AD522">
        <v>1459200</v>
      </c>
      <c r="AE522">
        <v>103</v>
      </c>
      <c r="AF522" s="12">
        <f t="shared" si="106"/>
        <v>42500.970873786406</v>
      </c>
      <c r="AG522">
        <f t="shared" si="111"/>
        <v>3</v>
      </c>
      <c r="AH522">
        <v>-1.58304149946947E-3</v>
      </c>
      <c r="AJ522" s="7"/>
      <c r="AK522" s="7"/>
      <c r="AL522" s="11"/>
      <c r="AM522" s="11"/>
      <c r="AN522" s="11"/>
      <c r="AO522">
        <v>400</v>
      </c>
      <c r="AP522">
        <v>2193600</v>
      </c>
      <c r="AQ522">
        <v>154</v>
      </c>
      <c r="AR522" s="12">
        <f t="shared" si="107"/>
        <v>56976.623376623378</v>
      </c>
      <c r="AS522">
        <f t="shared" si="112"/>
        <v>4</v>
      </c>
      <c r="AT522" s="15">
        <v>-1.7006445734729401E-4</v>
      </c>
      <c r="AV522" s="7"/>
      <c r="AW522" s="7"/>
      <c r="AX522" s="11"/>
      <c r="AY522" s="11"/>
      <c r="BA522">
        <v>400</v>
      </c>
      <c r="BB522">
        <v>4771200</v>
      </c>
      <c r="BC522">
        <v>333</v>
      </c>
      <c r="BD522" s="12">
        <f t="shared" si="108"/>
        <v>1905614.4144144144</v>
      </c>
      <c r="BE522">
        <f t="shared" si="109"/>
        <v>133</v>
      </c>
      <c r="BF522">
        <v>-1.4750614814887E-3</v>
      </c>
      <c r="BH522" s="7"/>
      <c r="BI522" s="7"/>
      <c r="BJ522" s="11"/>
    </row>
    <row r="523" spans="1:62" x14ac:dyDescent="0.35">
      <c r="A523">
        <v>400</v>
      </c>
      <c r="B523">
        <v>753600</v>
      </c>
      <c r="C523">
        <v>54</v>
      </c>
      <c r="D523" s="12">
        <f t="shared" si="103"/>
        <v>55822.222222222219</v>
      </c>
      <c r="E523">
        <f t="shared" si="104"/>
        <v>4</v>
      </c>
      <c r="F523" s="15">
        <v>-8.4240743945944896E-4</v>
      </c>
      <c r="Q523">
        <v>400</v>
      </c>
      <c r="R523">
        <v>336000</v>
      </c>
      <c r="S523">
        <v>25</v>
      </c>
      <c r="T523" s="12">
        <f t="shared" si="105"/>
        <v>67200</v>
      </c>
      <c r="U523">
        <f t="shared" si="110"/>
        <v>5</v>
      </c>
      <c r="V523">
        <v>-9.4531139028010292E-3</v>
      </c>
      <c r="X523" s="7"/>
      <c r="Y523" s="7"/>
      <c r="Z523" s="11"/>
      <c r="AC523">
        <v>400</v>
      </c>
      <c r="AD523">
        <v>1516800</v>
      </c>
      <c r="AE523">
        <v>107</v>
      </c>
      <c r="AF523" s="12">
        <f t="shared" si="106"/>
        <v>99229.90654205608</v>
      </c>
      <c r="AG523">
        <f t="shared" si="111"/>
        <v>7</v>
      </c>
      <c r="AH523" s="15">
        <v>-1.9286292836463999E-4</v>
      </c>
      <c r="AJ523" s="7"/>
      <c r="AK523" s="7"/>
      <c r="AL523" s="11"/>
      <c r="AM523" s="11"/>
      <c r="AN523" s="11"/>
      <c r="AO523">
        <v>400</v>
      </c>
      <c r="AP523">
        <v>2193600</v>
      </c>
      <c r="AQ523">
        <v>154</v>
      </c>
      <c r="AR523" s="12">
        <f t="shared" si="107"/>
        <v>56976.623376623378</v>
      </c>
      <c r="AS523">
        <f t="shared" si="112"/>
        <v>4</v>
      </c>
      <c r="AT523" s="15">
        <v>-3.2533748129123899E-5</v>
      </c>
      <c r="AV523" s="7"/>
      <c r="AW523" s="7"/>
      <c r="AX523" s="11"/>
      <c r="AY523" s="11"/>
      <c r="BA523">
        <v>400</v>
      </c>
      <c r="BB523">
        <v>2913600</v>
      </c>
      <c r="BC523">
        <v>204</v>
      </c>
      <c r="BD523" s="12">
        <f t="shared" si="108"/>
        <v>57129.411764705881</v>
      </c>
      <c r="BE523">
        <f t="shared" si="109"/>
        <v>4</v>
      </c>
      <c r="BF523" s="15">
        <v>-6.8896571458910202E-4</v>
      </c>
      <c r="BH523" s="7"/>
      <c r="BI523" s="7"/>
      <c r="BJ523" s="11"/>
    </row>
    <row r="524" spans="1:62" x14ac:dyDescent="0.35">
      <c r="A524">
        <v>400</v>
      </c>
      <c r="B524">
        <v>768000</v>
      </c>
      <c r="C524">
        <v>55</v>
      </c>
      <c r="D524" s="12">
        <f t="shared" si="103"/>
        <v>69818.181818181823</v>
      </c>
      <c r="E524">
        <f t="shared" si="104"/>
        <v>5</v>
      </c>
      <c r="F524">
        <v>-1.32557424992848E-2</v>
      </c>
      <c r="Q524">
        <v>400</v>
      </c>
      <c r="R524">
        <v>336000</v>
      </c>
      <c r="S524">
        <v>25</v>
      </c>
      <c r="T524" s="12">
        <f t="shared" si="105"/>
        <v>67200</v>
      </c>
      <c r="U524">
        <f t="shared" si="110"/>
        <v>5</v>
      </c>
      <c r="V524" s="15">
        <v>-7.8075127626094001E-4</v>
      </c>
      <c r="X524" s="7"/>
      <c r="Y524" s="7"/>
      <c r="Z524" s="11"/>
      <c r="AC524">
        <v>400</v>
      </c>
      <c r="AD524">
        <v>1488000</v>
      </c>
      <c r="AE524">
        <v>105</v>
      </c>
      <c r="AF524" s="12">
        <f t="shared" si="106"/>
        <v>70857.142857142855</v>
      </c>
      <c r="AG524">
        <f t="shared" si="111"/>
        <v>5</v>
      </c>
      <c r="AH524">
        <v>-8.5000902816966609E-3</v>
      </c>
      <c r="AJ524" s="7"/>
      <c r="AK524" s="7"/>
      <c r="AL524" s="11"/>
      <c r="AM524" s="11"/>
      <c r="AN524" s="11"/>
      <c r="AO524">
        <v>400</v>
      </c>
      <c r="AP524">
        <v>2193600</v>
      </c>
      <c r="AQ524">
        <v>154</v>
      </c>
      <c r="AR524" s="12">
        <f t="shared" si="107"/>
        <v>56976.623376623378</v>
      </c>
      <c r="AS524">
        <f t="shared" si="112"/>
        <v>4</v>
      </c>
      <c r="AT524" s="15">
        <v>-3.4192620082975001E-4</v>
      </c>
      <c r="AV524" s="7"/>
      <c r="AW524" s="7"/>
      <c r="AX524" s="11"/>
      <c r="AY524" s="11"/>
      <c r="BA524">
        <v>400</v>
      </c>
      <c r="BB524">
        <v>2899200</v>
      </c>
      <c r="BC524">
        <v>203</v>
      </c>
      <c r="BD524" s="12">
        <f t="shared" si="108"/>
        <v>42845.320197044333</v>
      </c>
      <c r="BE524">
        <f t="shared" si="109"/>
        <v>3</v>
      </c>
      <c r="BF524">
        <v>-6.5070116893688598E-3</v>
      </c>
      <c r="BH524" s="7"/>
      <c r="BI524" s="7"/>
      <c r="BJ524" s="11"/>
    </row>
    <row r="525" spans="1:62" x14ac:dyDescent="0.35">
      <c r="A525">
        <v>400</v>
      </c>
      <c r="B525">
        <v>739200</v>
      </c>
      <c r="C525">
        <v>53</v>
      </c>
      <c r="D525" s="12">
        <f t="shared" si="103"/>
        <v>41841.509433962266</v>
      </c>
      <c r="E525">
        <f t="shared" si="104"/>
        <v>3</v>
      </c>
      <c r="F525">
        <v>-6.4203982520895696E-3</v>
      </c>
      <c r="Q525">
        <v>400</v>
      </c>
      <c r="R525">
        <v>321600</v>
      </c>
      <c r="S525">
        <v>24</v>
      </c>
      <c r="T525" s="12">
        <f t="shared" si="105"/>
        <v>53600</v>
      </c>
      <c r="U525">
        <f t="shared" si="110"/>
        <v>4</v>
      </c>
      <c r="V525">
        <v>-1.58995623075241E-3</v>
      </c>
      <c r="X525" s="7"/>
      <c r="Y525" s="7"/>
      <c r="Z525" s="11"/>
      <c r="AC525">
        <v>400</v>
      </c>
      <c r="AD525">
        <v>1473600</v>
      </c>
      <c r="AE525">
        <v>104</v>
      </c>
      <c r="AF525" s="12">
        <f t="shared" si="106"/>
        <v>56676.923076923078</v>
      </c>
      <c r="AG525">
        <f t="shared" si="111"/>
        <v>4</v>
      </c>
      <c r="AH525" s="15">
        <v>-3.9030757313691599E-5</v>
      </c>
      <c r="AJ525" s="7"/>
      <c r="AK525" s="7"/>
      <c r="AL525" s="11"/>
      <c r="AM525" s="11"/>
      <c r="AN525" s="11"/>
      <c r="AO525">
        <v>400</v>
      </c>
      <c r="AP525">
        <v>2193600</v>
      </c>
      <c r="AQ525">
        <v>154</v>
      </c>
      <c r="AR525" s="12">
        <f t="shared" si="107"/>
        <v>56976.623376623378</v>
      </c>
      <c r="AS525">
        <f t="shared" si="112"/>
        <v>4</v>
      </c>
      <c r="AT525">
        <v>-6.6772139888992303E-3</v>
      </c>
      <c r="AV525" s="7"/>
      <c r="AW525" s="7"/>
      <c r="AX525" s="11"/>
      <c r="AY525" s="11"/>
      <c r="BA525">
        <v>400</v>
      </c>
      <c r="BB525">
        <v>2913600</v>
      </c>
      <c r="BC525">
        <v>204</v>
      </c>
      <c r="BD525" s="12">
        <f t="shared" si="108"/>
        <v>57129.411764705881</v>
      </c>
      <c r="BE525">
        <f t="shared" si="109"/>
        <v>4</v>
      </c>
      <c r="BF525" s="15">
        <v>-7.2235315468868896E-4</v>
      </c>
      <c r="BH525" s="7"/>
      <c r="BI525" s="7"/>
      <c r="BJ525" s="11"/>
    </row>
    <row r="526" spans="1:62" x14ac:dyDescent="0.35">
      <c r="A526">
        <v>400</v>
      </c>
      <c r="B526">
        <v>768000</v>
      </c>
      <c r="C526">
        <v>55</v>
      </c>
      <c r="D526" s="12">
        <f t="shared" si="103"/>
        <v>69818.181818181823</v>
      </c>
      <c r="E526">
        <f t="shared" si="104"/>
        <v>5</v>
      </c>
      <c r="F526">
        <v>-2.2686630850515901E-3</v>
      </c>
      <c r="Q526">
        <v>400</v>
      </c>
      <c r="R526">
        <v>307200</v>
      </c>
      <c r="S526">
        <v>23</v>
      </c>
      <c r="T526" s="12">
        <f t="shared" si="105"/>
        <v>40069.565217391304</v>
      </c>
      <c r="U526">
        <f t="shared" si="110"/>
        <v>3</v>
      </c>
      <c r="V526">
        <v>-3.1143481490962001E-3</v>
      </c>
      <c r="X526" s="7"/>
      <c r="Y526" s="7"/>
      <c r="Z526" s="11"/>
      <c r="AC526">
        <v>400</v>
      </c>
      <c r="AD526">
        <v>1488000</v>
      </c>
      <c r="AE526">
        <v>105</v>
      </c>
      <c r="AF526" s="12">
        <f t="shared" si="106"/>
        <v>70857.142857142855</v>
      </c>
      <c r="AG526">
        <f t="shared" si="111"/>
        <v>5</v>
      </c>
      <c r="AH526">
        <v>-3.81911418640897E-3</v>
      </c>
      <c r="AJ526" s="7"/>
      <c r="AK526" s="7"/>
      <c r="AL526" s="11"/>
      <c r="AM526" s="11"/>
      <c r="AN526" s="11"/>
      <c r="AO526">
        <v>400</v>
      </c>
      <c r="AP526">
        <v>2193600</v>
      </c>
      <c r="AQ526">
        <v>154</v>
      </c>
      <c r="AR526" s="12">
        <f t="shared" si="107"/>
        <v>56976.623376623378</v>
      </c>
      <c r="AS526">
        <f t="shared" si="112"/>
        <v>4</v>
      </c>
      <c r="AT526" s="15">
        <v>-4.1763117838092799E-4</v>
      </c>
      <c r="AV526" s="7"/>
      <c r="AW526" s="7"/>
      <c r="AX526" s="11"/>
      <c r="AY526" s="11"/>
      <c r="BA526">
        <v>400</v>
      </c>
      <c r="BB526">
        <v>2928000</v>
      </c>
      <c r="BC526">
        <v>205</v>
      </c>
      <c r="BD526" s="12">
        <f t="shared" si="108"/>
        <v>71414.634146341457</v>
      </c>
      <c r="BE526">
        <f t="shared" si="109"/>
        <v>5</v>
      </c>
      <c r="BF526" s="15">
        <v>-3.4143215786990701E-6</v>
      </c>
      <c r="BH526" s="7"/>
      <c r="BI526" s="7"/>
      <c r="BJ526" s="11"/>
    </row>
    <row r="527" spans="1:62" x14ac:dyDescent="0.35">
      <c r="A527">
        <v>400</v>
      </c>
      <c r="B527">
        <v>739200</v>
      </c>
      <c r="C527">
        <v>53</v>
      </c>
      <c r="D527" s="12">
        <f t="shared" ref="D527:D534" si="113">B527*E527/C527</f>
        <v>41841.509433962266</v>
      </c>
      <c r="E527">
        <f t="shared" ref="E527:E533" si="114">C527-50</f>
        <v>3</v>
      </c>
      <c r="F527">
        <v>-1.10397889489718E-2</v>
      </c>
      <c r="Q527">
        <v>400</v>
      </c>
      <c r="R527">
        <v>336000</v>
      </c>
      <c r="S527">
        <v>25</v>
      </c>
      <c r="T527" s="12">
        <f t="shared" si="105"/>
        <v>67200</v>
      </c>
      <c r="U527">
        <f t="shared" si="110"/>
        <v>5</v>
      </c>
      <c r="V527">
        <v>-3.6398759284471901E-3</v>
      </c>
      <c r="X527" s="7"/>
      <c r="Y527" s="7"/>
      <c r="Z527" s="11"/>
      <c r="AC527">
        <v>400</v>
      </c>
      <c r="AD527">
        <v>1488000</v>
      </c>
      <c r="AE527">
        <v>105</v>
      </c>
      <c r="AF527" s="12">
        <f t="shared" si="106"/>
        <v>70857.142857142855</v>
      </c>
      <c r="AG527">
        <f t="shared" si="111"/>
        <v>5</v>
      </c>
      <c r="AH527">
        <v>-1.14208928392844E-3</v>
      </c>
      <c r="AJ527" s="7"/>
      <c r="AK527" s="7"/>
      <c r="AL527" s="11"/>
      <c r="AM527" s="11"/>
      <c r="AN527" s="11"/>
      <c r="AO527">
        <v>400</v>
      </c>
      <c r="AP527">
        <v>2193600</v>
      </c>
      <c r="AQ527">
        <v>154</v>
      </c>
      <c r="AR527" s="12">
        <f t="shared" si="107"/>
        <v>56976.623376623378</v>
      </c>
      <c r="AS527">
        <f t="shared" si="112"/>
        <v>4</v>
      </c>
      <c r="AT527" s="15">
        <v>-5.3945534596026802E-4</v>
      </c>
      <c r="AV527" s="7"/>
      <c r="AW527" s="7"/>
      <c r="AX527" s="11"/>
      <c r="AY527" s="11"/>
      <c r="BA527">
        <v>400</v>
      </c>
      <c r="BB527">
        <v>2928000</v>
      </c>
      <c r="BC527">
        <v>205</v>
      </c>
      <c r="BD527" s="12">
        <f t="shared" si="108"/>
        <v>71414.634146341457</v>
      </c>
      <c r="BE527">
        <f t="shared" si="109"/>
        <v>5</v>
      </c>
      <c r="BF527">
        <v>-2.5146342602620901E-3</v>
      </c>
      <c r="BH527" s="7"/>
      <c r="BI527" s="7"/>
      <c r="BJ527" s="11"/>
    </row>
    <row r="528" spans="1:62" x14ac:dyDescent="0.35">
      <c r="A528">
        <v>400</v>
      </c>
      <c r="B528">
        <v>739200</v>
      </c>
      <c r="C528">
        <v>53</v>
      </c>
      <c r="D528" s="12">
        <f t="shared" si="113"/>
        <v>41841.509433962266</v>
      </c>
      <c r="E528">
        <f t="shared" si="114"/>
        <v>3</v>
      </c>
      <c r="F528" s="15">
        <v>-2.22845456510969E-4</v>
      </c>
      <c r="Q528">
        <v>400</v>
      </c>
      <c r="R528">
        <v>321600</v>
      </c>
      <c r="S528">
        <v>24</v>
      </c>
      <c r="T528" s="12">
        <f t="shared" si="105"/>
        <v>53600</v>
      </c>
      <c r="U528">
        <f t="shared" si="110"/>
        <v>4</v>
      </c>
      <c r="V528">
        <v>-5.2979732515877204E-3</v>
      </c>
      <c r="X528" s="7"/>
      <c r="Y528" s="7"/>
      <c r="Z528" s="11"/>
      <c r="AC528">
        <v>400</v>
      </c>
      <c r="AD528">
        <v>1516800</v>
      </c>
      <c r="AE528">
        <v>107</v>
      </c>
      <c r="AF528" s="12">
        <f t="shared" si="106"/>
        <v>99229.90654205608</v>
      </c>
      <c r="AG528">
        <f t="shared" si="111"/>
        <v>7</v>
      </c>
      <c r="AH528">
        <v>-2.5839378090092201E-2</v>
      </c>
      <c r="AJ528" s="7"/>
      <c r="AK528" s="7"/>
      <c r="AL528" s="11"/>
      <c r="AM528" s="11"/>
      <c r="AN528" s="11"/>
      <c r="AO528">
        <v>400</v>
      </c>
      <c r="AP528">
        <v>2179200</v>
      </c>
      <c r="AQ528">
        <v>153</v>
      </c>
      <c r="AR528" s="12">
        <f t="shared" si="107"/>
        <v>42729.411764705881</v>
      </c>
      <c r="AS528">
        <f t="shared" si="112"/>
        <v>3</v>
      </c>
      <c r="AT528" s="15">
        <v>-6.0564617594935003E-5</v>
      </c>
      <c r="AV528" s="7"/>
      <c r="AW528" s="7"/>
      <c r="AX528" s="11"/>
      <c r="AY528" s="11"/>
      <c r="BA528">
        <v>400</v>
      </c>
      <c r="BB528">
        <v>2928000</v>
      </c>
      <c r="BC528">
        <v>205</v>
      </c>
      <c r="BD528" s="12">
        <f t="shared" si="108"/>
        <v>71414.634146341457</v>
      </c>
      <c r="BE528">
        <f t="shared" si="109"/>
        <v>5</v>
      </c>
      <c r="BF528" s="15">
        <v>-1.03235191465422E-6</v>
      </c>
      <c r="BH528" s="7"/>
      <c r="BI528" s="7"/>
      <c r="BJ528" s="11"/>
    </row>
    <row r="529" spans="1:62" x14ac:dyDescent="0.35">
      <c r="A529">
        <v>400</v>
      </c>
      <c r="B529">
        <v>811200</v>
      </c>
      <c r="C529">
        <v>58</v>
      </c>
      <c r="D529" s="12">
        <f t="shared" si="113"/>
        <v>111889.6551724138</v>
      </c>
      <c r="E529">
        <f t="shared" si="114"/>
        <v>8</v>
      </c>
      <c r="F529">
        <v>-4.3490204756108299E-2</v>
      </c>
      <c r="Q529">
        <v>400</v>
      </c>
      <c r="R529">
        <v>321600</v>
      </c>
      <c r="S529">
        <v>24</v>
      </c>
      <c r="T529" s="12">
        <f t="shared" si="105"/>
        <v>53600</v>
      </c>
      <c r="U529">
        <f t="shared" si="110"/>
        <v>4</v>
      </c>
      <c r="V529" s="15">
        <v>-6.0566906483126601E-5</v>
      </c>
      <c r="X529" s="7"/>
      <c r="Y529" s="7"/>
      <c r="Z529" s="11"/>
      <c r="AC529">
        <v>400</v>
      </c>
      <c r="AD529">
        <v>1473600</v>
      </c>
      <c r="AE529">
        <v>104</v>
      </c>
      <c r="AF529" s="12">
        <f t="shared" si="106"/>
        <v>56676.923076923078</v>
      </c>
      <c r="AG529">
        <f t="shared" si="111"/>
        <v>4</v>
      </c>
      <c r="AH529">
        <v>-5.1464049817173804E-3</v>
      </c>
      <c r="AJ529" s="7"/>
      <c r="AK529" s="7"/>
      <c r="AL529" s="11"/>
      <c r="AM529" s="11"/>
      <c r="AN529" s="11"/>
      <c r="AO529">
        <v>400</v>
      </c>
      <c r="AP529">
        <v>2208000</v>
      </c>
      <c r="AQ529">
        <v>155</v>
      </c>
      <c r="AR529" s="12">
        <f t="shared" si="107"/>
        <v>71225.806451612909</v>
      </c>
      <c r="AS529">
        <f t="shared" si="112"/>
        <v>5</v>
      </c>
      <c r="AT529">
        <v>-3.9497644976672899E-3</v>
      </c>
      <c r="AV529" s="7"/>
      <c r="AW529" s="7"/>
      <c r="AX529" s="11"/>
      <c r="AY529" s="11"/>
      <c r="BA529">
        <v>400</v>
      </c>
      <c r="BB529">
        <v>2899200</v>
      </c>
      <c r="BC529">
        <v>203</v>
      </c>
      <c r="BD529" s="12">
        <f t="shared" si="108"/>
        <v>42845.320197044333</v>
      </c>
      <c r="BE529">
        <f t="shared" si="109"/>
        <v>3</v>
      </c>
      <c r="BF529" s="15">
        <v>-5.3378081060589597E-4</v>
      </c>
      <c r="BH529" s="7"/>
      <c r="BI529" s="7"/>
      <c r="BJ529" s="11"/>
    </row>
    <row r="530" spans="1:62" x14ac:dyDescent="0.35">
      <c r="A530">
        <v>400</v>
      </c>
      <c r="B530">
        <v>739200</v>
      </c>
      <c r="C530">
        <v>53</v>
      </c>
      <c r="D530" s="12">
        <f t="shared" si="113"/>
        <v>41841.509433962266</v>
      </c>
      <c r="E530">
        <f t="shared" si="114"/>
        <v>3</v>
      </c>
      <c r="F530">
        <v>-1.7900294751285199E-3</v>
      </c>
      <c r="Q530">
        <v>400</v>
      </c>
      <c r="R530">
        <v>336000</v>
      </c>
      <c r="S530">
        <v>25</v>
      </c>
      <c r="T530" s="12">
        <f t="shared" si="105"/>
        <v>67200</v>
      </c>
      <c r="U530">
        <f t="shared" si="110"/>
        <v>5</v>
      </c>
      <c r="V530" s="15">
        <v>-4.1677093565986997E-5</v>
      </c>
      <c r="X530" s="7"/>
      <c r="Y530" s="7"/>
      <c r="Z530" s="11"/>
      <c r="AC530">
        <v>400</v>
      </c>
      <c r="AD530">
        <v>1488000</v>
      </c>
      <c r="AE530">
        <v>105</v>
      </c>
      <c r="AF530" s="12">
        <f t="shared" si="106"/>
        <v>70857.142857142855</v>
      </c>
      <c r="AG530">
        <f t="shared" si="111"/>
        <v>5</v>
      </c>
      <c r="AH530" s="15">
        <v>-8.4298480927499998E-5</v>
      </c>
      <c r="AJ530" s="7"/>
      <c r="AK530" s="7"/>
      <c r="AL530" s="11"/>
      <c r="AM530" s="11"/>
      <c r="AN530" s="11"/>
      <c r="AO530">
        <v>400</v>
      </c>
      <c r="AP530">
        <v>2208000</v>
      </c>
      <c r="AQ530">
        <v>155</v>
      </c>
      <c r="AR530" s="12">
        <f t="shared" si="107"/>
        <v>71225.806451612909</v>
      </c>
      <c r="AS530">
        <f t="shared" si="112"/>
        <v>5</v>
      </c>
      <c r="AT530" s="15">
        <v>-3.0426082866522801E-4</v>
      </c>
      <c r="AV530" s="7"/>
      <c r="AW530" s="7"/>
      <c r="AX530" s="11"/>
      <c r="AY530" s="11"/>
      <c r="BA530">
        <v>400</v>
      </c>
      <c r="BB530">
        <v>2913600</v>
      </c>
      <c r="BC530">
        <v>204</v>
      </c>
      <c r="BD530" s="12">
        <f t="shared" si="108"/>
        <v>57129.411764705881</v>
      </c>
      <c r="BE530">
        <f t="shared" si="109"/>
        <v>4</v>
      </c>
      <c r="BF530">
        <v>-7.4310099190802899E-3</v>
      </c>
      <c r="BH530" s="7"/>
      <c r="BI530" s="7"/>
      <c r="BJ530" s="11"/>
    </row>
    <row r="531" spans="1:62" x14ac:dyDescent="0.35">
      <c r="A531">
        <v>400</v>
      </c>
      <c r="B531">
        <v>753600</v>
      </c>
      <c r="C531">
        <v>54</v>
      </c>
      <c r="D531" s="12">
        <f t="shared" si="113"/>
        <v>55822.222222222219</v>
      </c>
      <c r="E531">
        <f t="shared" si="114"/>
        <v>4</v>
      </c>
      <c r="F531" s="15">
        <v>-1.23932485458184E-5</v>
      </c>
      <c r="Q531">
        <v>400</v>
      </c>
      <c r="R531">
        <v>307200</v>
      </c>
      <c r="S531">
        <v>23</v>
      </c>
      <c r="T531" s="12">
        <f t="shared" si="105"/>
        <v>40069.565217391304</v>
      </c>
      <c r="U531">
        <f t="shared" si="110"/>
        <v>3</v>
      </c>
      <c r="V531">
        <v>-6.3724157163176599E-3</v>
      </c>
      <c r="X531" s="7"/>
      <c r="Y531" s="7"/>
      <c r="Z531" s="11"/>
      <c r="AC531">
        <v>400</v>
      </c>
      <c r="AD531">
        <v>1459200</v>
      </c>
      <c r="AE531">
        <v>103</v>
      </c>
      <c r="AF531" s="12">
        <f t="shared" si="106"/>
        <v>42500.970873786406</v>
      </c>
      <c r="AG531">
        <f t="shared" si="111"/>
        <v>3</v>
      </c>
      <c r="AH531" s="15">
        <v>-7.5931049743348895E-4</v>
      </c>
      <c r="AJ531" s="7"/>
      <c r="AK531" s="7"/>
      <c r="AL531" s="11"/>
      <c r="AM531" s="11"/>
      <c r="AN531" s="11"/>
      <c r="AO531">
        <v>400</v>
      </c>
      <c r="AP531">
        <v>2193600</v>
      </c>
      <c r="AQ531">
        <v>154</v>
      </c>
      <c r="AR531" s="12">
        <f t="shared" si="107"/>
        <v>56976.623376623378</v>
      </c>
      <c r="AS531">
        <f t="shared" si="112"/>
        <v>4</v>
      </c>
      <c r="AT531" s="15">
        <v>-8.9686523997779995E-4</v>
      </c>
      <c r="AV531" s="7"/>
      <c r="AW531" s="7"/>
      <c r="AX531" s="11"/>
      <c r="AY531" s="11"/>
      <c r="BA531">
        <v>400</v>
      </c>
      <c r="BB531">
        <v>2928000</v>
      </c>
      <c r="BC531">
        <v>205</v>
      </c>
      <c r="BD531" s="12">
        <f t="shared" si="108"/>
        <v>71414.634146341457</v>
      </c>
      <c r="BE531">
        <f t="shared" si="109"/>
        <v>5</v>
      </c>
      <c r="BF531" s="15">
        <v>-9.6397160289827695E-6</v>
      </c>
      <c r="BH531" s="7"/>
      <c r="BI531" s="7"/>
      <c r="BJ531" s="11"/>
    </row>
    <row r="532" spans="1:62" x14ac:dyDescent="0.35">
      <c r="A532">
        <v>400</v>
      </c>
      <c r="B532">
        <v>739200</v>
      </c>
      <c r="C532">
        <v>53</v>
      </c>
      <c r="D532" s="12">
        <f t="shared" si="113"/>
        <v>41841.509433962266</v>
      </c>
      <c r="E532">
        <f t="shared" si="114"/>
        <v>3</v>
      </c>
      <c r="F532" s="15">
        <v>-8.1037101562588204E-4</v>
      </c>
      <c r="Q532">
        <v>400</v>
      </c>
      <c r="R532">
        <v>350400</v>
      </c>
      <c r="S532">
        <v>26</v>
      </c>
      <c r="T532" s="12">
        <f t="shared" si="105"/>
        <v>80861.538461538468</v>
      </c>
      <c r="U532">
        <f t="shared" si="110"/>
        <v>6</v>
      </c>
      <c r="V532" s="15">
        <v>-1.7328320639277899E-4</v>
      </c>
      <c r="X532" s="7"/>
      <c r="Y532" s="7"/>
      <c r="Z532" s="11"/>
      <c r="AC532">
        <v>400</v>
      </c>
      <c r="AD532">
        <v>1488000</v>
      </c>
      <c r="AE532">
        <v>105</v>
      </c>
      <c r="AF532" s="12">
        <f t="shared" si="106"/>
        <v>70857.142857142855</v>
      </c>
      <c r="AG532">
        <f t="shared" si="111"/>
        <v>5</v>
      </c>
      <c r="AH532">
        <v>-2.7294546206358202E-3</v>
      </c>
      <c r="AJ532" s="7"/>
      <c r="AK532" s="7"/>
      <c r="AL532" s="11"/>
      <c r="AM532" s="11"/>
      <c r="AN532" s="11"/>
      <c r="AO532">
        <v>400</v>
      </c>
      <c r="AP532">
        <v>2193600</v>
      </c>
      <c r="AQ532">
        <v>154</v>
      </c>
      <c r="AR532" s="12">
        <f t="shared" si="107"/>
        <v>56976.623376623378</v>
      </c>
      <c r="AS532">
        <f t="shared" si="112"/>
        <v>4</v>
      </c>
      <c r="AT532">
        <v>-9.6582459716029398E-3</v>
      </c>
      <c r="AV532" s="7"/>
      <c r="AW532" s="7"/>
      <c r="AX532" s="11"/>
      <c r="AY532" s="11"/>
      <c r="BA532">
        <v>400</v>
      </c>
      <c r="BB532">
        <v>2942400</v>
      </c>
      <c r="BC532">
        <v>206</v>
      </c>
      <c r="BD532" s="12">
        <f t="shared" si="108"/>
        <v>85700.970873786413</v>
      </c>
      <c r="BE532">
        <f t="shared" si="109"/>
        <v>6</v>
      </c>
      <c r="BF532">
        <v>-9.1063601185864592E-3</v>
      </c>
      <c r="BH532" s="7"/>
      <c r="BI532" s="7"/>
      <c r="BJ532" s="11"/>
    </row>
    <row r="533" spans="1:62" x14ac:dyDescent="0.35">
      <c r="A533">
        <v>400</v>
      </c>
      <c r="B533">
        <v>753600</v>
      </c>
      <c r="C533">
        <v>54</v>
      </c>
      <c r="D533" s="12">
        <f t="shared" si="113"/>
        <v>55822.222222222219</v>
      </c>
      <c r="E533">
        <f t="shared" si="114"/>
        <v>4</v>
      </c>
      <c r="F533">
        <v>-2.80838292500892E-3</v>
      </c>
      <c r="Q533">
        <v>400</v>
      </c>
      <c r="R533">
        <v>321600</v>
      </c>
      <c r="S533">
        <v>24</v>
      </c>
      <c r="T533" s="12">
        <f t="shared" si="105"/>
        <v>53600</v>
      </c>
      <c r="U533">
        <f t="shared" si="110"/>
        <v>4</v>
      </c>
      <c r="V533">
        <v>-1.17058670510781E-3</v>
      </c>
      <c r="X533" s="7"/>
      <c r="Y533" s="7"/>
      <c r="Z533" s="11"/>
      <c r="AC533">
        <v>400</v>
      </c>
      <c r="AD533">
        <v>1502400</v>
      </c>
      <c r="AE533">
        <v>106</v>
      </c>
      <c r="AF533" s="12">
        <f t="shared" si="106"/>
        <v>85041.509433962259</v>
      </c>
      <c r="AG533">
        <f t="shared" si="111"/>
        <v>6</v>
      </c>
      <c r="AH533">
        <v>-1.5566735072885E-3</v>
      </c>
      <c r="AJ533" s="7"/>
      <c r="AK533" s="7"/>
      <c r="AL533" s="11"/>
      <c r="AM533" s="11"/>
      <c r="AN533" s="11"/>
      <c r="AO533">
        <v>400</v>
      </c>
      <c r="AP533">
        <v>2193600</v>
      </c>
      <c r="AQ533">
        <v>154</v>
      </c>
      <c r="AR533" s="12">
        <f t="shared" si="107"/>
        <v>56976.623376623378</v>
      </c>
      <c r="AS533">
        <f t="shared" si="112"/>
        <v>4</v>
      </c>
      <c r="AT533">
        <v>-3.8814199553791298E-2</v>
      </c>
      <c r="AV533" s="7"/>
      <c r="AW533" s="7"/>
      <c r="AX533" s="11"/>
      <c r="AY533" s="11"/>
      <c r="BA533">
        <v>400</v>
      </c>
      <c r="BB533">
        <v>2942400</v>
      </c>
      <c r="BC533">
        <v>206</v>
      </c>
      <c r="BD533" s="12">
        <f t="shared" si="108"/>
        <v>85700.970873786413</v>
      </c>
      <c r="BE533">
        <f t="shared" si="109"/>
        <v>6</v>
      </c>
      <c r="BF533">
        <v>-2.4106094411085301E-3</v>
      </c>
      <c r="BH533" s="7"/>
      <c r="BI533" s="7"/>
      <c r="BJ533" s="11"/>
    </row>
    <row r="534" spans="1:62" x14ac:dyDescent="0.35">
      <c r="A534">
        <v>400</v>
      </c>
      <c r="B534">
        <v>753600</v>
      </c>
      <c r="C534">
        <v>54</v>
      </c>
      <c r="D534" s="12">
        <f t="shared" si="113"/>
        <v>55822.222222222219</v>
      </c>
      <c r="E534">
        <f>C534-50</f>
        <v>4</v>
      </c>
      <c r="F534">
        <v>-6.5894912038002903E-3</v>
      </c>
      <c r="Q534">
        <v>400</v>
      </c>
      <c r="R534">
        <v>321600</v>
      </c>
      <c r="S534">
        <v>24</v>
      </c>
      <c r="T534" s="12">
        <f t="shared" si="105"/>
        <v>53600</v>
      </c>
      <c r="U534">
        <f t="shared" si="110"/>
        <v>4</v>
      </c>
      <c r="V534">
        <v>-1.37715217130077E-2</v>
      </c>
      <c r="X534" s="7"/>
      <c r="Y534" s="7"/>
      <c r="Z534" s="11"/>
      <c r="AC534">
        <v>400</v>
      </c>
      <c r="AD534">
        <v>1473600</v>
      </c>
      <c r="AE534">
        <v>104</v>
      </c>
      <c r="AF534" s="12">
        <f t="shared" si="106"/>
        <v>56676.923076923078</v>
      </c>
      <c r="AG534">
        <f t="shared" si="111"/>
        <v>4</v>
      </c>
      <c r="AH534" s="15">
        <v>-2.4860593961302502E-4</v>
      </c>
      <c r="AO534">
        <v>400</v>
      </c>
      <c r="AP534">
        <v>2208000</v>
      </c>
      <c r="AQ534">
        <v>155</v>
      </c>
      <c r="AR534" s="12">
        <f t="shared" si="107"/>
        <v>71225.806451612909</v>
      </c>
      <c r="AS534">
        <f t="shared" si="112"/>
        <v>5</v>
      </c>
      <c r="AT534">
        <v>-3.03496569115402E-3</v>
      </c>
      <c r="BA534">
        <v>400</v>
      </c>
      <c r="BB534">
        <v>2928000</v>
      </c>
      <c r="BC534">
        <v>205</v>
      </c>
      <c r="BD534" s="12">
        <f t="shared" si="108"/>
        <v>71414.634146341457</v>
      </c>
      <c r="BE534">
        <f t="shared" si="109"/>
        <v>5</v>
      </c>
      <c r="BF534">
        <v>-6.2529594035916104E-3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1" customWidth="1"/>
    <col min="20" max="20" width="9.54296875" style="21" customWidth="1"/>
    <col min="21" max="22" width="8.7265625" style="21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Calculator'!BP2</f>
        <v>Plateau of 50</v>
      </c>
      <c r="J2" t="str">
        <f>'Plateau Calculator'!BU2</f>
        <v>Plateau of 20</v>
      </c>
      <c r="O2" t="str">
        <f>'Plateau Calculator'!CA2</f>
        <v>Plateau of 100</v>
      </c>
      <c r="T2" s="21" t="str">
        <f>'Plateau Calculator'!CG2</f>
        <v>Plateau of 150</v>
      </c>
      <c r="Y2" t="str">
        <f>'Plateau Calculator'!CM2</f>
        <v>Plateau of 200</v>
      </c>
    </row>
    <row r="3" spans="1:27" x14ac:dyDescent="0.35">
      <c r="A3" t="str">
        <f>'Plateau Calculator'!BM3</f>
        <v>popsize</v>
      </c>
      <c r="B3" t="str">
        <f>'Plateau Calculator'!BN3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1" t="s">
        <v>6</v>
      </c>
      <c r="T3" s="21" t="s">
        <v>0</v>
      </c>
      <c r="U3" s="21" t="s">
        <v>4</v>
      </c>
      <c r="V3" s="21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Calculator'!BM4</f>
        <v>4</v>
      </c>
      <c r="B4">
        <f>'Plateau Calculator'!BN4</f>
        <v>2</v>
      </c>
      <c r="D4">
        <f>'Plateau Calculator'!BO4</f>
        <v>-1.30200397985066</v>
      </c>
      <c r="E4">
        <f>'Plateau Calculator'!BP4</f>
        <v>-4.687419853460618</v>
      </c>
      <c r="F4">
        <f>'Plateau Calculator'!BQ4</f>
        <v>-1.1568594795486799E-3</v>
      </c>
      <c r="G4">
        <f>'Plateau Calculator'!BR4</f>
        <v>-75.123742909144099</v>
      </c>
      <c r="I4">
        <f>'Plateau Calculator'!BT4</f>
        <v>-5.6934200368095258</v>
      </c>
      <c r="J4">
        <f>'Plateau Calculator'!BU4</f>
        <v>-17.041851356772611</v>
      </c>
      <c r="K4">
        <f>'Plateau Calculator'!BV4</f>
        <v>-0.16009524219042801</v>
      </c>
      <c r="L4">
        <f>'Plateau Calculator'!BW4</f>
        <v>-241.96084892974801</v>
      </c>
      <c r="N4">
        <f>'Plateau Calculator'!BZ4</f>
        <v>-0.84935673263024092</v>
      </c>
      <c r="O4">
        <f>'Plateau Calculator'!CA4</f>
        <v>-4.112319824444576</v>
      </c>
      <c r="P4">
        <f>'Plateau Calculator'!CB4</f>
        <v>-1.53831725351063E-2</v>
      </c>
      <c r="Q4">
        <f>'Plateau Calculator'!CC4</f>
        <v>-74.005625195698599</v>
      </c>
      <c r="S4" s="21">
        <f>'Plateau Calculator'!CF4</f>
        <v>-0.95074433951678605</v>
      </c>
      <c r="T4" s="21">
        <f>'Plateau Calculator'!CG4</f>
        <v>-2.3091255836451774</v>
      </c>
      <c r="U4" s="21">
        <f>'Plateau Calculator'!CH4</f>
        <v>-1.15503943194014E-3</v>
      </c>
      <c r="V4" s="21">
        <f>'Plateau Calculator'!CI4</f>
        <v>-13.9675043127006</v>
      </c>
      <c r="X4">
        <f>'Plateau Calculator'!CL4</f>
        <v>-0.62365837848878658</v>
      </c>
      <c r="Y4">
        <f>'Plateau Calculator'!CM4</f>
        <v>-1.6471864620409409</v>
      </c>
      <c r="Z4">
        <f>'Plateau Calculator'!CN4</f>
        <v>-3.6251507476284502E-3</v>
      </c>
      <c r="AA4">
        <f>'Plateau Calculator'!CO4</f>
        <v>-12.9023514649994</v>
      </c>
    </row>
    <row r="5" spans="1:27" x14ac:dyDescent="0.35">
      <c r="A5">
        <f>'Plateau Calculator'!BM5</f>
        <v>8</v>
      </c>
      <c r="B5">
        <f>'Plateau Calculator'!BN5</f>
        <v>4</v>
      </c>
      <c r="D5">
        <f>'Plateau Calculator'!BO5</f>
        <v>-1.04012738865747</v>
      </c>
      <c r="E5">
        <f>'Plateau Calculator'!BP5</f>
        <v>-1.4406274304079631</v>
      </c>
      <c r="F5">
        <f>'Plateau Calculator'!BQ5</f>
        <v>-1.35060242209825E-3</v>
      </c>
      <c r="G5">
        <f>'Plateau Calculator'!BR5</f>
        <v>-7.0516107645886397</v>
      </c>
      <c r="I5">
        <f>'Plateau Calculator'!BT5</f>
        <v>-0.95042800438929398</v>
      </c>
      <c r="J5">
        <f>'Plateau Calculator'!BU5</f>
        <v>-5.2227178973856301</v>
      </c>
      <c r="K5">
        <f>'Plateau Calculator'!BV5</f>
        <v>-1.02196141162521E-2</v>
      </c>
      <c r="L5">
        <f>'Plateau Calculator'!BW5</f>
        <v>-120.656978094013</v>
      </c>
      <c r="N5">
        <f>'Plateau Calculator'!BZ5</f>
        <v>-0.53473980923628694</v>
      </c>
      <c r="O5">
        <f>'Plateau Calculator'!CA5</f>
        <v>-1.1976294130709011</v>
      </c>
      <c r="P5">
        <f>'Plateau Calculator'!CB5</f>
        <v>-1.23831261835828E-3</v>
      </c>
      <c r="Q5">
        <f>'Plateau Calculator'!CC5</f>
        <v>-7.6471627832493603</v>
      </c>
      <c r="S5" s="21">
        <f>'Plateau Calculator'!CF5</f>
        <v>-0.44041065616596253</v>
      </c>
      <c r="T5" s="21">
        <f>'Plateau Calculator'!CG5</f>
        <v>-1.0168657553074989</v>
      </c>
      <c r="U5" s="21">
        <f>'Plateau Calculator'!CH5</f>
        <v>-1.9039798293402601E-2</v>
      </c>
      <c r="V5" s="21">
        <f>'Plateau Calculator'!CI5</f>
        <v>-4.5389151213094303</v>
      </c>
      <c r="X5">
        <f>'Plateau Calculator'!CL5</f>
        <v>-0.92209970505890548</v>
      </c>
      <c r="Y5">
        <f>'Plateau Calculator'!CM5</f>
        <v>-1.3939211798370787</v>
      </c>
      <c r="Z5">
        <f>'Plateau Calculator'!CN5</f>
        <v>-4.44210890486134E-5</v>
      </c>
      <c r="AA5">
        <f>'Plateau Calculator'!CO5</f>
        <v>-5.8952575739569699</v>
      </c>
    </row>
    <row r="6" spans="1:27" x14ac:dyDescent="0.35">
      <c r="A6">
        <f>'Plateau Calculator'!BM6</f>
        <v>12</v>
      </c>
      <c r="B6">
        <f>'Plateau Calculator'!BN6</f>
        <v>6</v>
      </c>
      <c r="D6">
        <f>'Plateau Calculator'!BO6</f>
        <v>-1.025951056146355</v>
      </c>
      <c r="E6">
        <f>'Plateau Calculator'!BP6</f>
        <v>-1.6512804307766369</v>
      </c>
      <c r="F6">
        <f>'Plateau Calculator'!BQ6</f>
        <v>-2.3611650687330801E-3</v>
      </c>
      <c r="G6">
        <f>'Plateau Calculator'!BR6</f>
        <v>-6.2944000170995897</v>
      </c>
      <c r="I6">
        <f>'Plateau Calculator'!BT6</f>
        <v>-0.6274515240306755</v>
      </c>
      <c r="J6">
        <f>'Plateau Calculator'!BU6</f>
        <v>-1.2221844614656312</v>
      </c>
      <c r="K6">
        <f>'Plateau Calculator'!BV6</f>
        <v>-3.6429245122156201E-5</v>
      </c>
      <c r="L6">
        <f>'Plateau Calculator'!BW6</f>
        <v>-7.3163297117528598</v>
      </c>
      <c r="N6">
        <f>'Plateau Calculator'!BZ6</f>
        <v>-0.55252741747748302</v>
      </c>
      <c r="O6">
        <f>'Plateau Calculator'!CA6</f>
        <v>-1.3343175182831073</v>
      </c>
      <c r="P6">
        <f>'Plateau Calculator'!CB6</f>
        <v>-4.1263319651774902E-8</v>
      </c>
      <c r="Q6">
        <f>'Plateau Calculator'!CC6</f>
        <v>-5.4183683230685302</v>
      </c>
      <c r="S6" s="21">
        <f>'Plateau Calculator'!CF6</f>
        <v>-0.41667709334532299</v>
      </c>
      <c r="T6" s="21">
        <f>'Plateau Calculator'!CG6</f>
        <v>-1.0772465496568615</v>
      </c>
      <c r="U6" s="21">
        <f>'Plateau Calculator'!CH6</f>
        <v>-8.0480233911566699E-5</v>
      </c>
      <c r="V6" s="21">
        <f>'Plateau Calculator'!CI6</f>
        <v>-5.06957061432683</v>
      </c>
      <c r="X6">
        <f>'Plateau Calculator'!CL6</f>
        <v>-0.69133759288844499</v>
      </c>
      <c r="Y6">
        <f>'Plateau Calculator'!CM6</f>
        <v>-0.98702625696721424</v>
      </c>
      <c r="Z6">
        <f>'Plateau Calculator'!CN6</f>
        <v>-9.57788291580354E-3</v>
      </c>
      <c r="AA6">
        <f>'Plateau Calculator'!CO6</f>
        <v>-4.7720329820220799</v>
      </c>
    </row>
    <row r="7" spans="1:27" x14ac:dyDescent="0.35">
      <c r="A7">
        <f>'Plateau Calculator'!BM7</f>
        <v>20</v>
      </c>
      <c r="B7">
        <f>'Plateau Calculator'!BN7</f>
        <v>10</v>
      </c>
      <c r="D7">
        <f>'Plateau Calculator'!BO7</f>
        <v>-0.46173948566171397</v>
      </c>
      <c r="E7">
        <f>'Plateau Calculator'!BP7</f>
        <v>-1.2799754237770757</v>
      </c>
      <c r="F7">
        <f>'Plateau Calculator'!BQ7</f>
        <v>-1.35399815391168E-5</v>
      </c>
      <c r="G7">
        <f>'Plateau Calculator'!BR7</f>
        <v>-7.4507619661620099</v>
      </c>
      <c r="I7">
        <f>'Plateau Calculator'!BT7</f>
        <v>-0.64280419458741855</v>
      </c>
      <c r="J7">
        <f>'Plateau Calculator'!BU7</f>
        <v>-1.485161001339778</v>
      </c>
      <c r="K7">
        <f>'Plateau Calculator'!BV7</f>
        <v>-1.1365949985205901E-3</v>
      </c>
      <c r="L7">
        <f>'Plateau Calculator'!BW7</f>
        <v>-7.7105528441190296</v>
      </c>
      <c r="N7">
        <f>'Plateau Calculator'!BZ7</f>
        <v>-0.70278203823094498</v>
      </c>
      <c r="O7">
        <f>'Plateau Calculator'!CA7</f>
        <v>-1.0879415089741518</v>
      </c>
      <c r="P7">
        <f>'Plateau Calculator'!CB7</f>
        <v>-5.3806675377946205E-4</v>
      </c>
      <c r="Q7">
        <f>'Plateau Calculator'!CC7</f>
        <v>-4.6097549946792604</v>
      </c>
      <c r="S7" s="21">
        <f>'Plateau Calculator'!CF7</f>
        <v>-0.34197991699243346</v>
      </c>
      <c r="T7" s="21">
        <f>'Plateau Calculator'!CG7</f>
        <v>-0.79032283436217698</v>
      </c>
      <c r="U7" s="21">
        <f>'Plateau Calculator'!CH7</f>
        <v>-1.11402694224965E-3</v>
      </c>
      <c r="V7" s="21">
        <f>'Plateau Calculator'!CI7</f>
        <v>-4.8571099637979804</v>
      </c>
      <c r="X7">
        <f>'Plateau Calculator'!CL7</f>
        <v>-0.3950761716913655</v>
      </c>
      <c r="Y7">
        <f>'Plateau Calculator'!CM7</f>
        <v>-1.1006447536419</v>
      </c>
      <c r="Z7">
        <f>'Plateau Calculator'!CN7</f>
        <v>-5.97733606309994E-3</v>
      </c>
      <c r="AA7">
        <f>'Plateau Calculator'!CO7</f>
        <v>-4.8412369425455299</v>
      </c>
    </row>
    <row r="8" spans="1:27" x14ac:dyDescent="0.35">
      <c r="A8">
        <f>'Plateau Calculator'!BM8</f>
        <v>40</v>
      </c>
      <c r="B8">
        <f>'Plateau Calculator'!BN8</f>
        <v>20</v>
      </c>
      <c r="D8">
        <f>'Plateau Calculator'!BO8</f>
        <v>-0.28030276669169052</v>
      </c>
      <c r="E8">
        <f>'Plateau Calculator'!BP8</f>
        <v>-0.53620240082008519</v>
      </c>
      <c r="F8">
        <f>'Plateau Calculator'!BQ8</f>
        <v>-7.2811428631368302E-4</v>
      </c>
      <c r="G8">
        <f>'Plateau Calculator'!BR8</f>
        <v>-4.4624214792864496</v>
      </c>
      <c r="I8">
        <f>'Plateau Calculator'!BT8</f>
        <v>-0.39066845823449248</v>
      </c>
      <c r="J8">
        <f>'Plateau Calculator'!BU8</f>
        <v>-0.66506114623138013</v>
      </c>
      <c r="K8">
        <f>'Plateau Calculator'!BV8</f>
        <v>-3.41579300970899E-3</v>
      </c>
      <c r="L8">
        <f>'Plateau Calculator'!BW8</f>
        <v>-2.9282187655944898</v>
      </c>
      <c r="N8">
        <f>'Plateau Calculator'!BZ8</f>
        <v>-0.40611468499868097</v>
      </c>
      <c r="O8">
        <f>'Plateau Calculator'!CA8</f>
        <v>-0.64124454583675117</v>
      </c>
      <c r="P8">
        <f>'Plateau Calculator'!CB8</f>
        <v>-6.4533906644947298E-7</v>
      </c>
      <c r="Q8">
        <f>'Plateau Calculator'!CC8</f>
        <v>-3.1914484777818002</v>
      </c>
      <c r="S8" s="21">
        <f>'Plateau Calculator'!CF8</f>
        <v>-0.29347226725321751</v>
      </c>
      <c r="T8" s="21">
        <f>'Plateau Calculator'!CG8</f>
        <v>-0.56642128049764118</v>
      </c>
      <c r="U8" s="21">
        <f>'Plateau Calculator'!CH8</f>
        <v>-1.3398070693605699E-4</v>
      </c>
      <c r="V8" s="21">
        <f>'Plateau Calculator'!CI8</f>
        <v>-4.0795342847514497</v>
      </c>
      <c r="X8">
        <f>'Plateau Calculator'!CL8</f>
        <v>-0.24830412486818351</v>
      </c>
      <c r="Y8">
        <f>'Plateau Calculator'!CM8</f>
        <v>-0.45076831377734639</v>
      </c>
      <c r="Z8">
        <f>'Plateau Calculator'!CN8</f>
        <v>-9.1090775988787503E-4</v>
      </c>
      <c r="AA8">
        <f>'Plateau Calculator'!CO8</f>
        <v>-1.9145562595360599</v>
      </c>
    </row>
    <row r="9" spans="1:27" x14ac:dyDescent="0.35">
      <c r="A9">
        <f>'Plateau Calculator'!BM9</f>
        <v>100</v>
      </c>
      <c r="B9">
        <f>'Plateau Calculator'!BN9</f>
        <v>50</v>
      </c>
      <c r="D9">
        <f>'Plateau Calculator'!BO9</f>
        <v>-1.92986866184869E-2</v>
      </c>
      <c r="E9">
        <f>'Plateau Calculator'!BP9</f>
        <v>-0.15060935313600199</v>
      </c>
      <c r="F9">
        <f>'Plateau Calculator'!BQ9</f>
        <v>-1.22487054788678E-4</v>
      </c>
      <c r="G9">
        <f>'Plateau Calculator'!BR9</f>
        <v>-0.966521197422748</v>
      </c>
      <c r="I9">
        <f>'Plateau Calculator'!BT9</f>
        <v>-3.8587358906241404E-2</v>
      </c>
      <c r="J9">
        <f>'Plateau Calculator'!BU9</f>
        <v>-0.20551489282398377</v>
      </c>
      <c r="K9">
        <f>'Plateau Calculator'!BV9</f>
        <v>-3.7515894799940797E-5</v>
      </c>
      <c r="L9">
        <f>'Plateau Calculator'!BW9</f>
        <v>-1.8742602372516699</v>
      </c>
      <c r="N9">
        <f>'Plateau Calculator'!BZ9</f>
        <v>-0.121845854858411</v>
      </c>
      <c r="O9">
        <f>'Plateau Calculator'!CA9</f>
        <v>-0.20851519322078887</v>
      </c>
      <c r="P9">
        <f>'Plateau Calculator'!CB9</f>
        <v>-1.5770942049367E-3</v>
      </c>
      <c r="Q9">
        <f>'Plateau Calculator'!CC9</f>
        <v>-1.0160022337816601</v>
      </c>
      <c r="S9" s="21">
        <f>'Plateau Calculator'!CF9</f>
        <v>-6.4850936871102799E-2</v>
      </c>
      <c r="T9" s="21">
        <f>'Plateau Calculator'!CG9</f>
        <v>-0.13847259594981162</v>
      </c>
      <c r="U9" s="21">
        <f>'Plateau Calculator'!CH9</f>
        <v>-6.5520058334766301E-6</v>
      </c>
      <c r="V9" s="21">
        <f>'Plateau Calculator'!CI9</f>
        <v>-0.99372148715151398</v>
      </c>
      <c r="X9">
        <f>'Plateau Calculator'!CL9</f>
        <v>-7.4278351359858649E-2</v>
      </c>
      <c r="Y9">
        <f>'Plateau Calculator'!CM9</f>
        <v>-0.18859210573935176</v>
      </c>
      <c r="Z9">
        <f>'Plateau Calculator'!CN9</f>
        <v>-3.6301143902172598E-4</v>
      </c>
      <c r="AA9">
        <f>'Plateau Calculator'!CO9</f>
        <v>-1.01938000963005</v>
      </c>
    </row>
    <row r="10" spans="1:27" x14ac:dyDescent="0.35">
      <c r="A10">
        <f>'Plateau Calculator'!BM10</f>
        <v>200</v>
      </c>
      <c r="B10">
        <f>'Plateau Calculator'!BN10</f>
        <v>100</v>
      </c>
      <c r="D10">
        <f>'Plateau Calculator'!BO10</f>
        <v>-2.8156082014233301E-2</v>
      </c>
      <c r="E10">
        <f>'Plateau Calculator'!BP10</f>
        <v>-7.621272005066021E-2</v>
      </c>
      <c r="F10">
        <f>'Plateau Calculator'!BQ10</f>
        <v>-8.5889830455668605E-5</v>
      </c>
      <c r="G10">
        <f>'Plateau Calculator'!BR10</f>
        <v>-0.36786636285801499</v>
      </c>
      <c r="I10">
        <f>'Plateau Calculator'!BT10</f>
        <v>-2.82329487932916E-2</v>
      </c>
      <c r="J10">
        <f>'Plateau Calculator'!BU10</f>
        <v>-8.7728475395394107E-2</v>
      </c>
      <c r="K10">
        <f>'Plateau Calculator'!BV10</f>
        <v>-4.2373676309391198E-6</v>
      </c>
      <c r="L10">
        <f>'Plateau Calculator'!BW10</f>
        <v>-0.88233937102400195</v>
      </c>
      <c r="N10">
        <f>'Plateau Calculator'!BZ10</f>
        <v>-2.4424867111387798E-2</v>
      </c>
      <c r="O10">
        <f>'Plateau Calculator'!CA10</f>
        <v>-4.7305660816195451E-2</v>
      </c>
      <c r="P10">
        <f>'Plateau Calculator'!CB10</f>
        <v>-5.5918499010977705E-4</v>
      </c>
      <c r="Q10">
        <f>'Plateau Calculator'!CC10</f>
        <v>-0.298734198272531</v>
      </c>
      <c r="S10" s="21">
        <f>'Plateau Calculator'!CF10</f>
        <v>-2.7153901085483198E-2</v>
      </c>
      <c r="T10" s="21">
        <f>'Plateau Calculator'!CG10</f>
        <v>-6.1551696820904819E-2</v>
      </c>
      <c r="U10" s="21">
        <f>'Plateau Calculator'!CH10</f>
        <v>-2.8704724488062702E-4</v>
      </c>
      <c r="V10" s="21">
        <f>'Plateau Calculator'!CI10</f>
        <v>-0.42070387295496903</v>
      </c>
      <c r="X10">
        <f>'Plateau Calculator'!CL10</f>
        <v>-5.2865864716692051E-2</v>
      </c>
      <c r="Y10">
        <f>'Plateau Calculator'!CM10</f>
        <v>-8.9890719201540584E-2</v>
      </c>
      <c r="Z10">
        <f>'Plateau Calculator'!CN10</f>
        <v>-2.2529361319241601E-4</v>
      </c>
      <c r="AA10">
        <f>'Plateau Calculator'!CO10</f>
        <v>-0.43455449171452298</v>
      </c>
    </row>
    <row r="11" spans="1:27" x14ac:dyDescent="0.35">
      <c r="A11">
        <f>'Plateau Calculator'!BM11</f>
        <v>300</v>
      </c>
      <c r="B11">
        <f>'Plateau Calculator'!BN11</f>
        <v>150</v>
      </c>
      <c r="D11">
        <f>'Plateau Calculator'!BO11</f>
        <v>-1.3309589452761915E-2</v>
      </c>
      <c r="E11">
        <f>'Plateau Calculator'!BP11</f>
        <v>-3.9108095599095803E-2</v>
      </c>
      <c r="F11">
        <f>'Plateau Calculator'!BQ11</f>
        <v>-1.6260268178212999E-4</v>
      </c>
      <c r="G11">
        <f>'Plateau Calculator'!BR11</f>
        <v>-0.217603930987427</v>
      </c>
      <c r="I11">
        <f>'Plateau Calculator'!BT11</f>
        <v>-8.4428893440285143E-3</v>
      </c>
      <c r="J11">
        <f>'Plateau Calculator'!BU11</f>
        <v>-2.5611488364010872E-2</v>
      </c>
      <c r="K11">
        <f>'Plateau Calculator'!BV11</f>
        <v>-8.3669034434430992E-6</v>
      </c>
      <c r="L11">
        <f>'Plateau Calculator'!BW11</f>
        <v>-0.29827304165927698</v>
      </c>
      <c r="N11">
        <f>'Plateau Calculator'!BZ11</f>
        <v>-8.9167008387147154E-3</v>
      </c>
      <c r="O11">
        <f>'Plateau Calculator'!CA11</f>
        <v>-2.0481668195522364E-2</v>
      </c>
      <c r="P11">
        <f>'Plateau Calculator'!CB11</f>
        <v>-5.5361209495288703E-6</v>
      </c>
      <c r="Q11">
        <f>'Plateau Calculator'!CC11</f>
        <v>-0.124254444673823</v>
      </c>
      <c r="S11" s="21">
        <f>'Plateau Calculator'!CF11</f>
        <v>-9.4479960441333395E-3</v>
      </c>
      <c r="T11" s="21">
        <f>'Plateau Calculator'!CG11</f>
        <v>-3.1851020098946733E-2</v>
      </c>
      <c r="U11" s="21">
        <f>'Plateau Calculator'!CH11</f>
        <v>-6.75609858906711E-5</v>
      </c>
      <c r="V11" s="21">
        <f>'Plateau Calculator'!CI11</f>
        <v>-0.40726245781481302</v>
      </c>
      <c r="X11">
        <f>'Plateau Calculator'!CL11</f>
        <v>-9.8078702124199252E-3</v>
      </c>
      <c r="Y11">
        <f>'Plateau Calculator'!CM11</f>
        <v>-3.9790609494395716E-2</v>
      </c>
      <c r="Z11">
        <f>'Plateau Calculator'!CN11</f>
        <v>-4.2732246443125098E-7</v>
      </c>
      <c r="AA11">
        <f>'Plateau Calculator'!CO11</f>
        <v>-0.41973614208267002</v>
      </c>
    </row>
    <row r="12" spans="1:27" x14ac:dyDescent="0.35">
      <c r="A12">
        <f>'Plateau Calculator'!BM12</f>
        <v>400</v>
      </c>
      <c r="B12">
        <f>'Plateau Calculator'!BN12</f>
        <v>200</v>
      </c>
      <c r="D12">
        <f>'Plateau Calculator'!BO12</f>
        <v>-4.5698677073070446E-3</v>
      </c>
      <c r="E12">
        <f>'Plateau Calculator'!BP12</f>
        <v>-1.649665936038805E-2</v>
      </c>
      <c r="F12">
        <f>'Plateau Calculator'!BQ12</f>
        <v>-6.4877239876614995E-7</v>
      </c>
      <c r="G12">
        <f>'Plateau Calculator'!BR12</f>
        <v>-0.13363520637548801</v>
      </c>
      <c r="I12">
        <f>'Plateau Calculator'!BT12</f>
        <v>-6.165362221233585E-3</v>
      </c>
      <c r="J12">
        <f>'Plateau Calculator'!BU12</f>
        <v>-2.7721107268401123E-2</v>
      </c>
      <c r="K12">
        <f>'Plateau Calculator'!BV12</f>
        <v>-2.2350484482121601E-5</v>
      </c>
      <c r="L12">
        <f>'Plateau Calculator'!BW12</f>
        <v>-0.26772503338061499</v>
      </c>
      <c r="N12">
        <f>'Plateau Calculator'!BZ12</f>
        <v>-5.6711159140882903E-3</v>
      </c>
      <c r="O12">
        <f>'Plateau Calculator'!CA12</f>
        <v>-2.4394440100225224E-2</v>
      </c>
      <c r="P12">
        <f>'Plateau Calculator'!CB12</f>
        <v>-4.5211875337592299E-7</v>
      </c>
      <c r="Q12">
        <f>'Plateau Calculator'!CC12</f>
        <v>-0.33336421970371999</v>
      </c>
      <c r="S12" s="21">
        <f>'Plateau Calculator'!CF12</f>
        <v>-5.7748334499995151E-3</v>
      </c>
      <c r="T12" s="21">
        <f>'Plateau Calculator'!CG12</f>
        <v>-1.2459559492366939E-2</v>
      </c>
      <c r="U12" s="21">
        <f>'Plateau Calculator'!CH12</f>
        <v>-8.3772034403896494E-6</v>
      </c>
      <c r="V12" s="21">
        <f>'Plateau Calculator'!CI12</f>
        <v>-7.4866021118930898E-2</v>
      </c>
      <c r="X12">
        <f>'Plateau Calculator'!CL12</f>
        <v>-7.5108591194767401E-3</v>
      </c>
      <c r="Y12">
        <f>'Plateau Calculator'!CM12</f>
        <v>-2.8438153586748165E-2</v>
      </c>
      <c r="Z12">
        <f>'Plateau Calculator'!CN12</f>
        <v>-2.9246880071580702E-7</v>
      </c>
      <c r="AA12">
        <f>'Plateau Calculator'!CO12</f>
        <v>-0.16322809441144601</v>
      </c>
    </row>
    <row r="13" spans="1:27" x14ac:dyDescent="0.35">
      <c r="A13">
        <f>'Plateau Calculator'!BM13</f>
        <v>500</v>
      </c>
      <c r="B13">
        <f>'Plateau Calculator'!BN13</f>
        <v>250</v>
      </c>
      <c r="D13">
        <f>'Plateau Calculator'!BO13</f>
        <v>-5.62313461813101E-3</v>
      </c>
      <c r="E13">
        <f>'Plateau Calculator'!BP13</f>
        <v>-1.2865058040735886E-2</v>
      </c>
      <c r="F13">
        <f>'Plateau Calculator'!BQ13</f>
        <v>-1.2694237345454301E-5</v>
      </c>
      <c r="G13">
        <f>'Plateau Calculator'!BR13</f>
        <v>-0.13225776890060401</v>
      </c>
      <c r="I13">
        <f>'Plateau Calculator'!BT13</f>
        <v>-5.5219766314605553E-3</v>
      </c>
      <c r="J13">
        <f>'Plateau Calculator'!BU13</f>
        <v>-1.5898428652040126E-2</v>
      </c>
      <c r="K13">
        <f>'Plateau Calculator'!BV13</f>
        <v>-2.9857250261011802E-7</v>
      </c>
      <c r="L13">
        <f>'Plateau Calculator'!BW13</f>
        <v>-0.15945123984065199</v>
      </c>
      <c r="N13">
        <f>'Plateau Calculator'!BZ13</f>
        <v>-4.1858467221064597E-3</v>
      </c>
      <c r="O13">
        <f>'Plateau Calculator'!CA13</f>
        <v>-2.2240807835414055E-2</v>
      </c>
      <c r="P13">
        <f>'Plateau Calculator'!CB13</f>
        <v>-1.23932485458184E-5</v>
      </c>
      <c r="Q13">
        <f>'Plateau Calculator'!CC13</f>
        <v>-0.24584658155154701</v>
      </c>
      <c r="S13" s="21">
        <f>'Plateau Calculator'!CF13</f>
        <v>-3.1486612537362201E-3</v>
      </c>
      <c r="T13" s="21">
        <f>'Plateau Calculator'!CG13</f>
        <v>-1.6573280155491862E-2</v>
      </c>
      <c r="U13" s="21">
        <f>'Plateau Calculator'!CH13</f>
        <v>-2.2426015557802598E-6</v>
      </c>
      <c r="V13" s="21">
        <f>'Plateau Calculator'!CI13</f>
        <v>-0.218203315276359</v>
      </c>
      <c r="X13">
        <f>'Plateau Calculator'!CL13</f>
        <v>-6.7512099299201697E-3</v>
      </c>
      <c r="Y13">
        <f>'Plateau Calculator'!CM13</f>
        <v>-9.6234205994758688E-3</v>
      </c>
      <c r="Z13">
        <f>'Plateau Calculator'!CN13</f>
        <v>-5.6637242320092395E-7</v>
      </c>
      <c r="AA13">
        <f>'Plateau Calculator'!CO13</f>
        <v>-4.96390185383613E-2</v>
      </c>
    </row>
    <row r="14" spans="1:27" x14ac:dyDescent="0.35">
      <c r="A14">
        <f>'Plateau Calculator'!BM14</f>
        <v>600</v>
      </c>
      <c r="B14">
        <f>'Plateau Calculator'!BN14</f>
        <v>300</v>
      </c>
      <c r="D14">
        <f>'Plateau Calculator'!BO14</f>
        <v>-3.5821211752026898E-3</v>
      </c>
      <c r="E14">
        <f>'Plateau Calculator'!BP14</f>
        <v>-1.3284908032627015E-2</v>
      </c>
      <c r="F14">
        <f>'Plateau Calculator'!BQ14</f>
        <v>-7.8438902521914601E-7</v>
      </c>
      <c r="G14">
        <f>'Plateau Calculator'!BR14</f>
        <v>-0.16868907210877401</v>
      </c>
      <c r="I14">
        <f>'Plateau Calculator'!BT14</f>
        <v>-2.9711871563624049E-3</v>
      </c>
      <c r="J14">
        <f>'Plateau Calculator'!BU14</f>
        <v>-9.0320696214952929E-3</v>
      </c>
      <c r="K14">
        <f>'Plateau Calculator'!BV14</f>
        <v>-1.7096720841823099E-6</v>
      </c>
      <c r="L14">
        <f>'Plateau Calculator'!BW14</f>
        <v>-6.6367178726121995E-2</v>
      </c>
      <c r="N14">
        <f>'Plateau Calculator'!BZ14</f>
        <v>-2.743696559931065E-3</v>
      </c>
      <c r="O14">
        <f>'Plateau Calculator'!CA14</f>
        <v>-1.0839219087382088E-2</v>
      </c>
      <c r="P14">
        <f>'Plateau Calculator'!CB14</f>
        <v>-1.4140217884509001E-7</v>
      </c>
      <c r="Q14">
        <f>'Plateau Calculator'!CC14</f>
        <v>-8.9139890023350002E-2</v>
      </c>
      <c r="S14" s="21">
        <f>'Plateau Calculator'!CF14</f>
        <v>-3.3356708593935301E-3</v>
      </c>
      <c r="T14" s="21">
        <f>'Plateau Calculator'!CG14</f>
        <v>-6.3643440235721799E-3</v>
      </c>
      <c r="U14" s="21">
        <f>'Plateau Calculator'!CH14</f>
        <v>-4.6013008563571599E-6</v>
      </c>
      <c r="V14" s="21">
        <f>'Plateau Calculator'!CI14</f>
        <v>-4.7278719877146998E-2</v>
      </c>
      <c r="X14">
        <f>'Plateau Calculator'!CL14</f>
        <v>-2.7187918349086898E-3</v>
      </c>
      <c r="Y14">
        <f>'Plateau Calculator'!CM14</f>
        <v>-9.6702322067985513E-3</v>
      </c>
      <c r="Z14">
        <f>'Plateau Calculator'!CN14</f>
        <v>-7.8438902521914601E-7</v>
      </c>
      <c r="AA14">
        <f>'Plateau Calculator'!CO14</f>
        <v>-7.3108177290183401E-2</v>
      </c>
    </row>
    <row r="15" spans="1:27" x14ac:dyDescent="0.35">
      <c r="A15">
        <f>'Plateau Calculator'!BM15</f>
        <v>700</v>
      </c>
      <c r="B15">
        <f>'Plateau Calculator'!BN15</f>
        <v>350</v>
      </c>
      <c r="D15">
        <f>'Plateau Calculator'!BO15</f>
        <v>-2.4936470627819102E-3</v>
      </c>
      <c r="E15">
        <f>'Plateau Calculator'!BP15</f>
        <v>-6.179186538569378E-3</v>
      </c>
      <c r="F15">
        <f>'Plateau Calculator'!BQ15</f>
        <v>-5.5361209495288703E-6</v>
      </c>
      <c r="G15">
        <f>'Plateau Calculator'!BR15</f>
        <v>-4.1452394230748701E-2</v>
      </c>
      <c r="I15">
        <f>'Plateau Calculator'!BT15</f>
        <v>-1.7041241626390251E-3</v>
      </c>
      <c r="J15">
        <f>'Plateau Calculator'!BU15</f>
        <v>-7.4739908955480747E-3</v>
      </c>
      <c r="K15">
        <f>'Plateau Calculator'!BV15</f>
        <v>-1.01856158671099E-5</v>
      </c>
      <c r="L15">
        <f>'Plateau Calculator'!BW15</f>
        <v>-5.9769172349289898E-2</v>
      </c>
      <c r="N15">
        <f>'Plateau Calculator'!BZ15</f>
        <v>-2.9873620617513049E-3</v>
      </c>
      <c r="O15">
        <f>'Plateau Calculator'!CA15</f>
        <v>-9.2243271471242443E-3</v>
      </c>
      <c r="P15">
        <f>'Plateau Calculator'!CB15</f>
        <v>-3.3358320106848602E-5</v>
      </c>
      <c r="Q15">
        <f>'Plateau Calculator'!CC15</f>
        <v>-4.92867710409607E-2</v>
      </c>
      <c r="S15" s="21">
        <f>'Plateau Calculator'!CF15</f>
        <v>-2.464837017621025E-3</v>
      </c>
      <c r="T15" s="21">
        <f>'Plateau Calculator'!CG15</f>
        <v>-8.7839469676634727E-3</v>
      </c>
      <c r="U15" s="21">
        <f>'Plateau Calculator'!CH15</f>
        <v>-3.1032235228002299E-6</v>
      </c>
      <c r="V15" s="21">
        <f>'Plateau Calculator'!CI15</f>
        <v>-0.133417488473381</v>
      </c>
      <c r="X15">
        <f>'Plateau Calculator'!CL15</f>
        <v>-3.4707058221295599E-3</v>
      </c>
      <c r="Y15">
        <f>'Plateau Calculator'!CM15</f>
        <v>-1.0676468606753493E-2</v>
      </c>
      <c r="Z15">
        <f>'Plateau Calculator'!CN15</f>
        <v>-3.4625767365523902E-7</v>
      </c>
      <c r="AA15">
        <f>'Plateau Calculator'!CO15</f>
        <v>-8.0236078263589403E-2</v>
      </c>
    </row>
    <row r="16" spans="1:27" x14ac:dyDescent="0.35">
      <c r="A16">
        <f>'Plateau Calculator'!BM16</f>
        <v>800</v>
      </c>
      <c r="B16">
        <f>'Plateau Calculator'!BN16</f>
        <v>400</v>
      </c>
      <c r="D16">
        <f>'Plateau Calculator'!BO16</f>
        <v>-2.0560528369855348E-3</v>
      </c>
      <c r="E16">
        <f>'Plateau Calculator'!BP16</f>
        <v>-5.3328763743861014E-3</v>
      </c>
      <c r="F16">
        <f>'Plateau Calculator'!BQ16</f>
        <v>-3.4205914335515502E-8</v>
      </c>
      <c r="G16">
        <f>'Plateau Calculator'!BR16</f>
        <v>-4.3490204756108299E-2</v>
      </c>
      <c r="I16">
        <f>'Plateau Calculator'!BT16</f>
        <v>-2.2342245684118002E-3</v>
      </c>
      <c r="J16">
        <f>'Plateau Calculator'!BU16</f>
        <v>-6.2622079282103728E-3</v>
      </c>
      <c r="K16">
        <f>'Plateau Calculator'!BV16</f>
        <v>-1.4140217884509001E-7</v>
      </c>
      <c r="L16">
        <f>'Plateau Calculator'!BW16</f>
        <v>-6.8909342907481894E-2</v>
      </c>
      <c r="N16">
        <f>'Plateau Calculator'!BZ16</f>
        <v>-1.93534946166659E-3</v>
      </c>
      <c r="O16">
        <f>'Plateau Calculator'!CA16</f>
        <v>-4.345469384542164E-3</v>
      </c>
      <c r="P16">
        <f>'Plateau Calculator'!CB16</f>
        <v>-4.5211875337592299E-7</v>
      </c>
      <c r="Q16">
        <f>'Plateau Calculator'!CC16</f>
        <v>-3.0618687111776899E-2</v>
      </c>
      <c r="S16" s="21">
        <f>'Plateau Calculator'!CF16</f>
        <v>-1.91698227822403E-3</v>
      </c>
      <c r="T16" s="21">
        <f>'Plateau Calculator'!CG16</f>
        <v>-4.8094303054827415E-3</v>
      </c>
      <c r="U16" s="21">
        <f>'Plateau Calculator'!CH16</f>
        <v>-2.2860904317772702E-6</v>
      </c>
      <c r="V16" s="21">
        <f>'Plateau Calculator'!CI16</f>
        <v>-3.8814199553791298E-2</v>
      </c>
      <c r="X16">
        <f>'Plateau Calculator'!CL16</f>
        <v>-1.0518673190151059E-3</v>
      </c>
      <c r="Y16">
        <f>'Plateau Calculator'!CM16</f>
        <v>-3.9401217072858154E-3</v>
      </c>
      <c r="Z16">
        <f>'Plateau Calculator'!CN16</f>
        <v>-1.03235191465422E-6</v>
      </c>
      <c r="AA16">
        <f>'Plateau Calculator'!CO16</f>
        <v>-3.2443040118951001E-2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1" t="s">
        <v>6</v>
      </c>
      <c r="T20" s="21" t="s">
        <v>0</v>
      </c>
      <c r="U20" s="21" t="s">
        <v>4</v>
      </c>
      <c r="V20" s="21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Calculator'!CR4</f>
        <v>7693.9762047830791</v>
      </c>
      <c r="E21">
        <f>'Plateau Calculator'!CS4</f>
        <v>8188.3266750851571</v>
      </c>
      <c r="F21">
        <f>'Plateau Calculator'!CT4</f>
        <v>21497.142857142859</v>
      </c>
      <c r="G21">
        <f>'Plateau Calculator'!CU4</f>
        <v>1193.5522388059701</v>
      </c>
      <c r="I21">
        <f>'Plateau Calculator'!CW4</f>
        <v>1521.1428571428571</v>
      </c>
      <c r="J21">
        <f>'Plateau Calculator'!CX4</f>
        <v>2463.5975174221962</v>
      </c>
      <c r="K21">
        <f>'Plateau Calculator'!CY4</f>
        <v>11413.333333333334</v>
      </c>
      <c r="L21">
        <f>'Plateau Calculator'!CZ4</f>
        <v>133.09090909090909</v>
      </c>
      <c r="N21">
        <f>'Plateau Calculator'!DB4</f>
        <v>10404.881661910134</v>
      </c>
      <c r="O21">
        <f>'Plateau Calculator'!DC4</f>
        <v>12285.044911015135</v>
      </c>
      <c r="P21">
        <f>'Plateau Calculator'!DD4</f>
        <v>50726.888337468983</v>
      </c>
      <c r="Q21">
        <f>'Plateau Calculator'!DE4</f>
        <v>1847.2380952380952</v>
      </c>
      <c r="S21" s="21">
        <f>'Plateau Calculator'!DG4</f>
        <v>14079.995798319327</v>
      </c>
      <c r="T21" s="21">
        <f>'Plateau Calculator'!DH4</f>
        <v>13985.058604447815</v>
      </c>
      <c r="U21" s="21">
        <f>'Plateau Calculator'!DI4</f>
        <v>25979.15625</v>
      </c>
      <c r="V21" s="21">
        <f>'Plateau Calculator'!DJ4</f>
        <v>926.42944785276075</v>
      </c>
      <c r="X21">
        <f>'Plateau Calculator'!DL4</f>
        <v>17322.477588919395</v>
      </c>
      <c r="Y21">
        <f>'Plateau Calculator'!DM4</f>
        <v>20752.89356529995</v>
      </c>
      <c r="Z21">
        <f>'Plateau Calculator'!DN4</f>
        <v>53041.586353944564</v>
      </c>
      <c r="AA21">
        <f>'Plateau Calculator'!DO4</f>
        <v>1000.1495327102804</v>
      </c>
    </row>
    <row r="22" spans="1:27" x14ac:dyDescent="0.35">
      <c r="A22">
        <v>8</v>
      </c>
      <c r="B22">
        <v>4</v>
      </c>
      <c r="D22">
        <f>'Plateau Calculator'!CR5</f>
        <v>10942.494047619048</v>
      </c>
      <c r="E22">
        <f>'Plateau Calculator'!CS5</f>
        <v>11254.618954029504</v>
      </c>
      <c r="F22">
        <f>'Plateau Calculator'!CT5</f>
        <v>28320.387096774193</v>
      </c>
      <c r="G22">
        <f>'Plateau Calculator'!CU5</f>
        <v>418.41509433962267</v>
      </c>
      <c r="I22">
        <f>'Plateau Calculator'!CW5</f>
        <v>5029.7142857142853</v>
      </c>
      <c r="J22">
        <f>'Plateau Calculator'!CX5</f>
        <v>5855.3290871141735</v>
      </c>
      <c r="K22">
        <f>'Plateau Calculator'!CY5</f>
        <v>15924.363636363636</v>
      </c>
      <c r="L22">
        <f>'Plateau Calculator'!CZ5</f>
        <v>672</v>
      </c>
      <c r="N22">
        <f>'Plateau Calculator'!DB5</f>
        <v>13634.76937568685</v>
      </c>
      <c r="O22">
        <f>'Plateau Calculator'!DC5</f>
        <v>14676.55514619202</v>
      </c>
      <c r="P22">
        <f>'Plateau Calculator'!DD5</f>
        <v>31658.766355140186</v>
      </c>
      <c r="Q22">
        <f>'Plateau Calculator'!DE5</f>
        <v>425.00970873786406</v>
      </c>
      <c r="S22" s="21">
        <f>'Plateau Calculator'!DG5</f>
        <v>13085.068961969755</v>
      </c>
      <c r="T22" s="21">
        <f>'Plateau Calculator'!DH5</f>
        <v>16684.203106872872</v>
      </c>
      <c r="U22" s="21">
        <f>'Plateau Calculator'!DI5</f>
        <v>53972.441064638784</v>
      </c>
      <c r="V22" s="21">
        <f>'Plateau Calculator'!DJ5</f>
        <v>284.84210526315792</v>
      </c>
      <c r="X22">
        <f>'Plateau Calculator'!DL5</f>
        <v>12526.961066615046</v>
      </c>
      <c r="Y22">
        <f>'Plateau Calculator'!DM5</f>
        <v>17381.28155662091</v>
      </c>
      <c r="Z22">
        <f>'Plateau Calculator'!DN5</f>
        <v>48808.888888888891</v>
      </c>
      <c r="AA22">
        <f>'Plateau Calculator'!DO5</f>
        <v>428.45320197044333</v>
      </c>
    </row>
    <row r="23" spans="1:27" x14ac:dyDescent="0.35">
      <c r="A23">
        <v>12</v>
      </c>
      <c r="B23">
        <v>6</v>
      </c>
      <c r="D23">
        <f>'Plateau Calculator'!CR6</f>
        <v>9335.5110356536497</v>
      </c>
      <c r="E23">
        <f>'Plateau Calculator'!CS6</f>
        <v>10230.372523100219</v>
      </c>
      <c r="F23">
        <f>'Plateau Calculator'!CT6</f>
        <v>32130</v>
      </c>
      <c r="G23">
        <f>'Plateau Calculator'!CU6</f>
        <v>2100</v>
      </c>
      <c r="I23">
        <f>'Plateau Calculator'!CW6</f>
        <v>7330.909090909091</v>
      </c>
      <c r="J23">
        <f>'Plateau Calculator'!CX6</f>
        <v>8186.573518501682</v>
      </c>
      <c r="K23">
        <f>'Plateau Calculator'!CY6</f>
        <v>20438.068965517243</v>
      </c>
      <c r="L23">
        <f>'Plateau Calculator'!CZ6</f>
        <v>601.04347826086962</v>
      </c>
      <c r="N23">
        <f>'Plateau Calculator'!DB6</f>
        <v>11966.778713786727</v>
      </c>
      <c r="O23">
        <f>'Plateau Calculator'!DC6</f>
        <v>13118.524498778792</v>
      </c>
      <c r="P23">
        <f>'Plateau Calculator'!DD6</f>
        <v>41235.28767123288</v>
      </c>
      <c r="Q23">
        <f>'Plateau Calculator'!DE6</f>
        <v>3193.0434782608695</v>
      </c>
      <c r="S23" s="21">
        <f>'Plateau Calculator'!DG6</f>
        <v>11246.707317073171</v>
      </c>
      <c r="T23" s="21">
        <f>'Plateau Calculator'!DH6</f>
        <v>13962.038854735903</v>
      </c>
      <c r="U23" s="21">
        <f>'Plateau Calculator'!DI6</f>
        <v>41485.434402332365</v>
      </c>
      <c r="V23" s="21">
        <f>'Plateau Calculator'!DJ6</f>
        <v>854.64935064935059</v>
      </c>
      <c r="X23">
        <f>'Plateau Calculator'!DL6</f>
        <v>14381.678052886302</v>
      </c>
      <c r="Y23">
        <f>'Plateau Calculator'!DM6</f>
        <v>21107.183247222791</v>
      </c>
      <c r="Z23">
        <f>'Plateau Calculator'!DN6</f>
        <v>60917.068322981366</v>
      </c>
      <c r="AA23">
        <f>'Plateau Calculator'!DO6</f>
        <v>2571.6226415094338</v>
      </c>
    </row>
    <row r="24" spans="1:27" x14ac:dyDescent="0.35">
      <c r="A24">
        <v>20</v>
      </c>
      <c r="B24">
        <v>10</v>
      </c>
      <c r="D24">
        <f>'Plateau Calculator'!CR7</f>
        <v>11285.853658536585</v>
      </c>
      <c r="E24">
        <f>'Plateau Calculator'!CS7</f>
        <v>13286.289579169785</v>
      </c>
      <c r="F24">
        <f>'Plateau Calculator'!CT7</f>
        <v>33448.333333333336</v>
      </c>
      <c r="G24">
        <f>'Plateau Calculator'!CU7</f>
        <v>2095.7142857142858</v>
      </c>
      <c r="I24">
        <f>'Plateau Calculator'!CW7</f>
        <v>9375.3191489361707</v>
      </c>
      <c r="J24">
        <f>'Plateau Calculator'!CX7</f>
        <v>9449.923143951517</v>
      </c>
      <c r="K24">
        <f>'Plateau Calculator'!CY7</f>
        <v>20433.846153846152</v>
      </c>
      <c r="L24">
        <f>'Plateau Calculator'!CZ7</f>
        <v>3400</v>
      </c>
      <c r="N24">
        <f>'Plateau Calculator'!DB7</f>
        <v>10483.327370304114</v>
      </c>
      <c r="O24">
        <f>'Plateau Calculator'!DC7</f>
        <v>14496.825032797036</v>
      </c>
      <c r="P24">
        <f>'Plateau Calculator'!DD7</f>
        <v>56871.660231660229</v>
      </c>
      <c r="Q24">
        <f>'Plateau Calculator'!DE7</f>
        <v>4610.9734513274334</v>
      </c>
      <c r="S24" s="21">
        <f>'Plateau Calculator'!DG7</f>
        <v>9985.6179775280907</v>
      </c>
      <c r="T24" s="21">
        <f>'Plateau Calculator'!DH7</f>
        <v>15244.217747453173</v>
      </c>
      <c r="U24" s="21">
        <f>'Plateau Calculator'!DI7</f>
        <v>63754.390243902439</v>
      </c>
      <c r="V24" s="21">
        <f>'Plateau Calculator'!DJ7</f>
        <v>2493.248407643312</v>
      </c>
      <c r="X24">
        <f>'Plateau Calculator'!DL7</f>
        <v>11437.250989353994</v>
      </c>
      <c r="Y24">
        <f>'Plateau Calculator'!DM7</f>
        <v>16571.922587259767</v>
      </c>
      <c r="Z24">
        <f>'Plateau Calculator'!DN7</f>
        <v>47999.281437125748</v>
      </c>
      <c r="AA24">
        <f>'Plateau Calculator'!DO7</f>
        <v>4286.0377358490568</v>
      </c>
    </row>
    <row r="25" spans="1:27" x14ac:dyDescent="0.35">
      <c r="A25">
        <v>40</v>
      </c>
      <c r="B25">
        <v>20</v>
      </c>
      <c r="D25">
        <f>'Plateau Calculator'!CR8</f>
        <v>10170.288461538461</v>
      </c>
      <c r="E25">
        <f>'Plateau Calculator'!CS8</f>
        <v>11587.125733871084</v>
      </c>
      <c r="F25">
        <f>'Plateau Calculator'!CT8</f>
        <v>42545.454545454544</v>
      </c>
      <c r="G25">
        <f>'Plateau Calculator'!CU8</f>
        <v>1393.8461538461538</v>
      </c>
      <c r="I25">
        <f>'Plateau Calculator'!CW8</f>
        <v>10636.190476190477</v>
      </c>
      <c r="J25">
        <f>'Plateau Calculator'!CX8</f>
        <v>11519.107477260743</v>
      </c>
      <c r="K25">
        <f>'Plateau Calculator'!CY8</f>
        <v>25148.571428571428</v>
      </c>
      <c r="L25">
        <f>'Plateau Calculator'!CZ8</f>
        <v>2680</v>
      </c>
      <c r="N25">
        <f>'Plateau Calculator'!DB8</f>
        <v>11354.48275862069</v>
      </c>
      <c r="O25">
        <f>'Plateau Calculator'!DC8</f>
        <v>17271.712596365913</v>
      </c>
      <c r="P25">
        <f>'Plateau Calculator'!DD8</f>
        <v>77854.162679425834</v>
      </c>
      <c r="Q25">
        <f>'Plateau Calculator'!DE8</f>
        <v>1416.4705882352941</v>
      </c>
      <c r="S25" s="21">
        <f>'Plateau Calculator'!DG8</f>
        <v>11047.62322015334</v>
      </c>
      <c r="T25" s="21">
        <f>'Plateau Calculator'!DH8</f>
        <v>16227.405229599428</v>
      </c>
      <c r="U25" s="21">
        <f>'Plateau Calculator'!DI8</f>
        <v>144032.8205128205</v>
      </c>
      <c r="V25" s="21">
        <f>'Plateau Calculator'!DJ8</f>
        <v>1424.2105263157894</v>
      </c>
      <c r="X25">
        <f>'Plateau Calculator'!DL8</f>
        <v>10358.887198435124</v>
      </c>
      <c r="Y25">
        <f>'Plateau Calculator'!DM8</f>
        <v>18419.591877482635</v>
      </c>
      <c r="Z25">
        <f>'Plateau Calculator'!DN8</f>
        <v>136933.81074168798</v>
      </c>
      <c r="AA25">
        <f>'Plateau Calculator'!DO8</f>
        <v>1428.1188118811881</v>
      </c>
    </row>
    <row r="26" spans="1:27" x14ac:dyDescent="0.35">
      <c r="A26">
        <v>100</v>
      </c>
      <c r="B26">
        <v>50</v>
      </c>
      <c r="D26">
        <f>'Plateau Calculator'!CR9</f>
        <v>12231.578947368422</v>
      </c>
      <c r="E26">
        <f>'Plateau Calculator'!CS9</f>
        <v>15198.620945737188</v>
      </c>
      <c r="F26">
        <f>'Plateau Calculator'!CT9</f>
        <v>92070.588235294112</v>
      </c>
      <c r="G26">
        <f>'Plateau Calculator'!CU9</f>
        <v>5230.1886792452833</v>
      </c>
      <c r="I26">
        <f>'Plateau Calculator'!CW9</f>
        <v>11822.222222222223</v>
      </c>
      <c r="J26">
        <f>'Plateau Calculator'!CX9</f>
        <v>11749.491689034649</v>
      </c>
      <c r="K26">
        <f>'Plateau Calculator'!CY9</f>
        <v>23964.705882352941</v>
      </c>
      <c r="L26">
        <f>'Plateau Calculator'!CZ9</f>
        <v>6700</v>
      </c>
      <c r="N26">
        <f>'Plateau Calculator'!DB9</f>
        <v>12403.73831775701</v>
      </c>
      <c r="O26">
        <f>'Plateau Calculator'!DC9</f>
        <v>19234.638523469461</v>
      </c>
      <c r="P26">
        <f>'Plateau Calculator'!DD9</f>
        <v>225127.4336283186</v>
      </c>
      <c r="Q26">
        <f>'Plateau Calculator'!DE9</f>
        <v>5312.6213592233007</v>
      </c>
      <c r="S26" s="21">
        <f>'Plateau Calculator'!DG9</f>
        <v>12466.24203821656</v>
      </c>
      <c r="T26" s="21">
        <f>'Plateau Calculator'!DH9</f>
        <v>25034.456461223366</v>
      </c>
      <c r="U26" s="21">
        <f>'Plateau Calculator'!DI9</f>
        <v>266705.01672240801</v>
      </c>
      <c r="V26" s="21">
        <f>'Plateau Calculator'!DJ9</f>
        <v>5341.1764705882351</v>
      </c>
      <c r="X26">
        <f>'Plateau Calculator'!DL9</f>
        <v>13391.583054626533</v>
      </c>
      <c r="Y26">
        <f>'Plateau Calculator'!DM9</f>
        <v>16832.74344295825</v>
      </c>
      <c r="Z26">
        <f>'Plateau Calculator'!DN9</f>
        <v>73289.626556016592</v>
      </c>
      <c r="AA26">
        <f>'Plateau Calculator'!DO9</f>
        <v>7141.1764705882351</v>
      </c>
    </row>
    <row r="27" spans="1:27" x14ac:dyDescent="0.35">
      <c r="A27">
        <v>200</v>
      </c>
      <c r="B27">
        <v>100</v>
      </c>
      <c r="D27">
        <f>'Plateau Calculator'!CR10</f>
        <v>17454.545454545456</v>
      </c>
      <c r="E27">
        <f>'Plateau Calculator'!CS10</f>
        <v>17809.068879053499</v>
      </c>
      <c r="F27">
        <f>'Plateau Calculator'!CT10</f>
        <v>31484.745762711864</v>
      </c>
      <c r="G27">
        <f>'Plateau Calculator'!CU10</f>
        <v>6969.2307692307695</v>
      </c>
      <c r="I27">
        <f>'Plateau Calculator'!CW10</f>
        <v>20215.384615384617</v>
      </c>
      <c r="J27">
        <f>'Plateau Calculator'!CX10</f>
        <v>19986.999365295516</v>
      </c>
      <c r="K27">
        <f>'Plateau Calculator'!CY10</f>
        <v>47929.411764705881</v>
      </c>
      <c r="L27">
        <f>'Plateau Calculator'!CZ10</f>
        <v>6654.545454545455</v>
      </c>
      <c r="N27">
        <f>'Plateau Calculator'!DB10</f>
        <v>17714.285714285714</v>
      </c>
      <c r="O27">
        <f>'Plateau Calculator'!DC10</f>
        <v>18956.631543161238</v>
      </c>
      <c r="P27">
        <f>'Plateau Calculator'!DD10</f>
        <v>35454.545454545456</v>
      </c>
      <c r="Q27">
        <f>'Plateau Calculator'!DE10</f>
        <v>10625.242718446601</v>
      </c>
      <c r="S27" s="21">
        <f>'Plateau Calculator'!DG10</f>
        <v>17806.451612903227</v>
      </c>
      <c r="T27" s="21">
        <f>'Plateau Calculator'!DH10</f>
        <v>19588.246812216956</v>
      </c>
      <c r="U27" s="21">
        <f>'Plateau Calculator'!DI10</f>
        <v>32060.377358490565</v>
      </c>
      <c r="V27" s="21">
        <f>'Plateau Calculator'!DJ10</f>
        <v>10682.35294117647</v>
      </c>
      <c r="X27">
        <f>'Plateau Calculator'!DL10</f>
        <v>17853.658536585364</v>
      </c>
      <c r="Y27">
        <f>'Plateau Calculator'!DM10</f>
        <v>27243.354619021022</v>
      </c>
      <c r="Z27">
        <f>'Plateau Calculator'!DN10</f>
        <v>264779.56204379559</v>
      </c>
      <c r="AA27">
        <f>'Plateau Calculator'!DO10</f>
        <v>10711.330049261083</v>
      </c>
    </row>
    <row r="28" spans="1:27" x14ac:dyDescent="0.35">
      <c r="A28">
        <v>300</v>
      </c>
      <c r="B28">
        <v>150</v>
      </c>
      <c r="D28">
        <f>'Plateau Calculator'!CR11</f>
        <v>26181.81818181818</v>
      </c>
      <c r="E28">
        <f>'Plateau Calculator'!CS11</f>
        <v>24479.605198645724</v>
      </c>
      <c r="F28">
        <f>'Plateau Calculator'!CT11</f>
        <v>41958.620689655174</v>
      </c>
      <c r="G28">
        <f>'Plateau Calculator'!CU11</f>
        <v>10453.846153846154</v>
      </c>
      <c r="I28">
        <f>'Plateau Calculator'!CW11</f>
        <v>25200</v>
      </c>
      <c r="J28">
        <f>'Plateau Calculator'!CX11</f>
        <v>24574.147157190633</v>
      </c>
      <c r="K28">
        <f>'Plateau Calculator'!CY11</f>
        <v>35466.666666666664</v>
      </c>
      <c r="L28">
        <f>'Plateau Calculator'!CZ11</f>
        <v>15026.08695652174</v>
      </c>
      <c r="N28">
        <f>'Plateau Calculator'!DB11</f>
        <v>26571.428571428572</v>
      </c>
      <c r="O28">
        <f>'Plateau Calculator'!DC11</f>
        <v>24976.900549581176</v>
      </c>
      <c r="P28">
        <f>'Plateau Calculator'!DD11</f>
        <v>37211.214953271025</v>
      </c>
      <c r="Q28">
        <f>'Plateau Calculator'!DE11</f>
        <v>10623.529411764706</v>
      </c>
      <c r="S28" s="21">
        <f>'Plateau Calculator'!DG11</f>
        <v>26709.677419354837</v>
      </c>
      <c r="T28" s="21">
        <f>'Plateau Calculator'!DH11</f>
        <v>25107.135211293971</v>
      </c>
      <c r="U28" s="21">
        <f>'Plateau Calculator'!DI11</f>
        <v>37398.726114649682</v>
      </c>
      <c r="V28" s="21">
        <f>'Plateau Calculator'!DJ11</f>
        <v>16023.529411764706</v>
      </c>
      <c r="X28">
        <f>'Plateau Calculator'!DL11</f>
        <v>26780.487804878048</v>
      </c>
      <c r="Y28">
        <f>'Plateau Calculator'!DM11</f>
        <v>26111.118599968766</v>
      </c>
      <c r="Z28">
        <f>'Plateau Calculator'!DN11</f>
        <v>42853.846153846156</v>
      </c>
      <c r="AA28">
        <f>'Plateau Calculator'!DO11</f>
        <v>16066.995073891625</v>
      </c>
    </row>
    <row r="29" spans="1:27" x14ac:dyDescent="0.35">
      <c r="A29">
        <v>400</v>
      </c>
      <c r="B29">
        <v>200</v>
      </c>
      <c r="D29">
        <f>'Plateau Calculator'!CR12</f>
        <v>34909.090909090912</v>
      </c>
      <c r="E29">
        <f>'Plateau Calculator'!CS12</f>
        <v>32989.276565861066</v>
      </c>
      <c r="F29">
        <f>'Plateau Calculator'!CT12</f>
        <v>62969.491525423728</v>
      </c>
      <c r="G29">
        <f>'Plateau Calculator'!CU12</f>
        <v>20920.754716981133</v>
      </c>
      <c r="I29">
        <f>'Plateau Calculator'!CW12</f>
        <v>33600</v>
      </c>
      <c r="J29">
        <f>'Plateau Calculator'!CX12</f>
        <v>31571.954663693796</v>
      </c>
      <c r="K29">
        <f>'Plateau Calculator'!CY12</f>
        <v>47288.888888888891</v>
      </c>
      <c r="L29">
        <f>'Plateau Calculator'!CZ12</f>
        <v>20034.782608695652</v>
      </c>
      <c r="N29">
        <f>'Plateau Calculator'!DB12</f>
        <v>35428.571428571428</v>
      </c>
      <c r="O29">
        <f>'Plateau Calculator'!DC12</f>
        <v>33479.722954027995</v>
      </c>
      <c r="P29">
        <f>'Plateau Calculator'!DD12</f>
        <v>49614.95327102804</v>
      </c>
      <c r="Q29">
        <f>'Plateau Calculator'!DE12</f>
        <v>21250.485436893203</v>
      </c>
      <c r="S29" s="21">
        <f>'Plateau Calculator'!DG12</f>
        <v>28488.311688311689</v>
      </c>
      <c r="T29" s="21">
        <f>'Plateau Calculator'!DH12</f>
        <v>31516.654091541044</v>
      </c>
      <c r="U29" s="21">
        <f>'Plateau Calculator'!DI12</f>
        <v>49864.96815286624</v>
      </c>
      <c r="V29" s="21">
        <f>'Plateau Calculator'!DJ12</f>
        <v>14242.105263157895</v>
      </c>
      <c r="X29">
        <f>'Plateau Calculator'!DL12</f>
        <v>28564.705882352941</v>
      </c>
      <c r="Y29">
        <f>'Plateau Calculator'!DM12</f>
        <v>33922.47763555609</v>
      </c>
      <c r="Z29">
        <f>'Plateau Calculator'!DN12</f>
        <v>100014.95327102803</v>
      </c>
      <c r="AA29">
        <f>'Plateau Calculator'!DO12</f>
        <v>21422.660098522167</v>
      </c>
    </row>
    <row r="30" spans="1:27" x14ac:dyDescent="0.35">
      <c r="A30">
        <v>500</v>
      </c>
      <c r="B30">
        <v>250</v>
      </c>
      <c r="D30">
        <f>'Plateau Calculator'!CR13</f>
        <v>34888.888888888891</v>
      </c>
      <c r="E30">
        <f>'Plateau Calculator'!CS13</f>
        <v>37517.081920203826</v>
      </c>
      <c r="F30">
        <f>'Plateau Calculator'!CT13</f>
        <v>61157.894736842107</v>
      </c>
      <c r="G30">
        <f>'Plateau Calculator'!CU13</f>
        <v>17423.076923076922</v>
      </c>
      <c r="I30">
        <f>'Plateau Calculator'!CW13</f>
        <v>33500</v>
      </c>
      <c r="J30">
        <f>'Plateau Calculator'!CX13</f>
        <v>38012.427246666368</v>
      </c>
      <c r="K30">
        <f>'Plateau Calculator'!CY13</f>
        <v>128571.42857142857</v>
      </c>
      <c r="L30">
        <f>'Plateau Calculator'!CZ13</f>
        <v>16636.363636363636</v>
      </c>
      <c r="N30">
        <f>'Plateau Calculator'!DB13</f>
        <v>35423.076923076922</v>
      </c>
      <c r="O30">
        <f>'Plateau Calculator'!DC13</f>
        <v>39855.506603767011</v>
      </c>
      <c r="P30">
        <f>'Plateau Calculator'!DD13</f>
        <v>62018.691588785048</v>
      </c>
      <c r="Q30">
        <f>'Plateau Calculator'!DE13</f>
        <v>26563.106796116506</v>
      </c>
      <c r="S30" s="21">
        <f>'Plateau Calculator'!DG13</f>
        <v>35610.389610389611</v>
      </c>
      <c r="T30" s="21">
        <f>'Plateau Calculator'!DH13</f>
        <v>38950.678207027806</v>
      </c>
      <c r="U30" s="21">
        <f>'Plateau Calculator'!DI13</f>
        <v>71240.506329113923</v>
      </c>
      <c r="V30" s="21">
        <f>'Plateau Calculator'!DJ13</f>
        <v>26705.882352941175</v>
      </c>
      <c r="X30">
        <f>'Plateau Calculator'!DL13</f>
        <v>35705.882352941175</v>
      </c>
      <c r="Y30">
        <f>'Plateau Calculator'!DM13</f>
        <v>41509.585548782547</v>
      </c>
      <c r="Z30">
        <f>'Plateau Calculator'!DN13</f>
        <v>62492.753623188408</v>
      </c>
      <c r="AA30">
        <f>'Plateau Calculator'!DO13</f>
        <v>26778.32512315271</v>
      </c>
    </row>
    <row r="31" spans="1:27" x14ac:dyDescent="0.35">
      <c r="A31">
        <v>600</v>
      </c>
      <c r="B31">
        <v>300</v>
      </c>
      <c r="D31">
        <f>'Plateau Calculator'!CR14</f>
        <v>47115.151515151512</v>
      </c>
      <c r="E31">
        <f>'Plateau Calculator'!CS14</f>
        <v>48693.445259582411</v>
      </c>
      <c r="F31">
        <f>'Plateau Calculator'!CT14</f>
        <v>83917.241379310348</v>
      </c>
      <c r="G31">
        <f>'Plateau Calculator'!CU14</f>
        <v>31381.132075471698</v>
      </c>
      <c r="I31">
        <f>'Plateau Calculator'!CW14</f>
        <v>40200</v>
      </c>
      <c r="J31">
        <f>'Plateau Calculator'!CX14</f>
        <v>44803.953655040612</v>
      </c>
      <c r="K31">
        <f>'Plateau Calculator'!CY14</f>
        <v>81257.142857142855</v>
      </c>
      <c r="L31">
        <f>'Plateau Calculator'!CZ14</f>
        <v>30052.17391304348</v>
      </c>
      <c r="N31">
        <f>'Plateau Calculator'!DB14</f>
        <v>42507.692307692305</v>
      </c>
      <c r="O31">
        <f>'Plateau Calculator'!DC14</f>
        <v>46496.747985482158</v>
      </c>
      <c r="P31">
        <f>'Plateau Calculator'!DD14</f>
        <v>63781.132075471702</v>
      </c>
      <c r="Q31">
        <f>'Plateau Calculator'!DE14</f>
        <v>31875.728155339806</v>
      </c>
      <c r="S31" s="21">
        <f>'Plateau Calculator'!DG14</f>
        <v>42732.467532467534</v>
      </c>
      <c r="T31" s="21">
        <f>'Plateau Calculator'!DH14</f>
        <v>46206.14596868513</v>
      </c>
      <c r="U31" s="21">
        <f>'Plateau Calculator'!DI14</f>
        <v>74797.452229299364</v>
      </c>
      <c r="V31" s="21">
        <f>'Plateau Calculator'!DJ14</f>
        <v>21363.157894736843</v>
      </c>
      <c r="X31">
        <f>'Plateau Calculator'!DL14</f>
        <v>42847.058823529413</v>
      </c>
      <c r="Y31">
        <f>'Plateau Calculator'!DM14</f>
        <v>46329.250474814922</v>
      </c>
      <c r="Z31">
        <f>'Plateau Calculator'!DN14</f>
        <v>64275.728155339806</v>
      </c>
      <c r="AA31">
        <f>'Plateau Calculator'!DO14</f>
        <v>32133.99014778325</v>
      </c>
    </row>
    <row r="32" spans="1:27" x14ac:dyDescent="0.35">
      <c r="A32">
        <v>700</v>
      </c>
      <c r="B32">
        <v>350</v>
      </c>
      <c r="D32">
        <f>'Plateau Calculator'!CR15</f>
        <v>54967.676767676763</v>
      </c>
      <c r="E32">
        <f>'Plateau Calculator'!CS15</f>
        <v>55584.825439098036</v>
      </c>
      <c r="F32">
        <f>'Plateau Calculator'!CT15</f>
        <v>85621.052631578947</v>
      </c>
      <c r="G32">
        <f>'Plateau Calculator'!CU15</f>
        <v>36611.32075471698</v>
      </c>
      <c r="I32">
        <f>'Plateau Calculator'!CW15</f>
        <v>46900</v>
      </c>
      <c r="J32">
        <f>'Plateau Calculator'!CX15</f>
        <v>51372.801003344488</v>
      </c>
      <c r="K32">
        <f>'Plateau Calculator'!CY15</f>
        <v>70753.846153846156</v>
      </c>
      <c r="L32">
        <f>'Plateau Calculator'!CZ15</f>
        <v>35060.869565217392</v>
      </c>
      <c r="N32">
        <f>'Plateau Calculator'!DB15</f>
        <v>49592.307692307695</v>
      </c>
      <c r="O32">
        <f>'Plateau Calculator'!DC15</f>
        <v>53936.464786713434</v>
      </c>
      <c r="P32">
        <f>'Plateau Calculator'!DD15</f>
        <v>86826.168224299065</v>
      </c>
      <c r="Q32">
        <f>'Plateau Calculator'!DE15</f>
        <v>37188.34951456311</v>
      </c>
      <c r="S32" s="21">
        <f>'Plateau Calculator'!DG15</f>
        <v>49854.545454545456</v>
      </c>
      <c r="T32" s="21">
        <f>'Plateau Calculator'!DH15</f>
        <v>53906.957113095603</v>
      </c>
      <c r="U32" s="21">
        <f>'Plateau Calculator'!DI15</f>
        <v>74792.307692307688</v>
      </c>
      <c r="V32" s="21">
        <f>'Plateau Calculator'!DJ15</f>
        <v>37388.23529411765</v>
      </c>
      <c r="X32">
        <f>'Plateau Calculator'!DL15</f>
        <v>49988.23529411765</v>
      </c>
      <c r="Y32">
        <f>'Plateau Calculator'!DM15</f>
        <v>53425.958953223584</v>
      </c>
      <c r="Z32">
        <f>'Plateau Calculator'!DN15</f>
        <v>99992.307692307688</v>
      </c>
      <c r="AA32">
        <f>'Plateau Calculator'!DO15</f>
        <v>37489.65517241379</v>
      </c>
    </row>
    <row r="33" spans="1:27" x14ac:dyDescent="0.35">
      <c r="A33">
        <v>800</v>
      </c>
      <c r="B33">
        <v>400</v>
      </c>
      <c r="D33">
        <f>'Plateau Calculator'!CR16</f>
        <v>55822.222222222219</v>
      </c>
      <c r="E33">
        <f>'Plateau Calculator'!CS16</f>
        <v>60376.769817329361</v>
      </c>
      <c r="F33">
        <f>'Plateau Calculator'!CT16</f>
        <v>111889.6551724138</v>
      </c>
      <c r="G33">
        <f>'Plateau Calculator'!CU16</f>
        <v>41841.509433962266</v>
      </c>
      <c r="I33">
        <f>'Plateau Calculator'!CW16</f>
        <v>53600</v>
      </c>
      <c r="J33">
        <f>'Plateau Calculator'!CX16</f>
        <v>60416.865742952701</v>
      </c>
      <c r="K33">
        <f>'Plateau Calculator'!CY16</f>
        <v>108342.85714285714</v>
      </c>
      <c r="L33">
        <f>'Plateau Calculator'!CZ16</f>
        <v>40069.565217391304</v>
      </c>
      <c r="N33">
        <f>'Plateau Calculator'!DB16</f>
        <v>63767.032967032967</v>
      </c>
      <c r="O33">
        <f>'Plateau Calculator'!DC16</f>
        <v>64831.693064884355</v>
      </c>
      <c r="P33">
        <f>'Plateau Calculator'!DD16</f>
        <v>99229.90654205608</v>
      </c>
      <c r="Q33">
        <f>'Plateau Calculator'!DE16</f>
        <v>42500.970873786406</v>
      </c>
      <c r="S33" s="21">
        <f>'Plateau Calculator'!DG16</f>
        <v>56976.623376623378</v>
      </c>
      <c r="T33" s="21">
        <f>'Plateau Calculator'!DH16</f>
        <v>61607.804074483363</v>
      </c>
      <c r="U33" s="21">
        <f>'Plateau Calculator'!DI16</f>
        <v>85476.923076923078</v>
      </c>
      <c r="V33" s="21">
        <f>'Plateau Calculator'!DJ16</f>
        <v>42729.411764705881</v>
      </c>
      <c r="X33">
        <f>'Plateau Calculator'!DL16</f>
        <v>64272.022955523673</v>
      </c>
      <c r="Y33">
        <f>'Plateau Calculator'!DM16</f>
        <v>109770.16714390906</v>
      </c>
      <c r="Z33">
        <f>'Plateau Calculator'!DN16</f>
        <v>1905614.4144144144</v>
      </c>
      <c r="AA33">
        <f>'Plateau Calculator'!DO16</f>
        <v>42845.320197044333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1" t="s">
        <v>6</v>
      </c>
      <c r="T37" s="21" t="s">
        <v>0</v>
      </c>
      <c r="U37" s="21" t="s">
        <v>4</v>
      </c>
      <c r="V37" s="21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Calculator'!DQ4</f>
        <v>108</v>
      </c>
      <c r="E38">
        <f>'Plateau Calculator'!DR4</f>
        <v>114.8</v>
      </c>
      <c r="F38">
        <f>'Plateau Calculator'!DS4</f>
        <v>300</v>
      </c>
      <c r="G38">
        <f>'Plateau Calculator'!DT4</f>
        <v>17</v>
      </c>
      <c r="I38">
        <f>'Plateau Calculator'!DV4</f>
        <v>22</v>
      </c>
      <c r="J38">
        <f>'Plateau Calculator'!DW4</f>
        <v>35.075000000000003</v>
      </c>
      <c r="K38">
        <f>'Plateau Calculator'!DX4</f>
        <v>160</v>
      </c>
      <c r="L38">
        <f>'Plateau Calculator'!DY4</f>
        <v>2</v>
      </c>
      <c r="N38">
        <f>'Plateau Calculator'!EA4</f>
        <v>145.5</v>
      </c>
      <c r="O38">
        <f>'Plateau Calculator'!EB4</f>
        <v>171.57499999999999</v>
      </c>
      <c r="P38">
        <f>'Plateau Calculator'!EC4</f>
        <v>706</v>
      </c>
      <c r="Q38">
        <f>'Plateau Calculator'!ED4</f>
        <v>26</v>
      </c>
      <c r="S38" s="21">
        <f>'Plateau Calculator'!EF4</f>
        <v>196.5</v>
      </c>
      <c r="T38" s="21">
        <f>'Plateau Calculator'!EG4</f>
        <v>195.1</v>
      </c>
      <c r="U38" s="21">
        <f>'Plateau Calculator'!EH4</f>
        <v>362</v>
      </c>
      <c r="V38" s="21">
        <f>'Plateau Calculator'!EI4</f>
        <v>13</v>
      </c>
      <c r="X38">
        <f>'Plateau Calculator'!EK4</f>
        <v>241.5</v>
      </c>
      <c r="Y38">
        <f>'Plateau Calculator'!EL4</f>
        <v>289.125</v>
      </c>
      <c r="Z38">
        <f>'Plateau Calculator'!EM4</f>
        <v>738</v>
      </c>
      <c r="AA38">
        <f>'Plateau Calculator'!EN4</f>
        <v>14</v>
      </c>
    </row>
    <row r="39" spans="1:27" x14ac:dyDescent="0.35">
      <c r="A39">
        <v>8</v>
      </c>
      <c r="B39">
        <v>4</v>
      </c>
      <c r="D39">
        <f>'Plateau Calculator'!DQ5</f>
        <v>77</v>
      </c>
      <c r="E39">
        <f>'Plateau Calculator'!DR5</f>
        <v>79.099999999999994</v>
      </c>
      <c r="F39">
        <f>'Plateau Calculator'!DS5</f>
        <v>198</v>
      </c>
      <c r="G39">
        <f>'Plateau Calculator'!DT5</f>
        <v>3</v>
      </c>
      <c r="I39">
        <f>'Plateau Calculator'!DV5</f>
        <v>36</v>
      </c>
      <c r="J39">
        <f>'Plateau Calculator'!DW5</f>
        <v>41.674999999999997</v>
      </c>
      <c r="K39">
        <f>'Plateau Calculator'!DX5</f>
        <v>112</v>
      </c>
      <c r="L39">
        <f>'Plateau Calculator'!DY5</f>
        <v>5</v>
      </c>
      <c r="N39">
        <f>'Plateau Calculator'!EA5</f>
        <v>95.5</v>
      </c>
      <c r="O39">
        <f>'Plateau Calculator'!EB5</f>
        <v>102.7</v>
      </c>
      <c r="P39">
        <f>'Plateau Calculator'!EC5</f>
        <v>221</v>
      </c>
      <c r="Q39">
        <f>'Plateau Calculator'!ED5</f>
        <v>3</v>
      </c>
      <c r="S39" s="21">
        <f>'Plateau Calculator'!EF5</f>
        <v>91.5</v>
      </c>
      <c r="T39" s="21">
        <f>'Plateau Calculator'!EG5</f>
        <v>116.5</v>
      </c>
      <c r="U39" s="21">
        <f>'Plateau Calculator'!EH5</f>
        <v>376</v>
      </c>
      <c r="V39" s="21">
        <f>'Plateau Calculator'!EI5</f>
        <v>2</v>
      </c>
      <c r="X39">
        <f>'Plateau Calculator'!EK5</f>
        <v>87.5</v>
      </c>
      <c r="Y39">
        <f>'Plateau Calculator'!EL5</f>
        <v>121.27500000000001</v>
      </c>
      <c r="Z39">
        <f>'Plateau Calculator'!EM5</f>
        <v>340</v>
      </c>
      <c r="AA39">
        <f>'Plateau Calculator'!EN5</f>
        <v>3</v>
      </c>
    </row>
    <row r="40" spans="1:27" x14ac:dyDescent="0.35">
      <c r="A40">
        <v>12</v>
      </c>
      <c r="B40">
        <v>6</v>
      </c>
      <c r="D40">
        <f>'Plateau Calculator'!DQ6</f>
        <v>44</v>
      </c>
      <c r="E40">
        <f>'Plateau Calculator'!DR6</f>
        <v>48.125</v>
      </c>
      <c r="F40">
        <f>'Plateau Calculator'!DS6</f>
        <v>150</v>
      </c>
      <c r="G40">
        <f>'Plateau Calculator'!DT6</f>
        <v>10</v>
      </c>
      <c r="I40">
        <f>'Plateau Calculator'!DV6</f>
        <v>35</v>
      </c>
      <c r="J40">
        <f>'Plateau Calculator'!DW6</f>
        <v>38.875</v>
      </c>
      <c r="K40">
        <f>'Plateau Calculator'!DX6</f>
        <v>96</v>
      </c>
      <c r="L40">
        <f>'Plateau Calculator'!DY6</f>
        <v>3</v>
      </c>
      <c r="N40">
        <f>'Plateau Calculator'!EA6</f>
        <v>56</v>
      </c>
      <c r="O40">
        <f>'Plateau Calculator'!EB6</f>
        <v>61.325000000000003</v>
      </c>
      <c r="P40">
        <f>'Plateau Calculator'!EC6</f>
        <v>192</v>
      </c>
      <c r="Q40">
        <f>'Plateau Calculator'!ED6</f>
        <v>15</v>
      </c>
      <c r="S40" s="21">
        <f>'Plateau Calculator'!EF6</f>
        <v>52.5</v>
      </c>
      <c r="T40" s="21">
        <f>'Plateau Calculator'!EG6</f>
        <v>65.099999999999994</v>
      </c>
      <c r="U40" s="21">
        <f>'Plateau Calculator'!EH6</f>
        <v>193</v>
      </c>
      <c r="V40" s="21">
        <f>'Plateau Calculator'!EI6</f>
        <v>4</v>
      </c>
      <c r="X40">
        <f>'Plateau Calculator'!EK6</f>
        <v>67</v>
      </c>
      <c r="Y40">
        <f>'Plateau Calculator'!EL6</f>
        <v>98.2</v>
      </c>
      <c r="Z40">
        <f>'Plateau Calculator'!EM6</f>
        <v>283</v>
      </c>
      <c r="AA40">
        <f>'Plateau Calculator'!EN6</f>
        <v>12</v>
      </c>
    </row>
    <row r="41" spans="1:27" x14ac:dyDescent="0.35">
      <c r="A41">
        <v>20</v>
      </c>
      <c r="B41">
        <v>10</v>
      </c>
      <c r="D41">
        <f>'Plateau Calculator'!DQ7</f>
        <v>32</v>
      </c>
      <c r="E41">
        <f>'Plateau Calculator'!DR7</f>
        <v>37.575000000000003</v>
      </c>
      <c r="F41">
        <f>'Plateau Calculator'!DS7</f>
        <v>94</v>
      </c>
      <c r="G41">
        <f>'Plateau Calculator'!DT7</f>
        <v>6</v>
      </c>
      <c r="I41">
        <f>'Plateau Calculator'!DV7</f>
        <v>27</v>
      </c>
      <c r="J41">
        <f>'Plateau Calculator'!DW7</f>
        <v>27.175000000000001</v>
      </c>
      <c r="K41">
        <f>'Plateau Calculator'!DX7</f>
        <v>58</v>
      </c>
      <c r="L41">
        <f>'Plateau Calculator'!DY7</f>
        <v>10</v>
      </c>
      <c r="N41">
        <f>'Plateau Calculator'!EA7</f>
        <v>29.5</v>
      </c>
      <c r="O41">
        <f>'Plateau Calculator'!EB7</f>
        <v>40.700000000000003</v>
      </c>
      <c r="P41">
        <f>'Plateau Calculator'!EC7</f>
        <v>159</v>
      </c>
      <c r="Q41">
        <f>'Plateau Calculator'!ED7</f>
        <v>13</v>
      </c>
      <c r="S41" s="21">
        <f>'Plateau Calculator'!EF7</f>
        <v>28</v>
      </c>
      <c r="T41" s="21">
        <f>'Plateau Calculator'!EG7</f>
        <v>42.674999999999997</v>
      </c>
      <c r="U41" s="21">
        <f>'Plateau Calculator'!EH7</f>
        <v>178</v>
      </c>
      <c r="V41" s="21">
        <f>'Plateau Calculator'!EI7</f>
        <v>7</v>
      </c>
      <c r="X41">
        <f>'Plateau Calculator'!EK7</f>
        <v>32</v>
      </c>
      <c r="Y41">
        <f>'Plateau Calculator'!EL7</f>
        <v>46.325000000000003</v>
      </c>
      <c r="Z41">
        <f>'Plateau Calculator'!EM7</f>
        <v>134</v>
      </c>
      <c r="AA41">
        <f>'Plateau Calculator'!EN7</f>
        <v>12</v>
      </c>
    </row>
    <row r="42" spans="1:27" x14ac:dyDescent="0.35">
      <c r="A42">
        <v>40</v>
      </c>
      <c r="B42">
        <v>20</v>
      </c>
      <c r="D42">
        <f>'Plateau Calculator'!DQ8</f>
        <v>14.5</v>
      </c>
      <c r="E42">
        <f>'Plateau Calculator'!DR8</f>
        <v>16.475000000000001</v>
      </c>
      <c r="F42">
        <f>'Plateau Calculator'!DS8</f>
        <v>60</v>
      </c>
      <c r="G42">
        <f>'Plateau Calculator'!DT8</f>
        <v>2</v>
      </c>
      <c r="I42">
        <f>'Plateau Calculator'!DV8</f>
        <v>15.5</v>
      </c>
      <c r="J42">
        <f>'Plateau Calculator'!DW8</f>
        <v>16.725000000000001</v>
      </c>
      <c r="K42">
        <f>'Plateau Calculator'!DX8</f>
        <v>36</v>
      </c>
      <c r="L42">
        <f>'Plateau Calculator'!DY8</f>
        <v>4</v>
      </c>
      <c r="N42">
        <f>'Plateau Calculator'!EA8</f>
        <v>16</v>
      </c>
      <c r="O42">
        <f>'Plateau Calculator'!EB8</f>
        <v>24.274999999999999</v>
      </c>
      <c r="P42">
        <f>'Plateau Calculator'!EC8</f>
        <v>109</v>
      </c>
      <c r="Q42">
        <f>'Plateau Calculator'!ED8</f>
        <v>2</v>
      </c>
      <c r="S42" s="21">
        <f>'Plateau Calculator'!EF8</f>
        <v>15.5</v>
      </c>
      <c r="T42" s="21">
        <f>'Plateau Calculator'!EG8</f>
        <v>22.725000000000001</v>
      </c>
      <c r="U42" s="21">
        <f>'Plateau Calculator'!EH8</f>
        <v>201</v>
      </c>
      <c r="V42" s="21">
        <f>'Plateau Calculator'!EI8</f>
        <v>2</v>
      </c>
      <c r="X42">
        <f>'Plateau Calculator'!EK8</f>
        <v>14.5</v>
      </c>
      <c r="Y42">
        <f>'Plateau Calculator'!EL8</f>
        <v>25.75</v>
      </c>
      <c r="Z42">
        <f>'Plateau Calculator'!EM8</f>
        <v>191</v>
      </c>
      <c r="AA42">
        <f>'Plateau Calculator'!EN8</f>
        <v>2</v>
      </c>
    </row>
    <row r="43" spans="1:27" x14ac:dyDescent="0.35">
      <c r="A43">
        <v>100</v>
      </c>
      <c r="B43">
        <v>50</v>
      </c>
      <c r="D43">
        <f>'Plateau Calculator'!DQ9</f>
        <v>7</v>
      </c>
      <c r="E43">
        <f>'Plateau Calculator'!DR9</f>
        <v>8.6750000000000007</v>
      </c>
      <c r="F43">
        <f>'Plateau Calculator'!DS9</f>
        <v>52</v>
      </c>
      <c r="G43">
        <f>'Plateau Calculator'!DT9</f>
        <v>3</v>
      </c>
      <c r="I43">
        <f>'Plateau Calculator'!DV9</f>
        <v>7</v>
      </c>
      <c r="J43">
        <f>'Plateau Calculator'!DW9</f>
        <v>6.95</v>
      </c>
      <c r="K43">
        <f>'Plateau Calculator'!DX9</f>
        <v>14</v>
      </c>
      <c r="L43">
        <f>'Plateau Calculator'!DY9</f>
        <v>4</v>
      </c>
      <c r="N43">
        <f>'Plateau Calculator'!EA9</f>
        <v>7</v>
      </c>
      <c r="O43">
        <f>'Plateau Calculator'!EB9</f>
        <v>10.824999999999999</v>
      </c>
      <c r="P43">
        <f>'Plateau Calculator'!EC9</f>
        <v>126</v>
      </c>
      <c r="Q43">
        <f>'Plateau Calculator'!ED9</f>
        <v>3</v>
      </c>
      <c r="S43" s="21">
        <f>'Plateau Calculator'!EF9</f>
        <v>7</v>
      </c>
      <c r="T43" s="21">
        <f>'Plateau Calculator'!EG9</f>
        <v>14.025</v>
      </c>
      <c r="U43" s="21">
        <f>'Plateau Calculator'!EH9</f>
        <v>149</v>
      </c>
      <c r="V43" s="21">
        <f>'Plateau Calculator'!EI9</f>
        <v>3</v>
      </c>
      <c r="X43">
        <f>'Plateau Calculator'!EK9</f>
        <v>7.5</v>
      </c>
      <c r="Y43">
        <f>'Plateau Calculator'!EL9</f>
        <v>9.4250000000000007</v>
      </c>
      <c r="Z43">
        <f>'Plateau Calculator'!EM9</f>
        <v>41</v>
      </c>
      <c r="AA43">
        <f>'Plateau Calculator'!EN9</f>
        <v>4</v>
      </c>
    </row>
    <row r="44" spans="1:27" x14ac:dyDescent="0.35">
      <c r="A44">
        <v>200</v>
      </c>
      <c r="B44">
        <v>100</v>
      </c>
      <c r="D44">
        <f>'Plateau Calculator'!DQ10</f>
        <v>5</v>
      </c>
      <c r="E44">
        <f>'Plateau Calculator'!DR10</f>
        <v>5.0999999999999996</v>
      </c>
      <c r="F44">
        <f>'Plateau Calculator'!DS10</f>
        <v>9</v>
      </c>
      <c r="G44">
        <f>'Plateau Calculator'!DT10</f>
        <v>2</v>
      </c>
      <c r="I44">
        <f>'Plateau Calculator'!DV10</f>
        <v>6</v>
      </c>
      <c r="J44">
        <f>'Plateau Calculator'!DW10</f>
        <v>5.9249999999999998</v>
      </c>
      <c r="K44">
        <f>'Plateau Calculator'!DX10</f>
        <v>14</v>
      </c>
      <c r="L44">
        <f>'Plateau Calculator'!DY10</f>
        <v>2</v>
      </c>
      <c r="N44">
        <f>'Plateau Calculator'!EA10</f>
        <v>5</v>
      </c>
      <c r="O44">
        <f>'Plateau Calculator'!EB10</f>
        <v>5.35</v>
      </c>
      <c r="P44">
        <f>'Plateau Calculator'!EC10</f>
        <v>10</v>
      </c>
      <c r="Q44">
        <f>'Plateau Calculator'!ED10</f>
        <v>3</v>
      </c>
      <c r="S44" s="21">
        <f>'Plateau Calculator'!EF10</f>
        <v>5</v>
      </c>
      <c r="T44" s="21">
        <f>'Plateau Calculator'!EG10</f>
        <v>5.5</v>
      </c>
      <c r="U44" s="21">
        <f>'Plateau Calculator'!EH10</f>
        <v>9</v>
      </c>
      <c r="V44" s="21">
        <f>'Plateau Calculator'!EI10</f>
        <v>3</v>
      </c>
      <c r="X44">
        <f>'Plateau Calculator'!EK10</f>
        <v>5</v>
      </c>
      <c r="Y44">
        <f>'Plateau Calculator'!EL10</f>
        <v>7.625</v>
      </c>
      <c r="Z44">
        <f>'Plateau Calculator'!EM10</f>
        <v>74</v>
      </c>
      <c r="AA44">
        <f>'Plateau Calculator'!EN10</f>
        <v>3</v>
      </c>
    </row>
    <row r="45" spans="1:27" x14ac:dyDescent="0.35">
      <c r="A45">
        <v>300</v>
      </c>
      <c r="B45">
        <v>150</v>
      </c>
      <c r="D45">
        <f>'Plateau Calculator'!DQ11</f>
        <v>5</v>
      </c>
      <c r="E45">
        <f>'Plateau Calculator'!DR11</f>
        <v>4.6749999999999998</v>
      </c>
      <c r="F45">
        <f>'Plateau Calculator'!DS11</f>
        <v>8</v>
      </c>
      <c r="G45">
        <f>'Plateau Calculator'!DT11</f>
        <v>2</v>
      </c>
      <c r="I45">
        <f>'Plateau Calculator'!DV11</f>
        <v>5</v>
      </c>
      <c r="J45">
        <f>'Plateau Calculator'!DW11</f>
        <v>4.875</v>
      </c>
      <c r="K45">
        <f>'Plateau Calculator'!DX11</f>
        <v>7</v>
      </c>
      <c r="L45">
        <f>'Plateau Calculator'!DY11</f>
        <v>3</v>
      </c>
      <c r="N45">
        <f>'Plateau Calculator'!EA11</f>
        <v>5</v>
      </c>
      <c r="O45">
        <f>'Plateau Calculator'!EB11</f>
        <v>4.7</v>
      </c>
      <c r="P45">
        <f>'Plateau Calculator'!EC11</f>
        <v>7</v>
      </c>
      <c r="Q45">
        <f>'Plateau Calculator'!ED11</f>
        <v>2</v>
      </c>
      <c r="S45" s="21">
        <f>'Plateau Calculator'!EF11</f>
        <v>5</v>
      </c>
      <c r="T45" s="21">
        <f>'Plateau Calculator'!EG11</f>
        <v>4.7</v>
      </c>
      <c r="U45" s="21">
        <f>'Plateau Calculator'!EH11</f>
        <v>7</v>
      </c>
      <c r="V45" s="21">
        <f>'Plateau Calculator'!EI11</f>
        <v>3</v>
      </c>
      <c r="X45">
        <f>'Plateau Calculator'!EK11</f>
        <v>5</v>
      </c>
      <c r="Y45">
        <f>'Plateau Calculator'!EL11</f>
        <v>4.875</v>
      </c>
      <c r="Z45">
        <f>'Plateau Calculator'!EM11</f>
        <v>8</v>
      </c>
      <c r="AA45">
        <f>'Plateau Calculator'!EN11</f>
        <v>3</v>
      </c>
    </row>
    <row r="46" spans="1:27" x14ac:dyDescent="0.35">
      <c r="A46">
        <v>400</v>
      </c>
      <c r="B46">
        <v>200</v>
      </c>
      <c r="D46">
        <f>'Plateau Calculator'!DQ12</f>
        <v>5</v>
      </c>
      <c r="E46">
        <f>'Plateau Calculator'!DR12</f>
        <v>4.7249999999999996</v>
      </c>
      <c r="F46">
        <f>'Plateau Calculator'!DS12</f>
        <v>9</v>
      </c>
      <c r="G46">
        <f>'Plateau Calculator'!DT12</f>
        <v>3</v>
      </c>
      <c r="I46">
        <f>'Plateau Calculator'!DV12</f>
        <v>5</v>
      </c>
      <c r="J46">
        <f>'Plateau Calculator'!DW12</f>
        <v>4.7</v>
      </c>
      <c r="K46">
        <f>'Plateau Calculator'!DX12</f>
        <v>7</v>
      </c>
      <c r="L46">
        <f>'Plateau Calculator'!DY12</f>
        <v>3</v>
      </c>
      <c r="N46">
        <f>'Plateau Calculator'!EA12</f>
        <v>5</v>
      </c>
      <c r="O46">
        <f>'Plateau Calculator'!EB12</f>
        <v>4.7249999999999996</v>
      </c>
      <c r="P46">
        <f>'Plateau Calculator'!EC12</f>
        <v>7</v>
      </c>
      <c r="Q46">
        <f>'Plateau Calculator'!ED12</f>
        <v>3</v>
      </c>
      <c r="S46" s="21">
        <f>'Plateau Calculator'!EF12</f>
        <v>4</v>
      </c>
      <c r="T46" s="21">
        <f>'Plateau Calculator'!EG12</f>
        <v>4.4249999999999998</v>
      </c>
      <c r="U46" s="21">
        <f>'Plateau Calculator'!EH12</f>
        <v>7</v>
      </c>
      <c r="V46" s="21">
        <f>'Plateau Calculator'!EI12</f>
        <v>2</v>
      </c>
      <c r="X46">
        <f>'Plateau Calculator'!EK12</f>
        <v>4</v>
      </c>
      <c r="Y46">
        <f>'Plateau Calculator'!EL12</f>
        <v>4.75</v>
      </c>
      <c r="Z46">
        <f>'Plateau Calculator'!EM12</f>
        <v>14</v>
      </c>
      <c r="AA46">
        <f>'Plateau Calculator'!EN12</f>
        <v>3</v>
      </c>
    </row>
    <row r="47" spans="1:27" x14ac:dyDescent="0.35">
      <c r="A47">
        <v>500</v>
      </c>
      <c r="B47">
        <v>250</v>
      </c>
      <c r="D47">
        <f>'Plateau Calculator'!DQ13</f>
        <v>4</v>
      </c>
      <c r="E47">
        <f>'Plateau Calculator'!DR13</f>
        <v>4.3</v>
      </c>
      <c r="F47">
        <f>'Plateau Calculator'!DS13</f>
        <v>7</v>
      </c>
      <c r="G47">
        <f>'Plateau Calculator'!DT13</f>
        <v>2</v>
      </c>
      <c r="I47">
        <f>'Plateau Calculator'!DV13</f>
        <v>4</v>
      </c>
      <c r="J47">
        <f>'Plateau Calculator'!DW13</f>
        <v>4.5250000000000004</v>
      </c>
      <c r="K47">
        <f>'Plateau Calculator'!DX13</f>
        <v>15</v>
      </c>
      <c r="L47">
        <f>'Plateau Calculator'!DY13</f>
        <v>2</v>
      </c>
      <c r="N47">
        <f>'Plateau Calculator'!EA13</f>
        <v>4</v>
      </c>
      <c r="O47">
        <f>'Plateau Calculator'!EB13</f>
        <v>4.5</v>
      </c>
      <c r="P47">
        <f>'Plateau Calculator'!EC13</f>
        <v>7</v>
      </c>
      <c r="Q47">
        <f>'Plateau Calculator'!ED13</f>
        <v>3</v>
      </c>
      <c r="S47" s="21">
        <f>'Plateau Calculator'!EF13</f>
        <v>4</v>
      </c>
      <c r="T47" s="21">
        <f>'Plateau Calculator'!EG13</f>
        <v>4.375</v>
      </c>
      <c r="U47" s="21">
        <f>'Plateau Calculator'!EH13</f>
        <v>8</v>
      </c>
      <c r="V47" s="21">
        <f>'Plateau Calculator'!EI13</f>
        <v>3</v>
      </c>
      <c r="X47">
        <f>'Plateau Calculator'!EK13</f>
        <v>4</v>
      </c>
      <c r="Y47">
        <f>'Plateau Calculator'!EL13</f>
        <v>4.6500000000000004</v>
      </c>
      <c r="Z47">
        <f>'Plateau Calculator'!EM13</f>
        <v>7</v>
      </c>
      <c r="AA47">
        <f>'Plateau Calculator'!EN13</f>
        <v>3</v>
      </c>
    </row>
    <row r="48" spans="1:27" x14ac:dyDescent="0.35">
      <c r="A48">
        <v>600</v>
      </c>
      <c r="B48">
        <v>300</v>
      </c>
      <c r="D48">
        <f>'Plateau Calculator'!DQ14</f>
        <v>4.5</v>
      </c>
      <c r="E48">
        <f>'Plateau Calculator'!DR14</f>
        <v>4.6500000000000004</v>
      </c>
      <c r="F48">
        <f>'Plateau Calculator'!DS14</f>
        <v>8</v>
      </c>
      <c r="G48">
        <f>'Plateau Calculator'!DT14</f>
        <v>3</v>
      </c>
      <c r="I48">
        <f>'Plateau Calculator'!DV14</f>
        <v>4</v>
      </c>
      <c r="J48">
        <f>'Plateau Calculator'!DW14</f>
        <v>4.45</v>
      </c>
      <c r="K48">
        <f>'Plateau Calculator'!DX14</f>
        <v>8</v>
      </c>
      <c r="L48">
        <f>'Plateau Calculator'!DY14</f>
        <v>3</v>
      </c>
      <c r="N48">
        <f>'Plateau Calculator'!EA14</f>
        <v>4</v>
      </c>
      <c r="O48">
        <f>'Plateau Calculator'!EB14</f>
        <v>4.375</v>
      </c>
      <c r="P48">
        <f>'Plateau Calculator'!EC14</f>
        <v>6</v>
      </c>
      <c r="Q48">
        <f>'Plateau Calculator'!ED14</f>
        <v>3</v>
      </c>
      <c r="S48" s="21">
        <f>'Plateau Calculator'!EF14</f>
        <v>4</v>
      </c>
      <c r="T48" s="21">
        <f>'Plateau Calculator'!EG14</f>
        <v>4.3250000000000002</v>
      </c>
      <c r="U48" s="21">
        <f>'Plateau Calculator'!EH14</f>
        <v>7</v>
      </c>
      <c r="V48" s="21">
        <f>'Plateau Calculator'!EI14</f>
        <v>2</v>
      </c>
      <c r="X48">
        <f>'Plateau Calculator'!EK14</f>
        <v>4</v>
      </c>
      <c r="Y48">
        <f>'Plateau Calculator'!EL14</f>
        <v>4.3250000000000002</v>
      </c>
      <c r="Z48">
        <f>'Plateau Calculator'!EM14</f>
        <v>6</v>
      </c>
      <c r="AA48">
        <f>'Plateau Calculator'!EN14</f>
        <v>3</v>
      </c>
    </row>
    <row r="49" spans="1:27" x14ac:dyDescent="0.35">
      <c r="A49">
        <v>700</v>
      </c>
      <c r="B49">
        <v>350</v>
      </c>
      <c r="D49">
        <f>'Plateau Calculator'!DQ15</f>
        <v>4.5</v>
      </c>
      <c r="E49">
        <f>'Plateau Calculator'!DR15</f>
        <v>4.55</v>
      </c>
      <c r="F49">
        <f>'Plateau Calculator'!DS15</f>
        <v>7</v>
      </c>
      <c r="G49">
        <f>'Plateau Calculator'!DT15</f>
        <v>3</v>
      </c>
      <c r="I49">
        <f>'Plateau Calculator'!DV15</f>
        <v>4</v>
      </c>
      <c r="J49">
        <f>'Plateau Calculator'!DW15</f>
        <v>4.375</v>
      </c>
      <c r="K49">
        <f>'Plateau Calculator'!DX15</f>
        <v>6</v>
      </c>
      <c r="L49">
        <f>'Plateau Calculator'!DY15</f>
        <v>3</v>
      </c>
      <c r="N49">
        <f>'Plateau Calculator'!EA15</f>
        <v>4</v>
      </c>
      <c r="O49">
        <f>'Plateau Calculator'!EB15</f>
        <v>4.3499999999999996</v>
      </c>
      <c r="P49">
        <f>'Plateau Calculator'!EC15</f>
        <v>7</v>
      </c>
      <c r="Q49">
        <f>'Plateau Calculator'!ED15</f>
        <v>3</v>
      </c>
      <c r="S49" s="21">
        <f>'Plateau Calculator'!EF15</f>
        <v>4</v>
      </c>
      <c r="T49" s="21">
        <f>'Plateau Calculator'!EG15</f>
        <v>4.3250000000000002</v>
      </c>
      <c r="U49" s="21">
        <f>'Plateau Calculator'!EH15</f>
        <v>6</v>
      </c>
      <c r="V49" s="21">
        <f>'Plateau Calculator'!EI15</f>
        <v>3</v>
      </c>
      <c r="X49">
        <f>'Plateau Calculator'!EK15</f>
        <v>4</v>
      </c>
      <c r="Y49">
        <f>'Plateau Calculator'!EL15</f>
        <v>4.2750000000000004</v>
      </c>
      <c r="Z49">
        <f>'Plateau Calculator'!EM15</f>
        <v>8</v>
      </c>
      <c r="AA49">
        <f>'Plateau Calculator'!EN15</f>
        <v>3</v>
      </c>
    </row>
    <row r="50" spans="1:27" x14ac:dyDescent="0.35">
      <c r="A50">
        <v>800</v>
      </c>
      <c r="B50">
        <v>400</v>
      </c>
      <c r="D50">
        <f>'Plateau Calculator'!DQ16</f>
        <v>4</v>
      </c>
      <c r="E50">
        <f>'Plateau Calculator'!DR16</f>
        <v>4.3250000000000002</v>
      </c>
      <c r="F50">
        <f>'Plateau Calculator'!DS16</f>
        <v>8</v>
      </c>
      <c r="G50">
        <f>'Plateau Calculator'!DT16</f>
        <v>3</v>
      </c>
      <c r="I50">
        <f>'Plateau Calculator'!DV16</f>
        <v>4</v>
      </c>
      <c r="J50">
        <f>'Plateau Calculator'!DW16</f>
        <v>4.5</v>
      </c>
      <c r="K50">
        <f>'Plateau Calculator'!DX16</f>
        <v>8</v>
      </c>
      <c r="L50">
        <f>'Plateau Calculator'!DY16</f>
        <v>3</v>
      </c>
      <c r="N50">
        <f>'Plateau Calculator'!EA16</f>
        <v>4.5</v>
      </c>
      <c r="O50">
        <f>'Plateau Calculator'!EB16</f>
        <v>4.5750000000000002</v>
      </c>
      <c r="P50">
        <f>'Plateau Calculator'!EC16</f>
        <v>7</v>
      </c>
      <c r="Q50">
        <f>'Plateau Calculator'!ED16</f>
        <v>3</v>
      </c>
      <c r="S50" s="21">
        <f>'Plateau Calculator'!EF16</f>
        <v>4</v>
      </c>
      <c r="T50" s="21">
        <f>'Plateau Calculator'!EG16</f>
        <v>4.3250000000000002</v>
      </c>
      <c r="U50" s="21">
        <f>'Plateau Calculator'!EH16</f>
        <v>6</v>
      </c>
      <c r="V50" s="21">
        <f>'Plateau Calculator'!EI16</f>
        <v>3</v>
      </c>
      <c r="X50">
        <f>'Plateau Calculator'!EK16</f>
        <v>4.5</v>
      </c>
      <c r="Y50">
        <f>'Plateau Calculator'!EL16</f>
        <v>7.6749999999999998</v>
      </c>
      <c r="Z50">
        <f>'Plateau Calculator'!EM16</f>
        <v>133</v>
      </c>
      <c r="AA50">
        <f>'Plateau Calculator'!EN16</f>
        <v>3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Generation</vt:lpstr>
      <vt:lpstr>raw data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2019-05-01T05:48:13Z</dcterms:modified>
</cp:coreProperties>
</file>